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แบบทดสอบการลงบันทึกข้อมูลลูกหนี" sheetId="4" r:id="rId1"/>
    <sheet name="การคำนวณวัน" sheetId="5" r:id="rId2"/>
  </sheets>
  <definedNames>
    <definedName name="_xlnm._FilterDatabase" localSheetId="0" hidden="1">แบบทดสอบการลงบันทึกข้อมูลลูกหนี!$A$7:$FV$17</definedName>
    <definedName name="_xlnm.Print_Area" localSheetId="0">แบบทดสอบการลงบันทึกข้อมูลลูกหนี!$A$1:$FT$23</definedName>
  </definedNames>
  <calcPr calcId="144525"/>
</workbook>
</file>

<file path=xl/calcChain.xml><?xml version="1.0" encoding="utf-8"?>
<calcChain xmlns="http://schemas.openxmlformats.org/spreadsheetml/2006/main">
  <c r="D5" i="5" l="1"/>
  <c r="D4" i="5"/>
  <c r="FG17" i="4" l="1"/>
  <c r="FE17" i="4"/>
  <c r="FD17" i="4"/>
  <c r="FC17" i="4"/>
  <c r="FB17" i="4"/>
  <c r="EX17" i="4"/>
  <c r="EW17" i="4"/>
  <c r="EV17" i="4"/>
  <c r="EU17" i="4"/>
  <c r="ET17" i="4"/>
  <c r="ES17" i="4"/>
  <c r="EG17" i="4"/>
  <c r="EF17" i="4"/>
  <c r="ED17" i="4"/>
  <c r="DM17" i="4"/>
  <c r="DL17" i="4"/>
  <c r="DK17" i="4"/>
  <c r="DJ17" i="4"/>
  <c r="DH17" i="4"/>
  <c r="DG17" i="4"/>
  <c r="DF17" i="4"/>
  <c r="DE17" i="4"/>
  <c r="DD17" i="4"/>
  <c r="DC17" i="4"/>
  <c r="DB17" i="4"/>
  <c r="DA17" i="4"/>
  <c r="CZ17" i="4"/>
  <c r="CY17" i="4"/>
  <c r="CX17" i="4"/>
  <c r="CV17" i="4"/>
  <c r="CU17" i="4"/>
  <c r="CR17" i="4"/>
  <c r="CO17" i="4"/>
  <c r="CN17" i="4"/>
  <c r="CM17" i="4"/>
  <c r="CJ17" i="4"/>
  <c r="BP17" i="4"/>
  <c r="BO17" i="4"/>
  <c r="BN17" i="4"/>
  <c r="BM17" i="4"/>
  <c r="BH17" i="4"/>
  <c r="BG17" i="4"/>
  <c r="BF17" i="4"/>
  <c r="BE17" i="4"/>
  <c r="BD17" i="4"/>
  <c r="BC17" i="4"/>
  <c r="AO17" i="4"/>
  <c r="AN17" i="4"/>
  <c r="AL17" i="4"/>
  <c r="AK17" i="4"/>
  <c r="AJ17" i="4"/>
  <c r="AI17" i="4"/>
  <c r="AH17" i="4"/>
  <c r="AG17" i="4"/>
  <c r="AD17" i="4"/>
  <c r="AB17" i="4"/>
  <c r="AA17" i="4"/>
  <c r="FK16" i="4"/>
  <c r="FI16" i="4"/>
  <c r="FF16" i="4"/>
  <c r="FA16" i="4"/>
  <c r="EY16" i="4"/>
  <c r="EB16" i="4"/>
  <c r="EA16" i="4"/>
  <c r="DZ16" i="4"/>
  <c r="DW16" i="4"/>
  <c r="DU16" i="4"/>
  <c r="DT16" i="4"/>
  <c r="DV16" i="4" s="1"/>
  <c r="DS16" i="4"/>
  <c r="DY16" i="4" s="1"/>
  <c r="DQ16" i="4"/>
  <c r="DP16" i="4"/>
  <c r="DR16" i="4" s="1"/>
  <c r="DO16" i="4"/>
  <c r="EI16" i="4" s="1"/>
  <c r="EE16" i="4" s="1"/>
  <c r="DI16" i="4"/>
  <c r="BS16" i="4"/>
  <c r="BI16" i="4"/>
  <c r="AV16" i="4"/>
  <c r="AX16" i="4" s="1"/>
  <c r="CH16" i="4" s="1"/>
  <c r="AR16" i="4"/>
  <c r="FH16" i="4" s="1"/>
  <c r="FJ16" i="4" s="1"/>
  <c r="AM16" i="4"/>
  <c r="FK15" i="4"/>
  <c r="FI15" i="4"/>
  <c r="FF15" i="4"/>
  <c r="FA15" i="4"/>
  <c r="EY15" i="4"/>
  <c r="EB15" i="4"/>
  <c r="EA15" i="4"/>
  <c r="DZ15" i="4"/>
  <c r="DV15" i="4"/>
  <c r="DU15" i="4"/>
  <c r="DW15" i="4" s="1"/>
  <c r="DT15" i="4"/>
  <c r="DR15" i="4"/>
  <c r="DX15" i="4" s="1"/>
  <c r="DQ15" i="4"/>
  <c r="DS15" i="4" s="1"/>
  <c r="DP15" i="4"/>
  <c r="DO15" i="4"/>
  <c r="EI15" i="4" s="1"/>
  <c r="EE15" i="4" s="1"/>
  <c r="DI15" i="4"/>
  <c r="BS15" i="4"/>
  <c r="BI15" i="4"/>
  <c r="AR15" i="4"/>
  <c r="CF15" i="4" s="1"/>
  <c r="AM15" i="4"/>
  <c r="FK14" i="4"/>
  <c r="FI14" i="4"/>
  <c r="FF14" i="4"/>
  <c r="FA14" i="4"/>
  <c r="EY14" i="4"/>
  <c r="EB14" i="4"/>
  <c r="EA14" i="4"/>
  <c r="DZ14" i="4"/>
  <c r="DW14" i="4"/>
  <c r="DU14" i="4"/>
  <c r="DT14" i="4"/>
  <c r="DV14" i="4" s="1"/>
  <c r="DS14" i="4"/>
  <c r="DY14" i="4" s="1"/>
  <c r="DQ14" i="4"/>
  <c r="DP14" i="4"/>
  <c r="DR14" i="4" s="1"/>
  <c r="DO14" i="4"/>
  <c r="EI14" i="4" s="1"/>
  <c r="EE14" i="4" s="1"/>
  <c r="DI14" i="4"/>
  <c r="BS14" i="4"/>
  <c r="BI14" i="4"/>
  <c r="AV14" i="4"/>
  <c r="AX14" i="4" s="1"/>
  <c r="CH14" i="4" s="1"/>
  <c r="AR14" i="4"/>
  <c r="FH14" i="4" s="1"/>
  <c r="FJ14" i="4" s="1"/>
  <c r="AM14" i="4"/>
  <c r="FK13" i="4"/>
  <c r="FI13" i="4"/>
  <c r="FF13" i="4"/>
  <c r="FA13" i="4"/>
  <c r="EY13" i="4"/>
  <c r="EB13" i="4"/>
  <c r="EA13" i="4"/>
  <c r="DZ13" i="4"/>
  <c r="DV13" i="4"/>
  <c r="DU13" i="4"/>
  <c r="DW13" i="4" s="1"/>
  <c r="DT13" i="4"/>
  <c r="DR13" i="4"/>
  <c r="DX13" i="4" s="1"/>
  <c r="DQ13" i="4"/>
  <c r="DS13" i="4" s="1"/>
  <c r="DP13" i="4"/>
  <c r="DO13" i="4"/>
  <c r="EI13" i="4" s="1"/>
  <c r="EE13" i="4" s="1"/>
  <c r="DI13" i="4"/>
  <c r="BS13" i="4"/>
  <c r="BI13" i="4"/>
  <c r="AW13" i="4"/>
  <c r="CG13" i="4" s="1"/>
  <c r="AV13" i="4"/>
  <c r="AX13" i="4" s="1"/>
  <c r="CH13" i="4" s="1"/>
  <c r="AU13" i="4"/>
  <c r="AY13" i="4" s="1"/>
  <c r="AR13" i="4"/>
  <c r="FH13" i="4" s="1"/>
  <c r="FJ13" i="4" s="1"/>
  <c r="AM13" i="4"/>
  <c r="FK12" i="4"/>
  <c r="FA12" i="4"/>
  <c r="FF12" i="4" s="1"/>
  <c r="EY12" i="4"/>
  <c r="EB12" i="4"/>
  <c r="EA12" i="4"/>
  <c r="DZ12" i="4"/>
  <c r="DW12" i="4"/>
  <c r="DV12" i="4"/>
  <c r="DU12" i="4"/>
  <c r="DT12" i="4"/>
  <c r="DS12" i="4"/>
  <c r="DY12" i="4" s="1"/>
  <c r="DR12" i="4"/>
  <c r="DX12" i="4" s="1"/>
  <c r="DQ12" i="4"/>
  <c r="DP12" i="4"/>
  <c r="DO12" i="4"/>
  <c r="DI12" i="4"/>
  <c r="BS12" i="4"/>
  <c r="BI12" i="4"/>
  <c r="AR12" i="4"/>
  <c r="FH12" i="4" s="1"/>
  <c r="FJ12" i="4" s="1"/>
  <c r="AM12" i="4"/>
  <c r="FK11" i="4"/>
  <c r="FI11" i="4"/>
  <c r="FF11" i="4"/>
  <c r="FA11" i="4"/>
  <c r="EY11" i="4"/>
  <c r="EB11" i="4"/>
  <c r="EA11" i="4"/>
  <c r="DZ11" i="4"/>
  <c r="DW11" i="4"/>
  <c r="DU11" i="4"/>
  <c r="DT11" i="4"/>
  <c r="DV11" i="4" s="1"/>
  <c r="DS11" i="4"/>
  <c r="DY11" i="4" s="1"/>
  <c r="DQ11" i="4"/>
  <c r="DP11" i="4"/>
  <c r="DR11" i="4" s="1"/>
  <c r="DO11" i="4"/>
  <c r="EI11" i="4" s="1"/>
  <c r="EE11" i="4" s="1"/>
  <c r="DI11" i="4"/>
  <c r="BS11" i="4"/>
  <c r="BI11" i="4"/>
  <c r="AU11" i="4"/>
  <c r="AW11" i="4" s="1"/>
  <c r="CG11" i="4" s="1"/>
  <c r="AR11" i="4"/>
  <c r="FH11" i="4" s="1"/>
  <c r="FJ11" i="4" s="1"/>
  <c r="AM11" i="4"/>
  <c r="FK10" i="4"/>
  <c r="FA10" i="4"/>
  <c r="FF10" i="4" s="1"/>
  <c r="EY10" i="4"/>
  <c r="EB10" i="4"/>
  <c r="EA10" i="4"/>
  <c r="DZ10" i="4"/>
  <c r="DU10" i="4"/>
  <c r="DW10" i="4" s="1"/>
  <c r="DT10" i="4"/>
  <c r="DV10" i="4" s="1"/>
  <c r="DQ10" i="4"/>
  <c r="DS10" i="4" s="1"/>
  <c r="DP10" i="4"/>
  <c r="DR10" i="4" s="1"/>
  <c r="DX10" i="4" s="1"/>
  <c r="DO10" i="4"/>
  <c r="DI10" i="4"/>
  <c r="BS10" i="4"/>
  <c r="BI10" i="4"/>
  <c r="AR10" i="4"/>
  <c r="AM10" i="4"/>
  <c r="FK9" i="4"/>
  <c r="FI9" i="4"/>
  <c r="FF9" i="4"/>
  <c r="FA9" i="4"/>
  <c r="EY9" i="4"/>
  <c r="EB9" i="4"/>
  <c r="EA9" i="4"/>
  <c r="DZ9" i="4"/>
  <c r="DU9" i="4"/>
  <c r="DW9" i="4" s="1"/>
  <c r="DT9" i="4"/>
  <c r="DV9" i="4" s="1"/>
  <c r="DQ9" i="4"/>
  <c r="DS9" i="4" s="1"/>
  <c r="DY9" i="4" s="1"/>
  <c r="DP9" i="4"/>
  <c r="DR9" i="4" s="1"/>
  <c r="DO9" i="4"/>
  <c r="EI9" i="4" s="1"/>
  <c r="EE9" i="4" s="1"/>
  <c r="DI9" i="4"/>
  <c r="BS9" i="4"/>
  <c r="BI9" i="4"/>
  <c r="AV9" i="4"/>
  <c r="AX9" i="4" s="1"/>
  <c r="CH9" i="4" s="1"/>
  <c r="AU9" i="4"/>
  <c r="AW9" i="4" s="1"/>
  <c r="CG9" i="4" s="1"/>
  <c r="AR9" i="4"/>
  <c r="FH9" i="4" s="1"/>
  <c r="FJ9" i="4" s="1"/>
  <c r="AM9" i="4"/>
  <c r="FK8" i="4"/>
  <c r="FK17" i="4" s="1"/>
  <c r="FH8" i="4"/>
  <c r="FJ8" i="4" s="1"/>
  <c r="FA8" i="4"/>
  <c r="FF8" i="4" s="1"/>
  <c r="FF17" i="4" s="1"/>
  <c r="EY8" i="4"/>
  <c r="EY17" i="4" s="1"/>
  <c r="EB8" i="4"/>
  <c r="EB17" i="4" s="1"/>
  <c r="EA8" i="4"/>
  <c r="EA17" i="4" s="1"/>
  <c r="DZ8" i="4"/>
  <c r="DZ17" i="4" s="1"/>
  <c r="DV8" i="4"/>
  <c r="DU8" i="4"/>
  <c r="DW8" i="4" s="1"/>
  <c r="DT8" i="4"/>
  <c r="DR8" i="4"/>
  <c r="DR17" i="4" s="1"/>
  <c r="DQ8" i="4"/>
  <c r="DS8" i="4" s="1"/>
  <c r="DP8" i="4"/>
  <c r="DO8" i="4"/>
  <c r="DO17" i="4" s="1"/>
  <c r="DI8" i="4"/>
  <c r="DI17" i="4" s="1"/>
  <c r="BS8" i="4"/>
  <c r="BS17" i="4" s="1"/>
  <c r="BI8" i="4"/>
  <c r="BI17" i="4" s="1"/>
  <c r="AU8" i="4"/>
  <c r="AR8" i="4"/>
  <c r="AR17" i="4" s="1"/>
  <c r="AM8" i="4"/>
  <c r="AM17" i="4" s="1"/>
  <c r="EC12" i="4" l="1"/>
  <c r="DW17" i="4"/>
  <c r="DY10" i="4"/>
  <c r="DX11" i="4"/>
  <c r="EC11" i="4" s="1"/>
  <c r="DY13" i="4"/>
  <c r="DX14" i="4"/>
  <c r="DY8" i="4"/>
  <c r="DS17" i="4"/>
  <c r="DV17" i="4"/>
  <c r="DX9" i="4"/>
  <c r="EC9" i="4" s="1"/>
  <c r="EC13" i="4"/>
  <c r="DY15" i="4"/>
  <c r="DX16" i="4"/>
  <c r="EC10" i="4"/>
  <c r="EC15" i="4"/>
  <c r="EI8" i="4"/>
  <c r="AV10" i="4"/>
  <c r="AX10" i="4" s="1"/>
  <c r="CH10" i="4" s="1"/>
  <c r="AY11" i="4"/>
  <c r="EI12" i="4"/>
  <c r="EE12" i="4" s="1"/>
  <c r="AV8" i="4"/>
  <c r="DX8" i="4"/>
  <c r="FI8" i="4"/>
  <c r="FI17" i="4" s="1"/>
  <c r="CF9" i="4"/>
  <c r="AV11" i="4"/>
  <c r="AX11" i="4" s="1"/>
  <c r="CH11" i="4" s="1"/>
  <c r="AU12" i="4"/>
  <c r="AW12" i="4" s="1"/>
  <c r="CG12" i="4" s="1"/>
  <c r="FI12" i="4"/>
  <c r="CF13" i="4"/>
  <c r="EC14" i="4"/>
  <c r="AU15" i="4"/>
  <c r="AW15" i="4" s="1"/>
  <c r="CG15" i="4" s="1"/>
  <c r="CI15" i="4" s="1"/>
  <c r="AY15" i="4"/>
  <c r="FH15" i="4"/>
  <c r="FJ15" i="4" s="1"/>
  <c r="EC16" i="4"/>
  <c r="AW8" i="4"/>
  <c r="EC8" i="4"/>
  <c r="CF10" i="4"/>
  <c r="EI10" i="4"/>
  <c r="EE10" i="4" s="1"/>
  <c r="FH10" i="4"/>
  <c r="FJ10" i="4" s="1"/>
  <c r="FJ17" i="4" s="1"/>
  <c r="AV12" i="4"/>
  <c r="AX12" i="4" s="1"/>
  <c r="CH12" i="4" s="1"/>
  <c r="CF14" i="4"/>
  <c r="CI14" i="4" s="1"/>
  <c r="AV15" i="4"/>
  <c r="AX15" i="4" s="1"/>
  <c r="CH15" i="4" s="1"/>
  <c r="CF16" i="4"/>
  <c r="CI16" i="4" s="1"/>
  <c r="FA17" i="4"/>
  <c r="AY9" i="4"/>
  <c r="CF8" i="4"/>
  <c r="AU10" i="4"/>
  <c r="AW10" i="4" s="1"/>
  <c r="CG10" i="4" s="1"/>
  <c r="FI10" i="4"/>
  <c r="CF11" i="4"/>
  <c r="AU14" i="4"/>
  <c r="AW14" i="4" s="1"/>
  <c r="CG14" i="4" s="1"/>
  <c r="AY14" i="4"/>
  <c r="AU16" i="4"/>
  <c r="AW16" i="4" s="1"/>
  <c r="CG16" i="4" s="1"/>
  <c r="AY16" i="4"/>
  <c r="CF12" i="4"/>
  <c r="AW17" i="4" l="1"/>
  <c r="CG8" i="4"/>
  <c r="CG17" i="4" s="1"/>
  <c r="AX8" i="4"/>
  <c r="AV17" i="4"/>
  <c r="EE8" i="4"/>
  <c r="EE17" i="4" s="1"/>
  <c r="EI17" i="4"/>
  <c r="AY10" i="4"/>
  <c r="AY8" i="4"/>
  <c r="CF17" i="4"/>
  <c r="FH17" i="4"/>
  <c r="AY12" i="4"/>
  <c r="AU17" i="4"/>
  <c r="EC17" i="4"/>
  <c r="DX17" i="4"/>
  <c r="DY17" i="4"/>
  <c r="CI8" i="4" l="1"/>
  <c r="AY17" i="4"/>
  <c r="AX17" i="4"/>
  <c r="CH8" i="4"/>
  <c r="CH17" i="4" s="1"/>
</calcChain>
</file>

<file path=xl/sharedStrings.xml><?xml version="1.0" encoding="utf-8"?>
<sst xmlns="http://schemas.openxmlformats.org/spreadsheetml/2006/main" count="724" uniqueCount="143">
  <si>
    <t>ตารางที่ 12  แสดงรายละเอียดข้อมูลลูกหนี้รายตัว</t>
  </si>
  <si>
    <t>ที่</t>
  </si>
  <si>
    <t>ข้อมูลผู้กู้ยืม</t>
  </si>
  <si>
    <t>ข้อมูลผู้ค้ำประกัน</t>
  </si>
  <si>
    <t>ข้อมูลลูกหนี้ก่อนพิพากษา</t>
  </si>
  <si>
    <t>เสียชีวิต</t>
  </si>
  <si>
    <t>กรณีมีหนี้ค้างชำระไม่เกิน 40,000 บาท ซึ่งไม่คุ้มกับค่าใช้จ่ายในการดำเนินคดีหรือบังคับคดี/  กรณีมีหนี้ค้างชำระไม่คุ้มกับค่าใช้จ่าย (จำนวนเงินชำระคืนเท่ากับหรือมากกว่าวงเงินกู้ยืมตามสัญญา) ตามระเบียบฯ ข้อ 30/1/ กรณีล้มละลาย</t>
  </si>
  <si>
    <t>ใบสร็จรับเงิน</t>
  </si>
  <si>
    <t>ข้อมูลลูกหนี้ที่พิพากษาแล้ว</t>
  </si>
  <si>
    <t>จำนวนเงินต้นตาม</t>
  </si>
  <si>
    <t>รายการปรับปรุง</t>
  </si>
  <si>
    <t>ข้อมูลลูกหนี้ประนอมหนี้ก่อนพิพากษา/ ข้อมูลลูกหนี้เพื่อทำประนอมหนี้หลังพิพากษา</t>
  </si>
  <si>
    <t>คำนวณ จำนวนวันค้างชำระ</t>
  </si>
  <si>
    <t xml:space="preserve">ชื่อ-สกุล </t>
  </si>
  <si>
    <t xml:space="preserve">เลขบัตรประจำตัวประชาชน </t>
  </si>
  <si>
    <t xml:space="preserve">เลขประจำตัวผู้เสียภาษี </t>
  </si>
  <si>
    <t>ที่อยู่</t>
  </si>
  <si>
    <t>ตำบล</t>
  </si>
  <si>
    <t>อำเภอ</t>
  </si>
  <si>
    <t>จังหวัด</t>
  </si>
  <si>
    <t>รหัสไปรษณีย์</t>
  </si>
  <si>
    <t>ชื่อผู้ติดต่อ</t>
  </si>
  <si>
    <t>โทรศัพท์</t>
  </si>
  <si>
    <t>Mobile</t>
  </si>
  <si>
    <t>eMail</t>
  </si>
  <si>
    <t>วงเงินกู้</t>
  </si>
  <si>
    <t>ผ่อน</t>
  </si>
  <si>
    <t>ชำระหนี้คืนก่อนพิพากษา (บาท)</t>
  </si>
  <si>
    <t>กระทรวงการคลังอนุมัติหนี้สูญ (บาท)</t>
  </si>
  <si>
    <t>กรมบัญชีกลางอนุมัติตัดหนี้สูญ (บาท)</t>
  </si>
  <si>
    <t>วันที่</t>
  </si>
  <si>
    <t>สถานะ</t>
  </si>
  <si>
    <t>คดี</t>
  </si>
  <si>
    <t>จำนวนเงินต้นที่ให้ชำระตามคำพิพากษา</t>
  </si>
  <si>
    <t>ผลต่างของยอดพิพากษากับยอดเงินต้น+ดอกเบี้ย+เบี้ยปรับ(การแตกยอด)</t>
  </si>
  <si>
    <t>คำพิพากษา</t>
  </si>
  <si>
    <t>ชำระหนี้คืนหลังพิพากษา(บาท)</t>
  </si>
  <si>
    <t>คงเหลือหนี้ค้างชำระหนี้หลังพิพากษา (บาท)</t>
  </si>
  <si>
    <t>สัญญาประนอมหนี้/คำพิพากษา</t>
  </si>
  <si>
    <t>รับชำระ</t>
  </si>
  <si>
    <t>ค้างชำระ</t>
  </si>
  <si>
    <t>ค่าใช้จ่าย</t>
  </si>
  <si>
    <t>เงินต้นค้างชำระ</t>
  </si>
  <si>
    <t>รวม</t>
  </si>
  <si>
    <t>ร้อยละ</t>
  </si>
  <si>
    <t>ปกติ</t>
  </si>
  <si>
    <t>จำนวนวัน</t>
  </si>
  <si>
    <t>ผิดสัญญา</t>
  </si>
  <si>
    <t>เลขที่สัญญา</t>
  </si>
  <si>
    <t>ตามสัญญา</t>
  </si>
  <si>
    <t>ที่จ่ายจริง</t>
  </si>
  <si>
    <t>ชำระ</t>
  </si>
  <si>
    <t>งวดละ</t>
  </si>
  <si>
    <t>เริ่มชำระ</t>
  </si>
  <si>
    <t>ครบชำระ</t>
  </si>
  <si>
    <t>ค้างจ่าย</t>
  </si>
  <si>
    <t>จำนวน</t>
  </si>
  <si>
    <t>วันที่ชำระ</t>
  </si>
  <si>
    <t>คงเหลือหนี้ค้างชำระ (บาท)</t>
  </si>
  <si>
    <t>ตามหนังสือ</t>
  </si>
  <si>
    <t>เงินต้นตาม</t>
  </si>
  <si>
    <t>ปรับปรุง</t>
  </si>
  <si>
    <t>วันที่ออกใบเสร็จ</t>
  </si>
  <si>
    <t>เลขที่ใบเสร็จ</t>
  </si>
  <si>
    <t>ประเภท</t>
  </si>
  <si>
    <t>ลูกหนี้</t>
  </si>
  <si>
    <t>อายุความ</t>
  </si>
  <si>
    <t>วันฟ้อง</t>
  </si>
  <si>
    <t>ดำเนินคดีที่</t>
  </si>
  <si>
    <t>ผลการดำเนินคดี</t>
  </si>
  <si>
    <t>หมายเลขดำ</t>
  </si>
  <si>
    <t>หมายเลขแดง</t>
  </si>
  <si>
    <t>ณ วันฟ้อง (หนี้ค้างชำระ)</t>
  </si>
  <si>
    <t>จำนวนเงินต้น</t>
  </si>
  <si>
    <t>วันที่เริ่มคิดตามคำพิพากษา</t>
  </si>
  <si>
    <t>จำนวนเงินที่ค้างชำระถึงวันฟ้อง (บาท)</t>
  </si>
  <si>
    <t>เงินต้นที่ใช้ในการ</t>
  </si>
  <si>
    <t>เบี้ยปรับ/</t>
  </si>
  <si>
    <t>กรณีผิดสัญญา</t>
  </si>
  <si>
    <t>ค่าทนายความ</t>
  </si>
  <si>
    <t>ค่าฤชาธรรมเนียม</t>
  </si>
  <si>
    <t>ค่าใช้จ่ายในการ</t>
  </si>
  <si>
    <t>ดอกเบี้ย</t>
  </si>
  <si>
    <t>เบี้ยปรับ</t>
  </si>
  <si>
    <t>คชจ.ในการดำเนิน</t>
  </si>
  <si>
    <t>หมายเหตุ</t>
  </si>
  <si>
    <t>ดำเนินคดีที่ศาล</t>
  </si>
  <si>
    <t>ในการดำเนินคดีฯ</t>
  </si>
  <si>
    <t>ตามสัญญากู้ยืม</t>
  </si>
  <si>
    <t>ตามคำพิพากษา</t>
  </si>
  <si>
    <t>เงินที่ต้องชำระ</t>
  </si>
  <si>
    <t>ของจำนวนเงิน</t>
  </si>
  <si>
    <t>ณ วันที่</t>
  </si>
  <si>
    <t>(บาท)</t>
  </si>
  <si>
    <t>(งวด)</t>
  </si>
  <si>
    <t>เงินต้น</t>
  </si>
  <si>
    <t>เงินรอจ่ายคืน</t>
  </si>
  <si>
    <t>รายได้อื่น</t>
  </si>
  <si>
    <t>ครั้ง</t>
  </si>
  <si>
    <t>ครั้งสุดท้าย</t>
  </si>
  <si>
    <t>จำนวนวันที่ค้างชำระ</t>
  </si>
  <si>
    <t>ดอกเบี้ยค้างชำระ</t>
  </si>
  <si>
    <t>เบี้ยปรับค้างชำระ</t>
  </si>
  <si>
    <t>กรมบัญชีกลาง</t>
  </si>
  <si>
    <t>คณะอนุกรรมการฯ</t>
  </si>
  <si>
    <t>ข้อมูล</t>
  </si>
  <si>
    <t>พิพากษา</t>
  </si>
  <si>
    <t>ที่ให้ชำระ</t>
  </si>
  <si>
    <t>คำนวณ ดบ./บป.</t>
  </si>
  <si>
    <t>เงินเพิ่ม</t>
  </si>
  <si>
    <t>ผ่อนชำระ</t>
  </si>
  <si>
    <t>กำหนดชำระ</t>
  </si>
  <si>
    <t>ดำเนินคดีที่เกิดขึ้น</t>
  </si>
  <si>
    <t>คดีฯ (ชั้นบังคับ)</t>
  </si>
  <si>
    <t>ยกมา</t>
  </si>
  <si>
    <t>เพิ่ม</t>
  </si>
  <si>
    <t>ลด</t>
  </si>
  <si>
    <t>ยกไป</t>
  </si>
  <si>
    <t>เดิม</t>
  </si>
  <si>
    <t>ทำประนอมหนี้/</t>
  </si>
  <si>
    <t>สัญญาประนอมหนี้</t>
  </si>
  <si>
    <t>ตามประนอมหนี้/</t>
  </si>
  <si>
    <t>(ชั้นบังคับ)</t>
  </si>
  <si>
    <t>ที่ชำระคืน</t>
  </si>
  <si>
    <t>เริ่มคิด</t>
  </si>
  <si>
    <t>เริ่มคิดดอกเบี้ย</t>
  </si>
  <si>
    <t>เริ่มคิดเบี้ยปรับ</t>
  </si>
  <si>
    <t>ที่ชำระ</t>
  </si>
  <si>
    <t>ทั้งสิ้น</t>
  </si>
  <si>
    <t>อนุมัติหนี้สูญ</t>
  </si>
  <si>
    <t>อนุมัติตัดหนี้สูญ</t>
  </si>
  <si>
    <t xml:space="preserve">ที่ </t>
  </si>
  <si>
    <t>งวดแรก</t>
  </si>
  <si>
    <t>ทั้งหมด (ชั้นบังคับ)</t>
  </si>
  <si>
    <t>ถึงวันฟ้อง</t>
  </si>
  <si>
    <t>ณ วันที่ 30 ก.ย. 60</t>
  </si>
  <si>
    <t>ณ วันที่ 30 ก.ย. 61</t>
  </si>
  <si>
    <t>/พิพากษา</t>
  </si>
  <si>
    <t>-</t>
  </si>
  <si>
    <t>ข้อมูล ใช้รายงานผล กกท.6</t>
  </si>
  <si>
    <t>นำข้อมุล ไปรายงาน กกท.4 ประจำเดือน</t>
  </si>
  <si>
    <t>นับแต่</t>
  </si>
  <si>
    <t>นับถัด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</si>
</sst>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43" formatCode="_-* #,##0.00_-;\-* #,##0.00_-;_-* &quot;-&quot;??_-;_-@_-"/>
    <numFmt numFmtId="187" formatCode="[$-1870000]d/m/yy;@"/>
    <numFmt numFmtId="188" formatCode="[$-107041E]d\ mmm\ yy;@"/>
    <numFmt numFmtId="189" formatCode="0.0"/>
    <numFmt numFmtId="190" formatCode="[$-1070000]d/m/yy;@"/>
    <numFmt numFmtId="191" formatCode="_-* #,##0_-;\-* #,##0_-;_-* &quot;-&quot;??_-;_-@_-"/>
    <numFmt numFmtId="192" formatCode="_-* #,##0.0_-;\-* #,##0.0_-;_-* &quot;-&quot;??_-;_-@_-"/>
    <numFmt numFmtId="193" formatCode="#,##0.0"/>
  </numFmts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2"/>
      <name val="TH SarabunPSK"/>
      <family val="2"/>
    </font>
    <font>
      <sz val="12"/>
      <name val="TH SarabunPSK"/>
      <family val="2"/>
    </font>
    <font>
      <b/>
      <sz val="16"/>
      <color theme="1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20"/>
      <name val="TH SarabunPSK"/>
      <family val="2"/>
    </font>
    <font>
      <sz val="14"/>
      <name val="Cordia New"/>
      <family val="2"/>
    </font>
    <font>
      <sz val="11"/>
      <color indexed="8"/>
      <name val="Tahoma"/>
      <family val="2"/>
      <charset val="22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3">
    <xf numFmtId="0" fontId="0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4" fillId="0" borderId="0"/>
  </cellStyleXfs>
  <cellXfs count="237">
    <xf numFmtId="0" fontId="0" fillId="0" borderId="0" xfId="0"/>
    <xf numFmtId="0" fontId="3" fillId="2" borderId="0" xfId="0" applyNumberFormat="1" applyFont="1" applyFill="1" applyBorder="1" applyAlignment="1" applyProtection="1">
      <alignment horizontal="center" shrinkToFit="1"/>
      <protection locked="0"/>
    </xf>
    <xf numFmtId="187" fontId="4" fillId="2" borderId="0" xfId="0" applyNumberFormat="1" applyFont="1" applyFill="1" applyAlignment="1">
      <alignment shrinkToFit="1"/>
    </xf>
    <xf numFmtId="0" fontId="4" fillId="2" borderId="0" xfId="0" applyFont="1" applyFill="1" applyAlignment="1">
      <alignment shrinkToFit="1"/>
    </xf>
    <xf numFmtId="37" fontId="4" fillId="2" borderId="0" xfId="0" applyNumberFormat="1" applyFont="1" applyFill="1" applyBorder="1" applyAlignment="1" applyProtection="1">
      <alignment horizontal="center" shrinkToFit="1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top" shrinkToFit="1"/>
    </xf>
    <xf numFmtId="0" fontId="5" fillId="2" borderId="3" xfId="0" applyFont="1" applyFill="1" applyBorder="1" applyAlignment="1">
      <alignment horizontal="center" vertical="top" shrinkToFit="1"/>
    </xf>
    <xf numFmtId="0" fontId="5" fillId="2" borderId="4" xfId="0" applyFont="1" applyFill="1" applyBorder="1" applyAlignment="1">
      <alignment horizontal="center" vertical="top" shrinkToFit="1"/>
    </xf>
    <xf numFmtId="0" fontId="3" fillId="2" borderId="5" xfId="0" applyNumberFormat="1" applyFont="1" applyFill="1" applyBorder="1" applyAlignment="1" applyProtection="1">
      <alignment horizontal="left" shrinkToFit="1"/>
      <protection locked="0"/>
    </xf>
    <xf numFmtId="0" fontId="6" fillId="2" borderId="1" xfId="0" applyNumberFormat="1" applyFont="1" applyFill="1" applyBorder="1" applyAlignment="1" applyProtection="1">
      <alignment horizontal="left" shrinkToFit="1"/>
      <protection locked="0"/>
    </xf>
    <xf numFmtId="0" fontId="6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6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7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5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0" applyFont="1" applyFill="1" applyBorder="1" applyAlignment="1" applyProtection="1">
      <alignment horizontal="center" shrinkToFit="1"/>
      <protection locked="0"/>
    </xf>
    <xf numFmtId="0" fontId="3" fillId="2" borderId="7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1" xfId="0" applyNumberFormat="1" applyFont="1" applyFill="1" applyBorder="1" applyAlignment="1" applyProtection="1">
      <alignment horizontal="left" shrinkToFit="1"/>
      <protection locked="0"/>
    </xf>
    <xf numFmtId="0" fontId="7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2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2" xfId="0" applyNumberFormat="1" applyFont="1" applyFill="1" applyBorder="1" applyAlignment="1" applyProtection="1">
      <alignment horizontal="center" shrinkToFit="1"/>
      <protection locked="0"/>
    </xf>
    <xf numFmtId="0" fontId="3" fillId="3" borderId="1" xfId="0" applyNumberFormat="1" applyFont="1" applyFill="1" applyBorder="1" applyAlignment="1" applyProtection="1">
      <alignment horizontal="center" shrinkToFit="1"/>
    </xf>
    <xf numFmtId="0" fontId="3" fillId="3" borderId="1" xfId="0" applyNumberFormat="1" applyFont="1" applyFill="1" applyBorder="1" applyAlignment="1" applyProtection="1">
      <alignment vertical="center" shrinkToFit="1"/>
    </xf>
    <xf numFmtId="0" fontId="7" fillId="3" borderId="6" xfId="0" applyNumberFormat="1" applyFont="1" applyFill="1" applyBorder="1" applyAlignment="1" applyProtection="1">
      <alignment horizontal="center" vertical="center" shrinkToFit="1"/>
    </xf>
    <xf numFmtId="0" fontId="7" fillId="3" borderId="7" xfId="0" applyNumberFormat="1" applyFont="1" applyFill="1" applyBorder="1" applyAlignment="1" applyProtection="1">
      <alignment horizontal="center" vertical="center" shrinkToFit="1"/>
    </xf>
    <xf numFmtId="0" fontId="3" fillId="3" borderId="7" xfId="0" applyNumberFormat="1" applyFont="1" applyFill="1" applyBorder="1" applyAlignment="1" applyProtection="1">
      <alignment horizontal="center" vertical="center" shrinkToFit="1"/>
    </xf>
    <xf numFmtId="0" fontId="3" fillId="2" borderId="1" xfId="2" applyNumberFormat="1" applyFont="1" applyFill="1" applyBorder="1" applyAlignment="1" applyProtection="1">
      <alignment horizontal="center" shrinkToFit="1"/>
      <protection locked="0"/>
    </xf>
    <xf numFmtId="43" fontId="7" fillId="4" borderId="4" xfId="0" applyNumberFormat="1" applyFont="1" applyFill="1" applyBorder="1" applyAlignment="1" applyProtection="1">
      <alignment horizontal="center" shrinkToFit="1"/>
      <protection locked="0"/>
    </xf>
    <xf numFmtId="43" fontId="7" fillId="4" borderId="2" xfId="0" applyNumberFormat="1" applyFont="1" applyFill="1" applyBorder="1" applyAlignment="1" applyProtection="1">
      <alignment horizontal="center" shrinkToFit="1"/>
      <protection locked="0"/>
    </xf>
    <xf numFmtId="188" fontId="7" fillId="4" borderId="2" xfId="0" applyNumberFormat="1" applyFont="1" applyFill="1" applyBorder="1" applyAlignment="1" applyProtection="1">
      <alignment horizontal="center" shrinkToFit="1"/>
      <protection locked="0"/>
    </xf>
    <xf numFmtId="43" fontId="3" fillId="2" borderId="1" xfId="0" applyNumberFormat="1" applyFont="1" applyFill="1" applyBorder="1" applyAlignment="1" applyProtection="1">
      <alignment horizontal="center" shrinkToFit="1"/>
      <protection locked="0"/>
    </xf>
    <xf numFmtId="0" fontId="3" fillId="2" borderId="1" xfId="0" applyNumberFormat="1" applyFont="1" applyFill="1" applyBorder="1" applyAlignment="1" applyProtection="1">
      <alignment horizontal="center" shrinkToFit="1"/>
      <protection locked="0"/>
    </xf>
    <xf numFmtId="0" fontId="7" fillId="2" borderId="4" xfId="0" applyNumberFormat="1" applyFont="1" applyFill="1" applyBorder="1" applyAlignment="1" applyProtection="1">
      <alignment horizontal="center" shrinkToFit="1"/>
      <protection locked="0"/>
    </xf>
    <xf numFmtId="0" fontId="7" fillId="2" borderId="2" xfId="0" applyNumberFormat="1" applyFont="1" applyFill="1" applyBorder="1" applyAlignment="1" applyProtection="1">
      <alignment horizontal="center" shrinkToFit="1"/>
      <protection locked="0"/>
    </xf>
    <xf numFmtId="0" fontId="7" fillId="2" borderId="3" xfId="0" applyNumberFormat="1" applyFont="1" applyFill="1" applyBorder="1" applyAlignment="1" applyProtection="1">
      <alignment horizontal="center" shrinkToFit="1"/>
      <protection locked="0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shrinkToFit="1"/>
    </xf>
    <xf numFmtId="0" fontId="3" fillId="2" borderId="9" xfId="0" applyNumberFormat="1" applyFont="1" applyFill="1" applyBorder="1" applyAlignment="1" applyProtection="1">
      <alignment horizontal="left" shrinkToFit="1"/>
      <protection locked="0"/>
    </xf>
    <xf numFmtId="0" fontId="6" fillId="2" borderId="8" xfId="0" applyNumberFormat="1" applyFont="1" applyFill="1" applyBorder="1" applyAlignment="1" applyProtection="1">
      <alignment horizontal="center" shrinkToFit="1"/>
      <protection locked="0"/>
    </xf>
    <xf numFmtId="0" fontId="6" fillId="2" borderId="5" xfId="0" applyNumberFormat="1" applyFont="1" applyFill="1" applyBorder="1" applyAlignment="1" applyProtection="1">
      <alignment horizontal="center" shrinkToFit="1"/>
      <protection locked="0"/>
    </xf>
    <xf numFmtId="0" fontId="6" fillId="2" borderId="1" xfId="0" applyNumberFormat="1" applyFont="1" applyFill="1" applyBorder="1" applyAlignment="1" applyProtection="1">
      <alignment horizontal="center" shrinkToFit="1"/>
      <protection locked="0"/>
    </xf>
    <xf numFmtId="0" fontId="7" fillId="2" borderId="10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11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8" xfId="0" applyNumberFormat="1" applyFont="1" applyFill="1" applyBorder="1" applyAlignment="1" applyProtection="1">
      <alignment horizontal="center" shrinkToFit="1"/>
      <protection locked="0"/>
    </xf>
    <xf numFmtId="0" fontId="7" fillId="2" borderId="8" xfId="0" applyNumberFormat="1" applyFont="1" applyFill="1" applyBorder="1" applyAlignment="1" applyProtection="1">
      <alignment horizontal="left" shrinkToFit="1"/>
      <protection locked="0"/>
    </xf>
    <xf numFmtId="0" fontId="7" fillId="2" borderId="1" xfId="0" applyNumberFormat="1" applyFont="1" applyFill="1" applyBorder="1" applyAlignment="1" applyProtection="1">
      <alignment horizontal="left" shrinkToFit="1"/>
      <protection locked="0"/>
    </xf>
    <xf numFmtId="0" fontId="7" fillId="2" borderId="5" xfId="0" applyNumberFormat="1" applyFont="1" applyFill="1" applyBorder="1" applyAlignment="1" applyProtection="1">
      <alignment horizontal="center" shrinkToFit="1"/>
      <protection locked="0"/>
    </xf>
    <xf numFmtId="0" fontId="7" fillId="5" borderId="6" xfId="0" applyFont="1" applyFill="1" applyBorder="1" applyAlignment="1">
      <alignment horizontal="center" shrinkToFit="1"/>
    </xf>
    <xf numFmtId="0" fontId="7" fillId="5" borderId="7" xfId="0" applyFont="1" applyFill="1" applyBorder="1" applyAlignment="1">
      <alignment horizontal="center" shrinkToFit="1"/>
    </xf>
    <xf numFmtId="0" fontId="7" fillId="5" borderId="5" xfId="0" applyFont="1" applyFill="1" applyBorder="1" applyAlignment="1">
      <alignment horizontal="center" shrinkToFit="1"/>
    </xf>
    <xf numFmtId="0" fontId="3" fillId="6" borderId="1" xfId="0" applyFont="1" applyFill="1" applyBorder="1" applyAlignment="1">
      <alignment horizontal="center" vertical="center" wrapText="1" shrinkToFit="1"/>
    </xf>
    <xf numFmtId="0" fontId="3" fillId="3" borderId="8" xfId="0" applyNumberFormat="1" applyFont="1" applyFill="1" applyBorder="1" applyAlignment="1" applyProtection="1">
      <alignment horizontal="center" shrinkToFit="1"/>
    </xf>
    <xf numFmtId="0" fontId="3" fillId="3" borderId="8" xfId="0" applyNumberFormat="1" applyFont="1" applyFill="1" applyBorder="1" applyAlignment="1" applyProtection="1">
      <alignment vertical="center" shrinkToFit="1"/>
    </xf>
    <xf numFmtId="0" fontId="7" fillId="3" borderId="10" xfId="0" applyNumberFormat="1" applyFont="1" applyFill="1" applyBorder="1" applyAlignment="1" applyProtection="1">
      <alignment horizontal="center" vertical="center" shrinkToFit="1"/>
    </xf>
    <xf numFmtId="0" fontId="7" fillId="3" borderId="11" xfId="0" applyNumberFormat="1" applyFont="1" applyFill="1" applyBorder="1" applyAlignment="1" applyProtection="1">
      <alignment horizontal="center" vertical="center" shrinkToFit="1"/>
    </xf>
    <xf numFmtId="0" fontId="3" fillId="3" borderId="0" xfId="0" applyNumberFormat="1" applyFont="1" applyFill="1" applyBorder="1" applyAlignment="1" applyProtection="1">
      <alignment horizontal="center" vertical="center" shrinkToFit="1"/>
    </xf>
    <xf numFmtId="0" fontId="3" fillId="2" borderId="8" xfId="2" applyNumberFormat="1" applyFont="1" applyFill="1" applyBorder="1" applyAlignment="1" applyProtection="1">
      <alignment horizontal="left" shrinkToFit="1"/>
      <protection locked="0"/>
    </xf>
    <xf numFmtId="189" fontId="3" fillId="4" borderId="1" xfId="2" applyNumberFormat="1" applyFont="1" applyFill="1" applyBorder="1" applyAlignment="1" applyProtection="1">
      <alignment horizontal="center" shrinkToFit="1"/>
      <protection locked="0"/>
    </xf>
    <xf numFmtId="0" fontId="3" fillId="4" borderId="1" xfId="0" applyNumberFormat="1" applyFont="1" applyFill="1" applyBorder="1" applyAlignment="1" applyProtection="1">
      <alignment horizontal="left" shrinkToFit="1"/>
      <protection locked="0"/>
    </xf>
    <xf numFmtId="0" fontId="3" fillId="4" borderId="5" xfId="0" applyNumberFormat="1" applyFont="1" applyFill="1" applyBorder="1" applyAlignment="1" applyProtection="1">
      <alignment horizontal="center" shrinkToFit="1"/>
      <protection locked="0"/>
    </xf>
    <xf numFmtId="43" fontId="7" fillId="4" borderId="4" xfId="2" applyNumberFormat="1" applyFont="1" applyFill="1" applyBorder="1" applyAlignment="1" applyProtection="1">
      <alignment horizontal="center" vertical="center" shrinkToFit="1"/>
      <protection locked="0"/>
    </xf>
    <xf numFmtId="43" fontId="7" fillId="4" borderId="3" xfId="2" applyNumberFormat="1" applyFont="1" applyFill="1" applyBorder="1" applyAlignment="1" applyProtection="1">
      <alignment horizontal="center" vertical="center" shrinkToFit="1"/>
      <protection locked="0"/>
    </xf>
    <xf numFmtId="43" fontId="7" fillId="4" borderId="4" xfId="0" applyNumberFormat="1" applyFont="1" applyFill="1" applyBorder="1" applyAlignment="1" applyProtection="1">
      <alignment horizontal="center" vertical="center" shrinkToFit="1"/>
      <protection locked="0"/>
    </xf>
    <xf numFmtId="43" fontId="7" fillId="4" borderId="2" xfId="0" applyNumberFormat="1" applyFont="1" applyFill="1" applyBorder="1" applyAlignment="1" applyProtection="1">
      <alignment horizontal="center" vertical="center" shrinkToFit="1"/>
      <protection locked="0"/>
    </xf>
    <xf numFmtId="188" fontId="7" fillId="4" borderId="3" xfId="0" applyNumberFormat="1" applyFont="1" applyFill="1" applyBorder="1" applyAlignment="1" applyProtection="1">
      <alignment horizontal="center" vertical="center" shrinkToFit="1"/>
      <protection locked="0"/>
    </xf>
    <xf numFmtId="43" fontId="7" fillId="4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8" xfId="2" applyNumberFormat="1" applyFont="1" applyFill="1" applyBorder="1" applyAlignment="1" applyProtection="1">
      <alignment horizontal="center" shrinkToFit="1"/>
      <protection locked="0"/>
    </xf>
    <xf numFmtId="43" fontId="3" fillId="2" borderId="8" xfId="0" applyNumberFormat="1" applyFont="1" applyFill="1" applyBorder="1" applyAlignment="1" applyProtection="1">
      <alignment horizontal="center" shrinkToFit="1"/>
      <protection locked="0"/>
    </xf>
    <xf numFmtId="0" fontId="3" fillId="2" borderId="8" xfId="0" applyNumberFormat="1" applyFont="1" applyFill="1" applyBorder="1" applyAlignment="1" applyProtection="1">
      <alignment horizontal="center" shrinkToFit="1"/>
      <protection locked="0"/>
    </xf>
    <xf numFmtId="0" fontId="3" fillId="2" borderId="8" xfId="0" applyNumberFormat="1" applyFont="1" applyFill="1" applyBorder="1" applyAlignment="1" applyProtection="1">
      <alignment shrinkToFit="1"/>
      <protection locked="0"/>
    </xf>
    <xf numFmtId="0" fontId="7" fillId="2" borderId="4" xfId="0" applyFont="1" applyFill="1" applyBorder="1" applyAlignment="1" applyProtection="1">
      <alignment horizontal="center" vertical="center" shrinkToFit="1"/>
      <protection locked="0"/>
    </xf>
    <xf numFmtId="0" fontId="7" fillId="2" borderId="3" xfId="0" applyFont="1" applyFill="1" applyBorder="1" applyAlignment="1" applyProtection="1">
      <alignment horizontal="center" vertical="center" shrinkToFit="1"/>
      <protection locked="0"/>
    </xf>
    <xf numFmtId="0" fontId="7" fillId="2" borderId="10" xfId="2" applyNumberFormat="1" applyFont="1" applyFill="1" applyBorder="1" applyAlignment="1" applyProtection="1">
      <alignment horizontal="center" vertical="center" shrinkToFit="1"/>
      <protection locked="0"/>
    </xf>
    <xf numFmtId="0" fontId="7" fillId="2" borderId="12" xfId="2" applyNumberFormat="1" applyFont="1" applyFill="1" applyBorder="1" applyAlignment="1" applyProtection="1">
      <alignment horizontal="center" vertical="center" shrinkToFit="1"/>
      <protection locked="0"/>
    </xf>
    <xf numFmtId="0" fontId="5" fillId="2" borderId="8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horizontal="center" vertical="center" shrinkToFit="1"/>
    </xf>
    <xf numFmtId="0" fontId="6" fillId="2" borderId="9" xfId="0" applyNumberFormat="1" applyFont="1" applyFill="1" applyBorder="1" applyAlignment="1" applyProtection="1">
      <alignment horizontal="center" shrinkToFit="1"/>
      <protection locked="0"/>
    </xf>
    <xf numFmtId="0" fontId="6" fillId="2" borderId="4" xfId="0" applyNumberFormat="1" applyFont="1" applyFill="1" applyBorder="1" applyAlignment="1" applyProtection="1">
      <alignment horizontal="center" shrinkToFit="1"/>
      <protection locked="0"/>
    </xf>
    <xf numFmtId="0" fontId="6" fillId="2" borderId="2" xfId="0" applyNumberFormat="1" applyFont="1" applyFill="1" applyBorder="1" applyAlignment="1" applyProtection="1">
      <alignment horizontal="center" shrinkToFit="1"/>
      <protection locked="0"/>
    </xf>
    <xf numFmtId="0" fontId="6" fillId="2" borderId="3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NumberFormat="1" applyFont="1" applyFill="1" applyBorder="1" applyAlignment="1" applyProtection="1">
      <alignment horizontal="center" shrinkToFit="1"/>
      <protection locked="0"/>
    </xf>
    <xf numFmtId="0" fontId="7" fillId="2" borderId="9" xfId="0" applyNumberFormat="1" applyFont="1" applyFill="1" applyBorder="1" applyAlignment="1" applyProtection="1">
      <alignment horizontal="center" shrinkToFit="1"/>
      <protection locked="0"/>
    </xf>
    <xf numFmtId="0" fontId="7" fillId="5" borderId="10" xfId="0" applyFont="1" applyFill="1" applyBorder="1" applyAlignment="1">
      <alignment horizontal="center" shrinkToFit="1"/>
    </xf>
    <xf numFmtId="0" fontId="7" fillId="5" borderId="11" xfId="0" applyFont="1" applyFill="1" applyBorder="1" applyAlignment="1">
      <alignment horizontal="center" shrinkToFit="1"/>
    </xf>
    <xf numFmtId="0" fontId="7" fillId="5" borderId="12" xfId="0" applyFont="1" applyFill="1" applyBorder="1" applyAlignment="1">
      <alignment horizontal="center" shrinkToFit="1"/>
    </xf>
    <xf numFmtId="0" fontId="3" fillId="6" borderId="8" xfId="0" applyFont="1" applyFill="1" applyBorder="1" applyAlignment="1">
      <alignment horizontal="center" vertical="center" wrapText="1" shrinkToFit="1"/>
    </xf>
    <xf numFmtId="0" fontId="3" fillId="2" borderId="5" xfId="2" applyNumberFormat="1" applyFont="1" applyFill="1" applyBorder="1" applyAlignment="1" applyProtection="1">
      <alignment horizontal="center" shrinkToFit="1"/>
      <protection locked="0"/>
    </xf>
    <xf numFmtId="0" fontId="3" fillId="2" borderId="3" xfId="0" applyNumberFormat="1" applyFont="1" applyFill="1" applyBorder="1" applyAlignment="1" applyProtection="1">
      <alignment horizontal="center" shrinkToFit="1"/>
      <protection locked="0"/>
    </xf>
    <xf numFmtId="0" fontId="3" fillId="2" borderId="6" xfId="2" applyNumberFormat="1" applyFont="1" applyFill="1" applyBorder="1" applyAlignment="1" applyProtection="1">
      <alignment horizontal="center" shrinkToFit="1"/>
      <protection locked="0"/>
    </xf>
    <xf numFmtId="0" fontId="7" fillId="2" borderId="4" xfId="2" applyNumberFormat="1" applyFont="1" applyFill="1" applyBorder="1" applyAlignment="1" applyProtection="1">
      <alignment horizontal="center" shrinkToFit="1"/>
      <protection locked="0"/>
    </xf>
    <xf numFmtId="0" fontId="7" fillId="2" borderId="2" xfId="2" applyNumberFormat="1" applyFont="1" applyFill="1" applyBorder="1" applyAlignment="1" applyProtection="1">
      <alignment horizontal="center" shrinkToFit="1"/>
      <protection locked="0"/>
    </xf>
    <xf numFmtId="0" fontId="7" fillId="2" borderId="3" xfId="2" applyNumberFormat="1" applyFont="1" applyFill="1" applyBorder="1" applyAlignment="1" applyProtection="1">
      <alignment horizontal="center" shrinkToFit="1"/>
      <protection locked="0"/>
    </xf>
    <xf numFmtId="0" fontId="3" fillId="2" borderId="6" xfId="0" applyNumberFormat="1" applyFont="1" applyFill="1" applyBorder="1" applyAlignment="1" applyProtection="1">
      <alignment horizontal="left" shrinkToFit="1"/>
      <protection locked="0"/>
    </xf>
    <xf numFmtId="0" fontId="7" fillId="3" borderId="8" xfId="0" applyNumberFormat="1" applyFont="1" applyFill="1" applyBorder="1" applyAlignment="1" applyProtection="1">
      <alignment horizontal="center" vertical="center" shrinkToFit="1"/>
    </xf>
    <xf numFmtId="0" fontId="3" fillId="3" borderId="13" xfId="0" applyNumberFormat="1" applyFont="1" applyFill="1" applyBorder="1" applyAlignment="1" applyProtection="1">
      <alignment horizontal="center" shrinkToFit="1"/>
    </xf>
    <xf numFmtId="0" fontId="7" fillId="2" borderId="8" xfId="2" applyNumberFormat="1" applyFont="1" applyFill="1" applyBorder="1" applyAlignment="1" applyProtection="1">
      <alignment horizontal="center" shrinkToFit="1"/>
      <protection locked="0"/>
    </xf>
    <xf numFmtId="189" fontId="3" fillId="4" borderId="8" xfId="2" applyNumberFormat="1" applyFont="1" applyFill="1" applyBorder="1" applyAlignment="1" applyProtection="1">
      <alignment horizontal="center" shrinkToFit="1"/>
      <protection locked="0"/>
    </xf>
    <xf numFmtId="0" fontId="3" fillId="4" borderId="8" xfId="0" applyNumberFormat="1" applyFont="1" applyFill="1" applyBorder="1" applyAlignment="1" applyProtection="1">
      <alignment horizontal="center" shrinkToFit="1"/>
      <protection locked="0"/>
    </xf>
    <xf numFmtId="0" fontId="3" fillId="4" borderId="9" xfId="0" applyNumberFormat="1" applyFont="1" applyFill="1" applyBorder="1" applyAlignment="1" applyProtection="1">
      <alignment horizontal="center" shrinkToFit="1"/>
      <protection locked="0"/>
    </xf>
    <xf numFmtId="190" fontId="3" fillId="4" borderId="1" xfId="0" applyNumberFormat="1" applyFont="1" applyFill="1" applyBorder="1" applyAlignment="1" applyProtection="1">
      <alignment horizontal="center" shrinkToFit="1"/>
      <protection locked="0"/>
    </xf>
    <xf numFmtId="43" fontId="3" fillId="4" borderId="1" xfId="2" applyNumberFormat="1" applyFont="1" applyFill="1" applyBorder="1" applyAlignment="1" applyProtection="1">
      <alignment horizontal="center" shrinkToFit="1"/>
      <protection locked="0"/>
    </xf>
    <xf numFmtId="0" fontId="3" fillId="4" borderId="6" xfId="0" applyNumberFormat="1" applyFont="1" applyFill="1" applyBorder="1" applyAlignment="1" applyProtection="1">
      <alignment horizontal="left" shrinkToFit="1"/>
      <protection locked="0"/>
    </xf>
    <xf numFmtId="188" fontId="3" fillId="4" borderId="1" xfId="2" applyNumberFormat="1" applyFont="1" applyFill="1" applyBorder="1" applyAlignment="1" applyProtection="1">
      <alignment horizontal="center" shrinkToFit="1"/>
      <protection locked="0"/>
    </xf>
    <xf numFmtId="43" fontId="3" fillId="4" borderId="1" xfId="0" applyNumberFormat="1" applyFont="1" applyFill="1" applyBorder="1" applyAlignment="1" applyProtection="1">
      <alignment horizontal="center" shrinkToFit="1"/>
      <protection locked="0"/>
    </xf>
    <xf numFmtId="43" fontId="3" fillId="4" borderId="6" xfId="0" applyNumberFormat="1" applyFont="1" applyFill="1" applyBorder="1" applyAlignment="1" applyProtection="1">
      <alignment horizontal="center" shrinkToFit="1"/>
      <protection locked="0"/>
    </xf>
    <xf numFmtId="41" fontId="3" fillId="2" borderId="1" xfId="2" applyNumberFormat="1" applyFont="1" applyFill="1" applyBorder="1" applyAlignment="1" applyProtection="1">
      <alignment horizontal="center" shrinkToFit="1"/>
      <protection locked="0"/>
    </xf>
    <xf numFmtId="0" fontId="6" fillId="2" borderId="8" xfId="0" applyNumberFormat="1" applyFont="1" applyFill="1" applyBorder="1" applyAlignment="1" applyProtection="1">
      <alignment horizontal="left" shrinkToFit="1"/>
      <protection locked="0"/>
    </xf>
    <xf numFmtId="0" fontId="3" fillId="2" borderId="9" xfId="2" applyNumberFormat="1" applyFont="1" applyFill="1" applyBorder="1" applyAlignment="1" applyProtection="1">
      <alignment horizontal="center" shrinkToFit="1"/>
      <protection locked="0"/>
    </xf>
    <xf numFmtId="0" fontId="3" fillId="2" borderId="8" xfId="0" applyNumberFormat="1" applyFont="1" applyFill="1" applyBorder="1" applyAlignment="1" applyProtection="1">
      <alignment horizontal="left" shrinkToFit="1"/>
      <protection locked="0"/>
    </xf>
    <xf numFmtId="0" fontId="7" fillId="5" borderId="13" xfId="0" applyNumberFormat="1" applyFont="1" applyFill="1" applyBorder="1" applyAlignment="1">
      <alignment horizontal="center" shrinkToFit="1"/>
    </xf>
    <xf numFmtId="0" fontId="7" fillId="5" borderId="8" xfId="0" applyNumberFormat="1" applyFont="1" applyFill="1" applyBorder="1" applyAlignment="1">
      <alignment horizontal="center" shrinkToFit="1"/>
    </xf>
    <xf numFmtId="0" fontId="7" fillId="5" borderId="9" xfId="0" applyNumberFormat="1" applyFont="1" applyFill="1" applyBorder="1" applyAlignment="1">
      <alignment horizontal="center" shrinkToFit="1"/>
    </xf>
    <xf numFmtId="0" fontId="3" fillId="2" borderId="0" xfId="0" applyNumberFormat="1" applyFont="1" applyFill="1" applyBorder="1" applyAlignment="1" applyProtection="1">
      <alignment horizontal="center" shrinkToFit="1"/>
      <protection locked="0"/>
    </xf>
    <xf numFmtId="0" fontId="3" fillId="2" borderId="4" xfId="2" applyNumberFormat="1" applyFont="1" applyFill="1" applyBorder="1" applyAlignment="1" applyProtection="1">
      <alignment horizontal="center" shrinkToFit="1"/>
      <protection locked="0"/>
    </xf>
    <xf numFmtId="0" fontId="3" fillId="2" borderId="3" xfId="2" applyNumberFormat="1" applyFont="1" applyFill="1" applyBorder="1" applyAlignment="1" applyProtection="1">
      <alignment horizontal="center" shrinkToFit="1"/>
      <protection locked="0"/>
    </xf>
    <xf numFmtId="0" fontId="3" fillId="2" borderId="13" xfId="2" applyNumberFormat="1" applyFont="1" applyFill="1" applyBorder="1" applyAlignment="1" applyProtection="1">
      <alignment horizontal="center" shrinkToFit="1"/>
      <protection locked="0"/>
    </xf>
    <xf numFmtId="0" fontId="7" fillId="3" borderId="8" xfId="0" applyNumberFormat="1" applyFont="1" applyFill="1" applyBorder="1" applyAlignment="1" applyProtection="1">
      <alignment horizontal="center" shrinkToFit="1"/>
    </xf>
    <xf numFmtId="0" fontId="7" fillId="3" borderId="13" xfId="0" applyNumberFormat="1" applyFont="1" applyFill="1" applyBorder="1" applyAlignment="1" applyProtection="1">
      <alignment horizontal="center" shrinkToFit="1"/>
    </xf>
    <xf numFmtId="0" fontId="3" fillId="4" borderId="8" xfId="0" applyNumberFormat="1" applyFont="1" applyFill="1" applyBorder="1" applyAlignment="1" applyProtection="1">
      <alignment horizontal="left" shrinkToFit="1"/>
      <protection locked="0"/>
    </xf>
    <xf numFmtId="190" fontId="3" fillId="4" borderId="8" xfId="0" applyNumberFormat="1" applyFont="1" applyFill="1" applyBorder="1" applyAlignment="1" applyProtection="1">
      <alignment horizontal="center" shrinkToFit="1"/>
      <protection locked="0"/>
    </xf>
    <xf numFmtId="43" fontId="3" fillId="4" borderId="8" xfId="2" applyNumberFormat="1" applyFont="1" applyFill="1" applyBorder="1" applyAlignment="1" applyProtection="1">
      <alignment horizontal="center" shrinkToFit="1"/>
      <protection locked="0"/>
    </xf>
    <xf numFmtId="0" fontId="3" fillId="4" borderId="8" xfId="2" applyNumberFormat="1" applyFont="1" applyFill="1" applyBorder="1" applyAlignment="1" applyProtection="1">
      <alignment horizontal="center" shrinkToFit="1"/>
      <protection locked="0"/>
    </xf>
    <xf numFmtId="0" fontId="3" fillId="4" borderId="13" xfId="2" applyNumberFormat="1" applyFont="1" applyFill="1" applyBorder="1" applyAlignment="1" applyProtection="1">
      <alignment horizontal="center" shrinkToFit="1"/>
      <protection locked="0"/>
    </xf>
    <xf numFmtId="188" fontId="3" fillId="4" borderId="8" xfId="2" applyNumberFormat="1" applyFont="1" applyFill="1" applyBorder="1" applyAlignment="1" applyProtection="1">
      <alignment horizontal="center" shrinkToFit="1"/>
      <protection locked="0"/>
    </xf>
    <xf numFmtId="43" fontId="3" fillId="4" borderId="8" xfId="0" applyNumberFormat="1" applyFont="1" applyFill="1" applyBorder="1" applyAlignment="1" applyProtection="1">
      <alignment horizontal="center" shrinkToFit="1"/>
      <protection locked="0"/>
    </xf>
    <xf numFmtId="43" fontId="3" fillId="4" borderId="13" xfId="0" applyNumberFormat="1" applyFont="1" applyFill="1" applyBorder="1" applyAlignment="1" applyProtection="1">
      <alignment horizontal="center" shrinkToFit="1"/>
      <protection locked="0"/>
    </xf>
    <xf numFmtId="0" fontId="3" fillId="2" borderId="8" xfId="0" applyFont="1" applyFill="1" applyBorder="1" applyAlignment="1" applyProtection="1">
      <alignment horizontal="center" shrinkToFit="1"/>
      <protection locked="0"/>
    </xf>
    <xf numFmtId="41" fontId="3" fillId="2" borderId="8" xfId="2" applyNumberFormat="1" applyFont="1" applyFill="1" applyBorder="1" applyAlignment="1" applyProtection="1">
      <alignment horizontal="center" shrinkToFit="1"/>
      <protection locked="0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11" xfId="0" applyFont="1" applyFill="1" applyBorder="1" applyAlignment="1">
      <alignment horizontal="center" vertical="center" shrinkToFit="1"/>
    </xf>
    <xf numFmtId="0" fontId="3" fillId="2" borderId="12" xfId="0" applyNumberFormat="1" applyFont="1" applyFill="1" applyBorder="1" applyAlignment="1" applyProtection="1">
      <alignment horizontal="left" shrinkToFit="1"/>
      <protection locked="0"/>
    </xf>
    <xf numFmtId="0" fontId="6" fillId="2" borderId="14" xfId="0" applyNumberFormat="1" applyFont="1" applyFill="1" applyBorder="1" applyAlignment="1" applyProtection="1">
      <alignment horizontal="left" shrinkToFit="1"/>
      <protection locked="0"/>
    </xf>
    <xf numFmtId="0" fontId="6" fillId="2" borderId="12" xfId="0" applyNumberFormat="1" applyFont="1" applyFill="1" applyBorder="1" applyAlignment="1" applyProtection="1">
      <alignment horizontal="left" shrinkToFit="1"/>
      <protection locked="0"/>
    </xf>
    <xf numFmtId="0" fontId="6" fillId="2" borderId="14" xfId="0" applyNumberFormat="1" applyFont="1" applyFill="1" applyBorder="1" applyAlignment="1" applyProtection="1">
      <alignment horizontal="center" shrinkToFit="1"/>
      <protection locked="0"/>
    </xf>
    <xf numFmtId="0" fontId="6" fillId="2" borderId="15" xfId="0" applyNumberFormat="1" applyFont="1" applyFill="1" applyBorder="1" applyAlignment="1" applyProtection="1">
      <alignment horizontal="center" shrinkToFit="1"/>
      <protection locked="0"/>
    </xf>
    <xf numFmtId="0" fontId="3" fillId="2" borderId="12" xfId="2" applyNumberFormat="1" applyFont="1" applyFill="1" applyBorder="1" applyAlignment="1" applyProtection="1">
      <alignment horizontal="center" shrinkToFit="1"/>
      <protection locked="0"/>
    </xf>
    <xf numFmtId="0" fontId="3" fillId="2" borderId="12" xfId="2" applyNumberFormat="1" applyFont="1" applyFill="1" applyBorder="1" applyAlignment="1" applyProtection="1">
      <alignment horizontal="left" shrinkToFit="1"/>
      <protection locked="0"/>
    </xf>
    <xf numFmtId="0" fontId="3" fillId="2" borderId="14" xfId="0" applyNumberFormat="1" applyFont="1" applyFill="1" applyBorder="1" applyAlignment="1" applyProtection="1">
      <alignment horizontal="left" shrinkToFit="1"/>
      <protection locked="0"/>
    </xf>
    <xf numFmtId="0" fontId="7" fillId="2" borderId="14" xfId="0" applyNumberFormat="1" applyFont="1" applyFill="1" applyBorder="1" applyAlignment="1" applyProtection="1">
      <alignment horizontal="left" shrinkToFit="1"/>
      <protection locked="0"/>
    </xf>
    <xf numFmtId="0" fontId="7" fillId="2" borderId="12" xfId="0" applyNumberFormat="1" applyFont="1" applyFill="1" applyBorder="1" applyAlignment="1" applyProtection="1">
      <alignment horizontal="left" shrinkToFit="1"/>
      <protection locked="0"/>
    </xf>
    <xf numFmtId="0" fontId="3" fillId="5" borderId="10" xfId="0" applyNumberFormat="1" applyFont="1" applyFill="1" applyBorder="1" applyAlignment="1">
      <alignment horizontal="center" shrinkToFit="1"/>
    </xf>
    <xf numFmtId="0" fontId="3" fillId="5" borderId="14" xfId="0" applyNumberFormat="1" applyFont="1" applyFill="1" applyBorder="1" applyAlignment="1">
      <alignment horizontal="center" shrinkToFit="1"/>
    </xf>
    <xf numFmtId="0" fontId="3" fillId="5" borderId="12" xfId="0" applyNumberFormat="1" applyFont="1" applyFill="1" applyBorder="1" applyAlignment="1">
      <alignment horizontal="center" shrinkToFit="1"/>
    </xf>
    <xf numFmtId="0" fontId="3" fillId="6" borderId="14" xfId="0" applyFont="1" applyFill="1" applyBorder="1" applyAlignment="1">
      <alignment horizontal="center" vertical="center" wrapText="1" shrinkToFit="1"/>
    </xf>
    <xf numFmtId="0" fontId="3" fillId="2" borderId="14" xfId="2" applyNumberFormat="1" applyFont="1" applyFill="1" applyBorder="1" applyAlignment="1" applyProtection="1">
      <alignment horizontal="left" shrinkToFit="1"/>
      <protection locked="0"/>
    </xf>
    <xf numFmtId="0" fontId="3" fillId="2" borderId="14" xfId="2" applyNumberFormat="1" applyFont="1" applyFill="1" applyBorder="1" applyAlignment="1" applyProtection="1">
      <alignment horizontal="center" shrinkToFit="1"/>
      <protection locked="0"/>
    </xf>
    <xf numFmtId="0" fontId="3" fillId="2" borderId="11" xfId="0" applyNumberFormat="1" applyFont="1" applyFill="1" applyBorder="1" applyAlignment="1" applyProtection="1">
      <alignment horizontal="center" shrinkToFit="1"/>
      <protection locked="0"/>
    </xf>
    <xf numFmtId="0" fontId="3" fillId="2" borderId="14" xfId="0" applyNumberFormat="1" applyFont="1" applyFill="1" applyBorder="1" applyAlignment="1" applyProtection="1">
      <alignment horizontal="center" shrinkToFit="1"/>
      <protection locked="0"/>
    </xf>
    <xf numFmtId="0" fontId="3" fillId="2" borderId="15" xfId="2" applyNumberFormat="1" applyFont="1" applyFill="1" applyBorder="1" applyAlignment="1" applyProtection="1">
      <alignment horizontal="center" shrinkToFit="1"/>
      <protection locked="0"/>
    </xf>
    <xf numFmtId="0" fontId="3" fillId="2" borderId="12" xfId="0" applyNumberFormat="1" applyFont="1" applyFill="1" applyBorder="1" applyAlignment="1" applyProtection="1">
      <alignment horizontal="center" shrinkToFit="1"/>
      <protection locked="0"/>
    </xf>
    <xf numFmtId="0" fontId="3" fillId="2" borderId="14" xfId="0" applyFont="1" applyFill="1" applyBorder="1" applyAlignment="1" applyProtection="1">
      <alignment horizontal="center" shrinkToFit="1"/>
      <protection locked="0"/>
    </xf>
    <xf numFmtId="0" fontId="3" fillId="2" borderId="10" xfId="2" applyNumberFormat="1" applyFont="1" applyFill="1" applyBorder="1" applyAlignment="1" applyProtection="1">
      <alignment horizontal="left" shrinkToFit="1"/>
      <protection locked="0"/>
    </xf>
    <xf numFmtId="0" fontId="3" fillId="3" borderId="14" xfId="0" applyFont="1" applyFill="1" applyBorder="1" applyAlignment="1" applyProtection="1">
      <alignment horizontal="center" shrinkToFit="1"/>
    </xf>
    <xf numFmtId="0" fontId="3" fillId="3" borderId="14" xfId="0" applyNumberFormat="1" applyFont="1" applyFill="1" applyBorder="1" applyAlignment="1" applyProtection="1">
      <alignment vertical="center" shrinkToFit="1"/>
    </xf>
    <xf numFmtId="0" fontId="3" fillId="3" borderId="10" xfId="0" applyFont="1" applyFill="1" applyBorder="1" applyAlignment="1" applyProtection="1">
      <alignment horizontal="center" shrinkToFit="1"/>
    </xf>
    <xf numFmtId="0" fontId="3" fillId="4" borderId="14" xfId="0" applyFont="1" applyFill="1" applyBorder="1" applyAlignment="1" applyProtection="1">
      <alignment shrinkToFit="1"/>
      <protection locked="0"/>
    </xf>
    <xf numFmtId="0" fontId="3" fillId="4" borderId="14" xfId="0" applyNumberFormat="1" applyFont="1" applyFill="1" applyBorder="1" applyAlignment="1" applyProtection="1">
      <alignment horizontal="left" shrinkToFit="1"/>
      <protection locked="0"/>
    </xf>
    <xf numFmtId="0" fontId="3" fillId="4" borderId="14" xfId="0" applyFont="1" applyFill="1" applyBorder="1" applyAlignment="1" applyProtection="1">
      <alignment horizontal="center" shrinkToFit="1"/>
      <protection locked="0"/>
    </xf>
    <xf numFmtId="0" fontId="3" fillId="4" borderId="12" xfId="0" applyNumberFormat="1" applyFont="1" applyFill="1" applyBorder="1" applyAlignment="1" applyProtection="1">
      <alignment horizontal="left" shrinkToFit="1"/>
      <protection locked="0"/>
    </xf>
    <xf numFmtId="43" fontId="3" fillId="4" borderId="14" xfId="2" applyNumberFormat="1" applyFont="1" applyFill="1" applyBorder="1" applyAlignment="1" applyProtection="1">
      <alignment horizontal="center" shrinkToFit="1"/>
      <protection locked="0"/>
    </xf>
    <xf numFmtId="0" fontId="3" fillId="4" borderId="14" xfId="2" applyNumberFormat="1" applyFont="1" applyFill="1" applyBorder="1" applyAlignment="1" applyProtection="1">
      <alignment horizontal="left" shrinkToFit="1"/>
      <protection locked="0"/>
    </xf>
    <xf numFmtId="0" fontId="3" fillId="4" borderId="10" xfId="2" applyNumberFormat="1" applyFont="1" applyFill="1" applyBorder="1" applyAlignment="1" applyProtection="1">
      <alignment horizontal="left" shrinkToFit="1"/>
      <protection locked="0"/>
    </xf>
    <xf numFmtId="188" fontId="3" fillId="4" borderId="14" xfId="2" applyNumberFormat="1" applyFont="1" applyFill="1" applyBorder="1" applyAlignment="1" applyProtection="1">
      <alignment horizontal="center" shrinkToFit="1"/>
      <protection locked="0"/>
    </xf>
    <xf numFmtId="43" fontId="3" fillId="4" borderId="14" xfId="0" applyNumberFormat="1" applyFont="1" applyFill="1" applyBorder="1" applyAlignment="1" applyProtection="1">
      <alignment horizontal="center" shrinkToFit="1"/>
      <protection locked="0"/>
    </xf>
    <xf numFmtId="43" fontId="3" fillId="4" borderId="10" xfId="0" applyNumberFormat="1" applyFont="1" applyFill="1" applyBorder="1" applyAlignment="1" applyProtection="1">
      <alignment horizontal="center" shrinkToFit="1"/>
      <protection locked="0"/>
    </xf>
    <xf numFmtId="0" fontId="4" fillId="2" borderId="14" xfId="0" applyFont="1" applyFill="1" applyBorder="1" applyAlignment="1" applyProtection="1">
      <alignment shrinkToFit="1"/>
      <protection locked="0"/>
    </xf>
    <xf numFmtId="43" fontId="3" fillId="2" borderId="14" xfId="0" applyNumberFormat="1" applyFont="1" applyFill="1" applyBorder="1" applyAlignment="1" applyProtection="1">
      <alignment horizontal="center" shrinkToFit="1"/>
      <protection locked="0"/>
    </xf>
    <xf numFmtId="0" fontId="3" fillId="2" borderId="12" xfId="0" applyFont="1" applyFill="1" applyBorder="1" applyAlignment="1" applyProtection="1">
      <alignment shrinkToFit="1"/>
      <protection locked="0"/>
    </xf>
    <xf numFmtId="0" fontId="3" fillId="2" borderId="14" xfId="0" applyFont="1" applyFill="1" applyBorder="1" applyAlignment="1" applyProtection="1">
      <alignment shrinkToFit="1"/>
      <protection locked="0"/>
    </xf>
    <xf numFmtId="3" fontId="8" fillId="2" borderId="15" xfId="0" applyNumberFormat="1" applyFont="1" applyFill="1" applyBorder="1" applyAlignment="1">
      <alignment horizontal="center"/>
    </xf>
    <xf numFmtId="0" fontId="9" fillId="2" borderId="15" xfId="0" applyFont="1" applyFill="1" applyBorder="1" applyAlignment="1"/>
    <xf numFmtId="0" fontId="8" fillId="2" borderId="15" xfId="0" applyNumberFormat="1" applyFont="1" applyFill="1" applyBorder="1" applyAlignment="1">
      <alignment horizontal="left" shrinkToFit="1"/>
    </xf>
    <xf numFmtId="0" fontId="10" fillId="2" borderId="15" xfId="0" applyFont="1" applyFill="1" applyBorder="1" applyAlignment="1">
      <alignment shrinkToFit="1"/>
    </xf>
    <xf numFmtId="0" fontId="9" fillId="2" borderId="15" xfId="0" applyNumberFormat="1" applyFont="1" applyFill="1" applyBorder="1" applyAlignment="1">
      <alignment horizontal="center"/>
    </xf>
    <xf numFmtId="43" fontId="9" fillId="2" borderId="15" xfId="1" applyFont="1" applyFill="1" applyBorder="1"/>
    <xf numFmtId="191" fontId="9" fillId="2" borderId="15" xfId="1" applyNumberFormat="1" applyFont="1" applyFill="1" applyBorder="1" applyAlignment="1">
      <alignment horizontal="center"/>
    </xf>
    <xf numFmtId="188" fontId="9" fillId="2" borderId="15" xfId="0" applyNumberFormat="1" applyFont="1" applyFill="1" applyBorder="1" applyAlignment="1">
      <alignment horizontal="center"/>
    </xf>
    <xf numFmtId="43" fontId="9" fillId="2" borderId="15" xfId="3" applyFont="1" applyFill="1" applyBorder="1"/>
    <xf numFmtId="191" fontId="9" fillId="2" borderId="15" xfId="3" applyNumberFormat="1" applyFont="1" applyFill="1" applyBorder="1" applyAlignment="1">
      <alignment horizontal="center"/>
    </xf>
    <xf numFmtId="14" fontId="9" fillId="2" borderId="15" xfId="0" applyNumberFormat="1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189" fontId="9" fillId="2" borderId="15" xfId="1" applyNumberFormat="1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 shrinkToFit="1"/>
    </xf>
    <xf numFmtId="43" fontId="9" fillId="5" borderId="15" xfId="3" applyFont="1" applyFill="1" applyBorder="1" applyAlignment="1">
      <alignment horizontal="center"/>
    </xf>
    <xf numFmtId="43" fontId="9" fillId="6" borderId="15" xfId="3" applyFont="1" applyFill="1" applyBorder="1" applyAlignment="1">
      <alignment horizontal="center"/>
    </xf>
    <xf numFmtId="192" fontId="9" fillId="2" borderId="15" xfId="1" applyNumberFormat="1" applyFont="1" applyFill="1" applyBorder="1"/>
    <xf numFmtId="43" fontId="9" fillId="2" borderId="15" xfId="1" applyFont="1" applyFill="1" applyBorder="1" applyAlignment="1">
      <alignment horizontal="center"/>
    </xf>
    <xf numFmtId="43" fontId="9" fillId="3" borderId="15" xfId="1" applyFont="1" applyFill="1" applyBorder="1"/>
    <xf numFmtId="43" fontId="9" fillId="3" borderId="15" xfId="3" applyFont="1" applyFill="1" applyBorder="1"/>
    <xf numFmtId="193" fontId="9" fillId="2" borderId="15" xfId="0" applyNumberFormat="1" applyFont="1" applyFill="1" applyBorder="1" applyAlignment="1">
      <alignment horizontal="center"/>
    </xf>
    <xf numFmtId="188" fontId="9" fillId="2" borderId="15" xfId="1" applyNumberFormat="1" applyFont="1" applyFill="1" applyBorder="1" applyAlignment="1">
      <alignment horizontal="center"/>
    </xf>
    <xf numFmtId="43" fontId="9" fillId="2" borderId="15" xfId="4" applyFont="1" applyFill="1" applyBorder="1"/>
    <xf numFmtId="192" fontId="9" fillId="2" borderId="3" xfId="1" applyNumberFormat="1" applyFont="1" applyFill="1" applyBorder="1"/>
    <xf numFmtId="188" fontId="9" fillId="2" borderId="4" xfId="1" applyNumberFormat="1" applyFont="1" applyFill="1" applyBorder="1" applyAlignment="1">
      <alignment horizontal="center"/>
    </xf>
    <xf numFmtId="43" fontId="9" fillId="2" borderId="3" xfId="1" applyFont="1" applyFill="1" applyBorder="1"/>
    <xf numFmtId="43" fontId="9" fillId="2" borderId="14" xfId="3" applyFont="1" applyFill="1" applyBorder="1"/>
    <xf numFmtId="191" fontId="9" fillId="2" borderId="4" xfId="1" applyNumberFormat="1" applyFont="1" applyFill="1" applyBorder="1" applyAlignment="1">
      <alignment horizontal="center"/>
    </xf>
    <xf numFmtId="0" fontId="4" fillId="2" borderId="15" xfId="0" applyNumberFormat="1" applyFont="1" applyFill="1" applyBorder="1" applyAlignment="1">
      <alignment horizontal="center" shrinkToFit="1"/>
    </xf>
    <xf numFmtId="3" fontId="4" fillId="2" borderId="15" xfId="1" applyNumberFormat="1" applyFont="1" applyFill="1" applyBorder="1" applyAlignment="1">
      <alignment horizontal="center" shrinkToFit="1"/>
    </xf>
    <xf numFmtId="0" fontId="4" fillId="2" borderId="15" xfId="0" applyFont="1" applyFill="1" applyBorder="1" applyAlignment="1">
      <alignment horizontal="left" shrinkToFit="1"/>
    </xf>
    <xf numFmtId="1" fontId="3" fillId="2" borderId="16" xfId="2" applyNumberFormat="1" applyFont="1" applyFill="1" applyBorder="1" applyAlignment="1"/>
    <xf numFmtId="1" fontId="3" fillId="2" borderId="17" xfId="2" applyNumberFormat="1" applyFont="1" applyFill="1" applyBorder="1" applyAlignment="1"/>
    <xf numFmtId="1" fontId="3" fillId="2" borderId="18" xfId="2" applyNumberFormat="1" applyFont="1" applyFill="1" applyBorder="1" applyAlignment="1"/>
    <xf numFmtId="43" fontId="3" fillId="2" borderId="19" xfId="2" applyFont="1" applyFill="1" applyBorder="1"/>
    <xf numFmtId="43" fontId="3" fillId="2" borderId="19" xfId="2" applyFont="1" applyFill="1" applyBorder="1" applyAlignment="1">
      <alignment horizontal="center"/>
    </xf>
    <xf numFmtId="43" fontId="3" fillId="5" borderId="19" xfId="2" applyFont="1" applyFill="1" applyBorder="1"/>
    <xf numFmtId="43" fontId="3" fillId="6" borderId="19" xfId="2" applyFont="1" applyFill="1" applyBorder="1"/>
    <xf numFmtId="192" fontId="3" fillId="2" borderId="19" xfId="1" applyNumberFormat="1" applyFont="1" applyFill="1" applyBorder="1" applyAlignment="1">
      <alignment horizontal="center"/>
    </xf>
    <xf numFmtId="192" fontId="3" fillId="2" borderId="19" xfId="2" applyNumberFormat="1" applyFont="1" applyFill="1" applyBorder="1" applyAlignment="1">
      <alignment horizontal="center"/>
    </xf>
    <xf numFmtId="191" fontId="3" fillId="2" borderId="19" xfId="2" applyNumberFormat="1" applyFont="1" applyFill="1" applyBorder="1"/>
    <xf numFmtId="191" fontId="3" fillId="2" borderId="19" xfId="2" applyNumberFormat="1" applyFont="1" applyFill="1" applyBorder="1" applyAlignment="1">
      <alignment horizontal="center"/>
    </xf>
    <xf numFmtId="43" fontId="3" fillId="3" borderId="19" xfId="2" applyFont="1" applyFill="1" applyBorder="1"/>
    <xf numFmtId="188" fontId="3" fillId="2" borderId="19" xfId="2" applyNumberFormat="1" applyFont="1" applyFill="1" applyBorder="1" applyAlignment="1">
      <alignment horizontal="center"/>
    </xf>
    <xf numFmtId="188" fontId="4" fillId="2" borderId="19" xfId="0" applyNumberFormat="1" applyFont="1" applyFill="1" applyBorder="1" applyAlignment="1">
      <alignment horizontal="center" shrinkToFit="1"/>
    </xf>
    <xf numFmtId="191" fontId="4" fillId="2" borderId="16" xfId="1" applyNumberFormat="1" applyFont="1" applyFill="1" applyBorder="1" applyAlignment="1">
      <alignment horizontal="center" shrinkToFit="1"/>
    </xf>
    <xf numFmtId="191" fontId="4" fillId="2" borderId="19" xfId="1" applyNumberFormat="1" applyFont="1" applyFill="1" applyBorder="1" applyAlignment="1">
      <alignment horizontal="center" shrinkToFit="1"/>
    </xf>
    <xf numFmtId="188" fontId="4" fillId="2" borderId="16" xfId="1" applyNumberFormat="1" applyFont="1" applyFill="1" applyBorder="1" applyAlignment="1">
      <alignment horizontal="center" shrinkToFit="1"/>
    </xf>
    <xf numFmtId="188" fontId="4" fillId="2" borderId="19" xfId="1" applyNumberFormat="1" applyFont="1" applyFill="1" applyBorder="1" applyAlignment="1">
      <alignment horizontal="center" shrinkToFit="1"/>
    </xf>
    <xf numFmtId="0" fontId="4" fillId="2" borderId="0" xfId="0" applyFont="1" applyFill="1"/>
    <xf numFmtId="0" fontId="11" fillId="5" borderId="20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188" fontId="4" fillId="2" borderId="0" xfId="0" applyNumberFormat="1" applyFont="1" applyFill="1"/>
    <xf numFmtId="187" fontId="4" fillId="2" borderId="0" xfId="0" applyNumberFormat="1" applyFont="1" applyFill="1"/>
    <xf numFmtId="0" fontId="0" fillId="0" borderId="0" xfId="0" applyAlignment="1">
      <alignment horizontal="center"/>
    </xf>
    <xf numFmtId="188" fontId="0" fillId="0" borderId="0" xfId="0" applyNumberFormat="1"/>
    <xf numFmtId="43" fontId="0" fillId="0" borderId="0" xfId="1" applyFont="1"/>
  </cellXfs>
  <cellStyles count="23">
    <cellStyle name="Comma" xfId="1" builtinId="3"/>
    <cellStyle name="Comma 2" xfId="5"/>
    <cellStyle name="Comma 2 2" xfId="6"/>
    <cellStyle name="Comma 2 2 2" xfId="7"/>
    <cellStyle name="Comma 2 3" xfId="8"/>
    <cellStyle name="Comma 2 3 2" xfId="9"/>
    <cellStyle name="Comma 3" xfId="10"/>
    <cellStyle name="Comma 3 2" xfId="11"/>
    <cellStyle name="Comma 3 3" xfId="2"/>
    <cellStyle name="Comma 3 3 3 2 2" xfId="3"/>
    <cellStyle name="Comma 3 3 3 2 2 3" xfId="4"/>
    <cellStyle name="Comma 7 4 2" xfId="12"/>
    <cellStyle name="Normal" xfId="0" builtinId="0"/>
    <cellStyle name="Normal 2" xfId="13"/>
    <cellStyle name="Normal 2 2" xfId="14"/>
    <cellStyle name="Normal 2 3" xfId="15"/>
    <cellStyle name="Normal 2 3 2" xfId="16"/>
    <cellStyle name="Normal 3" xfId="17"/>
    <cellStyle name="Normal 4" xfId="18"/>
    <cellStyle name="Normal 4 2" xfId="19"/>
    <cellStyle name="Normal 5" xfId="20"/>
    <cellStyle name="Normal 8 4 2" xfId="21"/>
    <cellStyle name="ปกติ 2 2" xfId="2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U18"/>
  <sheetViews>
    <sheetView tabSelected="1" topLeftCell="A2" zoomScaleNormal="100" zoomScaleSheetLayoutView="100" workbookViewId="0">
      <pane xSplit="2" ySplit="6" topLeftCell="FG8" activePane="bottomRight" state="frozen"/>
      <selection activeCell="A2" sqref="A2"/>
      <selection pane="topRight" activeCell="C2" sqref="C2"/>
      <selection pane="bottomLeft" activeCell="A8" sqref="A8"/>
      <selection pane="bottomRight" activeCell="FM15" sqref="FM15"/>
    </sheetView>
  </sheetViews>
  <sheetFormatPr defaultRowHeight="15.75" x14ac:dyDescent="0.25"/>
  <cols>
    <col min="1" max="1" width="5.5" style="229" customWidth="1"/>
    <col min="2" max="2" width="19.5" style="3" customWidth="1"/>
    <col min="3" max="3" width="8.625" style="3" customWidth="1"/>
    <col min="4" max="14" width="7.5" style="3" customWidth="1"/>
    <col min="15" max="15" width="9" style="3" customWidth="1"/>
    <col min="16" max="25" width="7.5" style="3" customWidth="1"/>
    <col min="26" max="26" width="11.375" style="229" customWidth="1"/>
    <col min="27" max="27" width="8.875" style="229" customWidth="1"/>
    <col min="28" max="28" width="8.75" style="229" bestFit="1" customWidth="1"/>
    <col min="29" max="29" width="5.875" style="229" customWidth="1"/>
    <col min="30" max="32" width="8" style="229" customWidth="1"/>
    <col min="33" max="36" width="12.125" style="229" customWidth="1"/>
    <col min="37" max="37" width="10.125" style="229" customWidth="1"/>
    <col min="38" max="39" width="12.125" style="229" customWidth="1"/>
    <col min="40" max="41" width="11.875" style="229" customWidth="1"/>
    <col min="42" max="42" width="8.75" style="229" customWidth="1"/>
    <col min="43" max="43" width="11.875" style="229" customWidth="1"/>
    <col min="44" max="44" width="10.125" style="229" customWidth="1"/>
    <col min="45" max="46" width="5.625" style="229" customWidth="1"/>
    <col min="47" max="49" width="10.125" style="229" customWidth="1"/>
    <col min="50" max="50" width="12.125" style="229" customWidth="1"/>
    <col min="51" max="51" width="17.625" style="229" customWidth="1"/>
    <col min="52" max="52" width="11" style="229" customWidth="1"/>
    <col min="53" max="53" width="10.75" style="229" customWidth="1"/>
    <col min="54" max="54" width="11.375" style="229" customWidth="1"/>
    <col min="55" max="55" width="13.25" style="229" customWidth="1"/>
    <col min="56" max="56" width="11.875" style="229" customWidth="1"/>
    <col min="57" max="58" width="10.875" style="229" customWidth="1"/>
    <col min="59" max="61" width="9.75" style="229" customWidth="1"/>
    <col min="62" max="62" width="12.625" style="229" customWidth="1"/>
    <col min="63" max="64" width="13.5" style="229" customWidth="1"/>
    <col min="65" max="65" width="12.625" style="229" customWidth="1"/>
    <col min="66" max="66" width="13.625" style="229" customWidth="1"/>
    <col min="67" max="71" width="12.625" style="229" customWidth="1"/>
    <col min="72" max="72" width="12.125" style="229" customWidth="1"/>
    <col min="73" max="74" width="11.375" style="229" customWidth="1"/>
    <col min="75" max="75" width="8.5" style="229" customWidth="1"/>
    <col min="76" max="76" width="9.75" style="229" customWidth="1"/>
    <col min="77" max="77" width="10.375" style="229" customWidth="1"/>
    <col min="78" max="78" width="11" style="229" customWidth="1"/>
    <col min="79" max="80" width="13.75" style="229" customWidth="1"/>
    <col min="81" max="82" width="12.5" style="229" customWidth="1"/>
    <col min="83" max="83" width="13.75" style="229" customWidth="1"/>
    <col min="84" max="86" width="11.625" style="229" customWidth="1"/>
    <col min="87" max="87" width="11.625" style="229" hidden="1" customWidth="1"/>
    <col min="88" max="88" width="10.75" style="229" customWidth="1"/>
    <col min="89" max="92" width="8.875" style="229" customWidth="1"/>
    <col min="93" max="93" width="11.75" style="229" customWidth="1"/>
    <col min="94" max="95" width="7.625" style="229" customWidth="1"/>
    <col min="96" max="96" width="11.25" style="229" customWidth="1"/>
    <col min="97" max="99" width="7.75" style="229" customWidth="1"/>
    <col min="100" max="101" width="9.5" style="229" customWidth="1"/>
    <col min="102" max="117" width="10.25" style="229" customWidth="1"/>
    <col min="118" max="119" width="10.375" style="229" customWidth="1"/>
    <col min="120" max="121" width="6.125" style="229" customWidth="1"/>
    <col min="122" max="123" width="10.375" style="229" customWidth="1"/>
    <col min="124" max="125" width="6.125" style="229" customWidth="1"/>
    <col min="126" max="129" width="10.375" style="229" customWidth="1"/>
    <col min="130" max="132" width="9.875" style="229" customWidth="1"/>
    <col min="133" max="133" width="10.875" style="229" customWidth="1"/>
    <col min="134" max="137" width="10.375" style="229" customWidth="1"/>
    <col min="138" max="138" width="10.375" style="229" hidden="1" customWidth="1"/>
    <col min="139" max="139" width="10.375" style="229" customWidth="1"/>
    <col min="140" max="140" width="22.375" style="229" customWidth="1"/>
    <col min="141" max="141" width="5.75" style="229" customWidth="1"/>
    <col min="142" max="147" width="10.75" style="229" customWidth="1"/>
    <col min="148" max="155" width="9.875" style="229" customWidth="1"/>
    <col min="156" max="156" width="11" style="232" customWidth="1"/>
    <col min="157" max="162" width="11" style="229" customWidth="1"/>
    <col min="163" max="163" width="10.125" style="229" customWidth="1"/>
    <col min="164" max="165" width="11.5" style="229" customWidth="1"/>
    <col min="166" max="167" width="10.125" style="229" customWidth="1"/>
    <col min="168" max="168" width="12.375" style="3" customWidth="1"/>
    <col min="169" max="170" width="11.25" style="3" customWidth="1"/>
    <col min="171" max="172" width="8.25" style="3" customWidth="1"/>
    <col min="173" max="174" width="11.25" style="3" customWidth="1"/>
    <col min="175" max="176" width="8.25" style="3" customWidth="1"/>
    <col min="177" max="177" width="9" style="233" customWidth="1"/>
    <col min="178" max="178" width="9" style="229" customWidth="1"/>
    <col min="179" max="16384" width="9" style="229"/>
  </cols>
  <sheetData>
    <row r="1" spans="1:177" s="3" customFormat="1" ht="18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2"/>
    </row>
    <row r="2" spans="1:177" s="3" customFormat="1" ht="18.75" customHeight="1" x14ac:dyDescent="0.25">
      <c r="A2" s="4">
        <v>-1</v>
      </c>
      <c r="B2" s="4">
        <v>-2</v>
      </c>
      <c r="C2" s="4">
        <v>-3</v>
      </c>
      <c r="D2" s="4">
        <v>-4</v>
      </c>
      <c r="E2" s="4">
        <v>-5</v>
      </c>
      <c r="F2" s="4">
        <v>-6</v>
      </c>
      <c r="G2" s="4">
        <v>-7</v>
      </c>
      <c r="H2" s="4">
        <v>-8</v>
      </c>
      <c r="I2" s="4">
        <v>-9</v>
      </c>
      <c r="J2" s="4">
        <v>-10</v>
      </c>
      <c r="K2" s="4">
        <v>-11</v>
      </c>
      <c r="L2" s="4">
        <v>-12</v>
      </c>
      <c r="M2" s="4">
        <v>-13</v>
      </c>
      <c r="N2" s="4">
        <v>-14</v>
      </c>
      <c r="O2" s="4">
        <v>-15</v>
      </c>
      <c r="P2" s="4">
        <v>-16</v>
      </c>
      <c r="Q2" s="4">
        <v>-17</v>
      </c>
      <c r="R2" s="4">
        <v>-18</v>
      </c>
      <c r="S2" s="4">
        <v>-19</v>
      </c>
      <c r="T2" s="4">
        <v>-20</v>
      </c>
      <c r="U2" s="4">
        <v>-21</v>
      </c>
      <c r="V2" s="4">
        <v>-22</v>
      </c>
      <c r="W2" s="4">
        <v>-23</v>
      </c>
      <c r="X2" s="4">
        <v>-24</v>
      </c>
      <c r="Y2" s="4">
        <v>-25</v>
      </c>
      <c r="Z2" s="4">
        <v>-26</v>
      </c>
      <c r="AA2" s="4">
        <v>-27</v>
      </c>
      <c r="AB2" s="4">
        <v>-28</v>
      </c>
      <c r="AC2" s="4">
        <v>-29</v>
      </c>
      <c r="AD2" s="4">
        <v>-30</v>
      </c>
      <c r="AE2" s="4">
        <v>-31</v>
      </c>
      <c r="AF2" s="4">
        <v>-32</v>
      </c>
      <c r="AG2" s="4">
        <v>-33</v>
      </c>
      <c r="AH2" s="4">
        <v>-34</v>
      </c>
      <c r="AI2" s="4">
        <v>-35</v>
      </c>
      <c r="AJ2" s="4">
        <v>-36</v>
      </c>
      <c r="AK2" s="4">
        <v>-37</v>
      </c>
      <c r="AL2" s="4">
        <v>-38</v>
      </c>
      <c r="AM2" s="4">
        <v>-39</v>
      </c>
      <c r="AN2" s="4">
        <v>-40</v>
      </c>
      <c r="AO2" s="4">
        <v>-41</v>
      </c>
      <c r="AP2" s="4">
        <v>-42</v>
      </c>
      <c r="AQ2" s="4">
        <v>-43</v>
      </c>
      <c r="AR2" s="4">
        <v>-44</v>
      </c>
      <c r="AS2" s="4">
        <v>-45</v>
      </c>
      <c r="AT2" s="4">
        <v>-46</v>
      </c>
      <c r="AU2" s="4">
        <v>-47</v>
      </c>
      <c r="AV2" s="4">
        <v>-48</v>
      </c>
      <c r="AW2" s="4">
        <v>-49</v>
      </c>
      <c r="AX2" s="4">
        <v>-50</v>
      </c>
      <c r="AY2" s="4">
        <v>-51</v>
      </c>
      <c r="AZ2" s="4">
        <v>-52</v>
      </c>
      <c r="BA2" s="4">
        <v>-53</v>
      </c>
      <c r="BB2" s="4">
        <v>-54</v>
      </c>
      <c r="BC2" s="4">
        <v>-55</v>
      </c>
      <c r="BD2" s="4">
        <v>-56</v>
      </c>
      <c r="BE2" s="4">
        <v>-57</v>
      </c>
      <c r="BF2" s="4">
        <v>-58</v>
      </c>
      <c r="BG2" s="4">
        <v>-59</v>
      </c>
      <c r="BH2" s="4">
        <v>-60</v>
      </c>
      <c r="BI2" s="4">
        <v>-61</v>
      </c>
      <c r="BJ2" s="4">
        <v>-62</v>
      </c>
      <c r="BK2" s="4">
        <v>-63</v>
      </c>
      <c r="BL2" s="4">
        <v>-64</v>
      </c>
      <c r="BM2" s="4">
        <v>-65</v>
      </c>
      <c r="BN2" s="4">
        <v>-66</v>
      </c>
      <c r="BO2" s="4">
        <v>-67</v>
      </c>
      <c r="BP2" s="4">
        <v>-68</v>
      </c>
      <c r="BQ2" s="4"/>
      <c r="BR2" s="4"/>
      <c r="BS2" s="4">
        <v>-69</v>
      </c>
      <c r="BT2" s="4">
        <v>-70</v>
      </c>
      <c r="BU2" s="4">
        <v>-71</v>
      </c>
      <c r="BV2" s="4">
        <v>-72</v>
      </c>
      <c r="BW2" s="4">
        <v>-73</v>
      </c>
      <c r="BX2" s="4">
        <v>-74</v>
      </c>
      <c r="BY2" s="4">
        <v>-75</v>
      </c>
      <c r="BZ2" s="4">
        <v>-76</v>
      </c>
      <c r="CA2" s="4">
        <v>-77</v>
      </c>
      <c r="CB2" s="4">
        <v>-78</v>
      </c>
      <c r="CC2" s="4">
        <v>-79</v>
      </c>
      <c r="CD2" s="4">
        <v>-80</v>
      </c>
      <c r="CE2" s="4">
        <v>-81</v>
      </c>
      <c r="CF2" s="4">
        <v>-82</v>
      </c>
      <c r="CG2" s="4">
        <v>-83</v>
      </c>
      <c r="CH2" s="4">
        <v>-84</v>
      </c>
      <c r="CI2" s="4"/>
      <c r="CJ2" s="4">
        <v>-85</v>
      </c>
      <c r="CK2" s="4">
        <v>-86</v>
      </c>
      <c r="CL2" s="4">
        <v>-87</v>
      </c>
      <c r="CM2" s="4">
        <v>-88</v>
      </c>
      <c r="CN2" s="4">
        <v>-89</v>
      </c>
      <c r="CO2" s="4">
        <v>-90</v>
      </c>
      <c r="CP2" s="4">
        <v>-91</v>
      </c>
      <c r="CQ2" s="4">
        <v>-92</v>
      </c>
      <c r="CR2" s="4">
        <v>-93</v>
      </c>
      <c r="CS2" s="4">
        <v>-94</v>
      </c>
      <c r="CT2" s="4">
        <v>-95</v>
      </c>
      <c r="CU2" s="4">
        <v>-96</v>
      </c>
      <c r="CV2" s="4">
        <v>-97</v>
      </c>
      <c r="CW2" s="4">
        <v>-98</v>
      </c>
      <c r="CX2" s="4">
        <v>-99</v>
      </c>
      <c r="CY2" s="4">
        <v>-100</v>
      </c>
      <c r="CZ2" s="4">
        <v>-101</v>
      </c>
      <c r="DA2" s="4">
        <v>-102</v>
      </c>
      <c r="DB2" s="4">
        <v>-103</v>
      </c>
      <c r="DC2" s="4">
        <v>-104</v>
      </c>
      <c r="DD2" s="4">
        <v>-105</v>
      </c>
      <c r="DE2" s="4">
        <v>-106</v>
      </c>
      <c r="DF2" s="4">
        <v>-107</v>
      </c>
      <c r="DG2" s="4">
        <v>-108</v>
      </c>
      <c r="DH2" s="4">
        <v>-109</v>
      </c>
      <c r="DI2" s="4">
        <v>-110</v>
      </c>
      <c r="DJ2" s="4">
        <v>-111</v>
      </c>
      <c r="DK2" s="4">
        <v>-112</v>
      </c>
      <c r="DL2" s="4">
        <v>-113</v>
      </c>
      <c r="DM2" s="4">
        <v>-114</v>
      </c>
      <c r="DN2" s="4">
        <v>-115</v>
      </c>
      <c r="DO2" s="4">
        <v>-116</v>
      </c>
      <c r="DP2" s="4">
        <v>-117</v>
      </c>
      <c r="DQ2" s="4">
        <v>-118</v>
      </c>
      <c r="DR2" s="4">
        <v>-119</v>
      </c>
      <c r="DS2" s="4">
        <v>-120</v>
      </c>
      <c r="DT2" s="4">
        <v>-121</v>
      </c>
      <c r="DU2" s="4">
        <v>-122</v>
      </c>
      <c r="DV2" s="4">
        <v>-123</v>
      </c>
      <c r="DW2" s="4">
        <v>-124</v>
      </c>
      <c r="DX2" s="4">
        <v>-125</v>
      </c>
      <c r="DY2" s="4">
        <v>-126</v>
      </c>
      <c r="DZ2" s="4">
        <v>-127</v>
      </c>
      <c r="EA2" s="4">
        <v>-128</v>
      </c>
      <c r="EB2" s="4">
        <v>-129</v>
      </c>
      <c r="EC2" s="4">
        <v>-130</v>
      </c>
      <c r="ED2" s="4">
        <v>-131</v>
      </c>
      <c r="EE2" s="4">
        <v>-132</v>
      </c>
      <c r="EF2" s="4">
        <v>-133</v>
      </c>
      <c r="EG2" s="4">
        <v>-134</v>
      </c>
      <c r="EH2" s="4"/>
      <c r="EI2" s="4">
        <v>-135</v>
      </c>
      <c r="EJ2" s="4">
        <v>-136</v>
      </c>
      <c r="EK2" s="4">
        <v>-137</v>
      </c>
      <c r="EL2" s="4">
        <v>-138</v>
      </c>
      <c r="EM2" s="4">
        <v>-139</v>
      </c>
      <c r="EN2" s="4">
        <v>-140</v>
      </c>
      <c r="EO2" s="4">
        <v>-141</v>
      </c>
      <c r="EP2" s="4">
        <v>-142</v>
      </c>
      <c r="EQ2" s="4">
        <v>-143</v>
      </c>
      <c r="ER2" s="4">
        <v>-144</v>
      </c>
      <c r="ES2" s="4">
        <v>-145</v>
      </c>
      <c r="ET2" s="4">
        <v>-146</v>
      </c>
      <c r="EU2" s="4">
        <v>-147</v>
      </c>
      <c r="EV2" s="4">
        <v>-148</v>
      </c>
      <c r="EW2" s="4">
        <v>-149</v>
      </c>
      <c r="EX2" s="4">
        <v>-150</v>
      </c>
      <c r="EY2" s="4">
        <v>-151</v>
      </c>
      <c r="EZ2" s="4">
        <v>-152</v>
      </c>
      <c r="FA2" s="4">
        <v>-153</v>
      </c>
      <c r="FB2" s="4">
        <v>-154</v>
      </c>
      <c r="FC2" s="4">
        <v>-155</v>
      </c>
      <c r="FD2" s="4">
        <v>-156</v>
      </c>
      <c r="FE2" s="4">
        <v>-157</v>
      </c>
      <c r="FF2" s="4">
        <v>-158</v>
      </c>
      <c r="FG2" s="4">
        <v>-159</v>
      </c>
      <c r="FH2" s="4">
        <v>-160</v>
      </c>
      <c r="FI2" s="4">
        <v>-161</v>
      </c>
      <c r="FJ2" s="4">
        <v>-162</v>
      </c>
      <c r="FK2" s="4">
        <v>-163</v>
      </c>
      <c r="FL2" s="4">
        <v>-164</v>
      </c>
      <c r="FM2" s="4">
        <v>-165</v>
      </c>
      <c r="FN2" s="4">
        <v>-166</v>
      </c>
      <c r="FO2" s="4">
        <v>-167</v>
      </c>
      <c r="FP2" s="4">
        <v>-168</v>
      </c>
      <c r="FQ2" s="4">
        <v>-169</v>
      </c>
      <c r="FR2" s="4">
        <v>-170</v>
      </c>
      <c r="FS2" s="4">
        <v>-171</v>
      </c>
      <c r="FT2" s="4">
        <v>-172</v>
      </c>
      <c r="FU2" s="2"/>
    </row>
    <row r="3" spans="1:177" s="3" customFormat="1" ht="21" x14ac:dyDescent="0.35">
      <c r="A3" s="5" t="s">
        <v>1</v>
      </c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8" t="s">
        <v>3</v>
      </c>
      <c r="O3" s="6"/>
      <c r="P3" s="6"/>
      <c r="Q3" s="6"/>
      <c r="R3" s="6"/>
      <c r="S3" s="6"/>
      <c r="T3" s="6"/>
      <c r="U3" s="6"/>
      <c r="V3" s="6"/>
      <c r="W3" s="6"/>
      <c r="X3" s="6"/>
      <c r="Y3" s="7"/>
      <c r="Z3" s="9"/>
      <c r="AA3" s="10"/>
      <c r="AB3" s="11" t="s">
        <v>4</v>
      </c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3"/>
      <c r="AZ3" s="14" t="s">
        <v>5</v>
      </c>
      <c r="BA3" s="15"/>
      <c r="BB3" s="15"/>
      <c r="BC3" s="15"/>
      <c r="BD3" s="15"/>
      <c r="BE3" s="15"/>
      <c r="BF3" s="15"/>
      <c r="BG3" s="15"/>
      <c r="BH3" s="15"/>
      <c r="BI3" s="16"/>
      <c r="BJ3" s="17" t="s">
        <v>6</v>
      </c>
      <c r="BK3" s="18"/>
      <c r="BL3" s="18"/>
      <c r="BM3" s="18"/>
      <c r="BN3" s="18"/>
      <c r="BO3" s="18"/>
      <c r="BP3" s="18"/>
      <c r="BQ3" s="18"/>
      <c r="BR3" s="18"/>
      <c r="BS3" s="19"/>
      <c r="BT3" s="20"/>
      <c r="BU3" s="21" t="s">
        <v>7</v>
      </c>
      <c r="BV3" s="22"/>
      <c r="BW3" s="23"/>
      <c r="BX3" s="20"/>
      <c r="BY3" s="20"/>
      <c r="BZ3" s="24" t="s">
        <v>8</v>
      </c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6" t="s">
        <v>9</v>
      </c>
      <c r="EE3" s="27"/>
      <c r="EF3" s="28" t="s">
        <v>10</v>
      </c>
      <c r="EG3" s="29"/>
      <c r="EH3" s="30"/>
      <c r="EI3" s="26" t="s">
        <v>9</v>
      </c>
      <c r="EJ3" s="31"/>
      <c r="EK3" s="32" t="s">
        <v>11</v>
      </c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3"/>
      <c r="EY3" s="33"/>
      <c r="EZ3" s="34"/>
      <c r="FA3" s="33"/>
      <c r="FB3" s="33"/>
      <c r="FC3" s="33"/>
      <c r="FD3" s="33"/>
      <c r="FE3" s="33"/>
      <c r="FF3" s="33"/>
      <c r="FG3" s="35"/>
      <c r="FH3" s="35"/>
      <c r="FI3" s="35"/>
      <c r="FJ3" s="35"/>
      <c r="FK3" s="36"/>
      <c r="FL3" s="37" t="s">
        <v>12</v>
      </c>
      <c r="FM3" s="38"/>
      <c r="FN3" s="38"/>
      <c r="FO3" s="38"/>
      <c r="FP3" s="38"/>
      <c r="FQ3" s="38"/>
      <c r="FR3" s="38"/>
      <c r="FS3" s="38"/>
      <c r="FT3" s="39"/>
      <c r="FU3" s="2"/>
    </row>
    <row r="4" spans="1:177" s="3" customFormat="1" ht="42" customHeight="1" x14ac:dyDescent="0.35">
      <c r="A4" s="40"/>
      <c r="B4" s="41" t="s">
        <v>13</v>
      </c>
      <c r="C4" s="42" t="s">
        <v>14</v>
      </c>
      <c r="D4" s="42" t="s">
        <v>15</v>
      </c>
      <c r="E4" s="41" t="s">
        <v>16</v>
      </c>
      <c r="F4" s="43" t="s">
        <v>17</v>
      </c>
      <c r="G4" s="41" t="s">
        <v>18</v>
      </c>
      <c r="H4" s="43" t="s">
        <v>19</v>
      </c>
      <c r="I4" s="41" t="s">
        <v>20</v>
      </c>
      <c r="J4" s="43" t="s">
        <v>21</v>
      </c>
      <c r="K4" s="41" t="s">
        <v>22</v>
      </c>
      <c r="L4" s="43" t="s">
        <v>23</v>
      </c>
      <c r="M4" s="41" t="s">
        <v>24</v>
      </c>
      <c r="N4" s="41" t="s">
        <v>13</v>
      </c>
      <c r="O4" s="42" t="s">
        <v>14</v>
      </c>
      <c r="P4" s="42" t="s">
        <v>15</v>
      </c>
      <c r="Q4" s="41" t="s">
        <v>16</v>
      </c>
      <c r="R4" s="41" t="s">
        <v>17</v>
      </c>
      <c r="S4" s="41" t="s">
        <v>18</v>
      </c>
      <c r="T4" s="41" t="s">
        <v>19</v>
      </c>
      <c r="U4" s="41" t="s">
        <v>20</v>
      </c>
      <c r="V4" s="41" t="s">
        <v>21</v>
      </c>
      <c r="W4" s="41" t="s">
        <v>22</v>
      </c>
      <c r="X4" s="41" t="s">
        <v>23</v>
      </c>
      <c r="Y4" s="41" t="s">
        <v>24</v>
      </c>
      <c r="Z4" s="44"/>
      <c r="AA4" s="45" t="s">
        <v>25</v>
      </c>
      <c r="AB4" s="46" t="s">
        <v>25</v>
      </c>
      <c r="AC4" s="47" t="s">
        <v>26</v>
      </c>
      <c r="AD4" s="10"/>
      <c r="AE4" s="10"/>
      <c r="AF4" s="10"/>
      <c r="AG4" s="11" t="s">
        <v>27</v>
      </c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48" t="s">
        <v>28</v>
      </c>
      <c r="BA4" s="49"/>
      <c r="BB4" s="49"/>
      <c r="BC4" s="49"/>
      <c r="BD4" s="49"/>
      <c r="BE4" s="49"/>
      <c r="BF4" s="49"/>
      <c r="BG4" s="49"/>
      <c r="BH4" s="49"/>
      <c r="BI4" s="50"/>
      <c r="BJ4" s="48" t="s">
        <v>29</v>
      </c>
      <c r="BK4" s="49"/>
      <c r="BL4" s="49"/>
      <c r="BM4" s="49"/>
      <c r="BN4" s="49"/>
      <c r="BO4" s="49"/>
      <c r="BP4" s="49"/>
      <c r="BQ4" s="49"/>
      <c r="BR4" s="49"/>
      <c r="BS4" s="50"/>
      <c r="BT4" s="51" t="s">
        <v>30</v>
      </c>
      <c r="BU4" s="52"/>
      <c r="BV4" s="52"/>
      <c r="BW4" s="52"/>
      <c r="BX4" s="51" t="s">
        <v>31</v>
      </c>
      <c r="BY4" s="52"/>
      <c r="BZ4" s="53"/>
      <c r="CA4" s="53"/>
      <c r="CB4" s="53"/>
      <c r="CC4" s="54" t="s">
        <v>32</v>
      </c>
      <c r="CD4" s="54" t="s">
        <v>32</v>
      </c>
      <c r="CE4" s="53"/>
      <c r="CF4" s="55" t="s">
        <v>33</v>
      </c>
      <c r="CG4" s="56"/>
      <c r="CH4" s="57"/>
      <c r="CI4" s="58" t="s">
        <v>34</v>
      </c>
      <c r="CJ4" s="21" t="s">
        <v>35</v>
      </c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3"/>
      <c r="DA4" s="21" t="s">
        <v>36</v>
      </c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3"/>
      <c r="DN4" s="20"/>
      <c r="DO4" s="21" t="s">
        <v>37</v>
      </c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3"/>
      <c r="ED4" s="59" t="s">
        <v>35</v>
      </c>
      <c r="EE4" s="60"/>
      <c r="EF4" s="61"/>
      <c r="EG4" s="62"/>
      <c r="EH4" s="63"/>
      <c r="EI4" s="59" t="s">
        <v>35</v>
      </c>
      <c r="EJ4" s="64"/>
      <c r="EK4" s="65" t="s">
        <v>31</v>
      </c>
      <c r="EL4" s="66"/>
      <c r="EM4" s="65"/>
      <c r="EN4" s="65"/>
      <c r="EO4" s="67" t="s">
        <v>32</v>
      </c>
      <c r="EP4" s="67" t="s">
        <v>32</v>
      </c>
      <c r="EQ4" s="68" t="s">
        <v>38</v>
      </c>
      <c r="ER4" s="69"/>
      <c r="ES4" s="70" t="s">
        <v>39</v>
      </c>
      <c r="ET4" s="71"/>
      <c r="EU4" s="71"/>
      <c r="EV4" s="71"/>
      <c r="EW4" s="71"/>
      <c r="EX4" s="71"/>
      <c r="EY4" s="71"/>
      <c r="EZ4" s="72"/>
      <c r="FA4" s="70" t="s">
        <v>40</v>
      </c>
      <c r="FB4" s="71"/>
      <c r="FC4" s="71"/>
      <c r="FD4" s="71"/>
      <c r="FE4" s="71"/>
      <c r="FF4" s="73"/>
      <c r="FG4" s="74" t="s">
        <v>41</v>
      </c>
      <c r="FH4" s="75" t="s">
        <v>42</v>
      </c>
      <c r="FI4" s="75" t="s">
        <v>42</v>
      </c>
      <c r="FJ4" s="75" t="s">
        <v>43</v>
      </c>
      <c r="FK4" s="76" t="s">
        <v>44</v>
      </c>
      <c r="FL4" s="77"/>
      <c r="FM4" s="78" t="s">
        <v>45</v>
      </c>
      <c r="FN4" s="79"/>
      <c r="FO4" s="80" t="s">
        <v>46</v>
      </c>
      <c r="FP4" s="81"/>
      <c r="FQ4" s="78" t="s">
        <v>47</v>
      </c>
      <c r="FR4" s="79"/>
      <c r="FS4" s="21" t="s">
        <v>46</v>
      </c>
      <c r="FT4" s="23"/>
      <c r="FU4" s="2"/>
    </row>
    <row r="5" spans="1:177" s="3" customFormat="1" ht="21" customHeight="1" x14ac:dyDescent="0.35">
      <c r="A5" s="40"/>
      <c r="B5" s="82"/>
      <c r="C5" s="83"/>
      <c r="D5" s="83"/>
      <c r="E5" s="82"/>
      <c r="F5" s="84"/>
      <c r="G5" s="82"/>
      <c r="H5" s="84"/>
      <c r="I5" s="82"/>
      <c r="J5" s="84"/>
      <c r="K5" s="82"/>
      <c r="L5" s="84"/>
      <c r="M5" s="82"/>
      <c r="N5" s="82"/>
      <c r="O5" s="83"/>
      <c r="P5" s="83"/>
      <c r="Q5" s="82"/>
      <c r="R5" s="82"/>
      <c r="S5" s="82"/>
      <c r="T5" s="82"/>
      <c r="U5" s="82"/>
      <c r="V5" s="82"/>
      <c r="W5" s="82"/>
      <c r="X5" s="82"/>
      <c r="Y5" s="82"/>
      <c r="Z5" s="85" t="s">
        <v>48</v>
      </c>
      <c r="AA5" s="45" t="s">
        <v>49</v>
      </c>
      <c r="AB5" s="85" t="s">
        <v>50</v>
      </c>
      <c r="AC5" s="45" t="s">
        <v>51</v>
      </c>
      <c r="AD5" s="45" t="s">
        <v>52</v>
      </c>
      <c r="AE5" s="45" t="s">
        <v>53</v>
      </c>
      <c r="AF5" s="45" t="s">
        <v>54</v>
      </c>
      <c r="AG5" s="86" t="s">
        <v>39</v>
      </c>
      <c r="AH5" s="87"/>
      <c r="AI5" s="87"/>
      <c r="AJ5" s="87"/>
      <c r="AK5" s="87"/>
      <c r="AL5" s="87"/>
      <c r="AM5" s="88"/>
      <c r="AN5" s="86" t="s">
        <v>55</v>
      </c>
      <c r="AO5" s="88"/>
      <c r="AP5" s="47" t="s">
        <v>56</v>
      </c>
      <c r="AQ5" s="47" t="s">
        <v>57</v>
      </c>
      <c r="AR5" s="86" t="s">
        <v>58</v>
      </c>
      <c r="AS5" s="87"/>
      <c r="AT5" s="87"/>
      <c r="AU5" s="87"/>
      <c r="AV5" s="87"/>
      <c r="AW5" s="87"/>
      <c r="AX5" s="87"/>
      <c r="AY5" s="88"/>
      <c r="AZ5" s="89" t="s">
        <v>30</v>
      </c>
      <c r="BA5" s="89" t="s">
        <v>59</v>
      </c>
      <c r="BB5" s="89" t="s">
        <v>30</v>
      </c>
      <c r="BC5" s="20"/>
      <c r="BD5" s="36" t="s">
        <v>60</v>
      </c>
      <c r="BE5" s="20"/>
      <c r="BF5" s="20"/>
      <c r="BG5" s="20"/>
      <c r="BH5" s="20"/>
      <c r="BI5" s="20"/>
      <c r="BJ5" s="89" t="s">
        <v>30</v>
      </c>
      <c r="BK5" s="89" t="s">
        <v>59</v>
      </c>
      <c r="BL5" s="89" t="s">
        <v>30</v>
      </c>
      <c r="BM5" s="20"/>
      <c r="BN5" s="36" t="s">
        <v>60</v>
      </c>
      <c r="BO5" s="20"/>
      <c r="BP5" s="20"/>
      <c r="BQ5" s="20"/>
      <c r="BR5" s="20"/>
      <c r="BS5" s="20"/>
      <c r="BT5" s="51" t="s">
        <v>61</v>
      </c>
      <c r="BU5" s="51" t="s">
        <v>62</v>
      </c>
      <c r="BV5" s="51" t="s">
        <v>63</v>
      </c>
      <c r="BW5" s="51" t="s">
        <v>64</v>
      </c>
      <c r="BX5" s="51" t="s">
        <v>65</v>
      </c>
      <c r="BY5" s="51" t="s">
        <v>66</v>
      </c>
      <c r="BZ5" s="51" t="s">
        <v>67</v>
      </c>
      <c r="CA5" s="51" t="s">
        <v>68</v>
      </c>
      <c r="CB5" s="51" t="s">
        <v>69</v>
      </c>
      <c r="CC5" s="90" t="s">
        <v>70</v>
      </c>
      <c r="CD5" s="90" t="s">
        <v>71</v>
      </c>
      <c r="CE5" s="51" t="s">
        <v>30</v>
      </c>
      <c r="CF5" s="91" t="s">
        <v>72</v>
      </c>
      <c r="CG5" s="92"/>
      <c r="CH5" s="93"/>
      <c r="CI5" s="94"/>
      <c r="CJ5" s="95" t="s">
        <v>73</v>
      </c>
      <c r="CK5" s="24" t="s">
        <v>74</v>
      </c>
      <c r="CL5" s="96"/>
      <c r="CM5" s="24" t="s">
        <v>75</v>
      </c>
      <c r="CN5" s="96"/>
      <c r="CO5" s="74" t="s">
        <v>76</v>
      </c>
      <c r="CP5" s="74"/>
      <c r="CQ5" s="74" t="s">
        <v>77</v>
      </c>
      <c r="CR5" s="37" t="s">
        <v>78</v>
      </c>
      <c r="CS5" s="38"/>
      <c r="CT5" s="38"/>
      <c r="CU5" s="38"/>
      <c r="CV5" s="38"/>
      <c r="CW5" s="39"/>
      <c r="CX5" s="31" t="s">
        <v>79</v>
      </c>
      <c r="CY5" s="31" t="s">
        <v>80</v>
      </c>
      <c r="CZ5" s="97" t="s">
        <v>81</v>
      </c>
      <c r="DA5" s="98" t="s">
        <v>39</v>
      </c>
      <c r="DB5" s="99"/>
      <c r="DC5" s="99"/>
      <c r="DD5" s="99"/>
      <c r="DE5" s="99"/>
      <c r="DF5" s="99"/>
      <c r="DG5" s="99"/>
      <c r="DH5" s="99"/>
      <c r="DI5" s="100"/>
      <c r="DJ5" s="98" t="s">
        <v>55</v>
      </c>
      <c r="DK5" s="99"/>
      <c r="DL5" s="99"/>
      <c r="DM5" s="100"/>
      <c r="DN5" s="76" t="s">
        <v>57</v>
      </c>
      <c r="DO5" s="76" t="s">
        <v>9</v>
      </c>
      <c r="DP5" s="37" t="s">
        <v>45</v>
      </c>
      <c r="DQ5" s="38"/>
      <c r="DR5" s="38"/>
      <c r="DS5" s="39"/>
      <c r="DT5" s="37" t="s">
        <v>78</v>
      </c>
      <c r="DU5" s="38"/>
      <c r="DV5" s="38"/>
      <c r="DW5" s="39"/>
      <c r="DX5" s="36" t="s">
        <v>82</v>
      </c>
      <c r="DY5" s="36" t="s">
        <v>83</v>
      </c>
      <c r="DZ5" s="20"/>
      <c r="EA5" s="101"/>
      <c r="EB5" s="101" t="s">
        <v>84</v>
      </c>
      <c r="EC5" s="36" t="s">
        <v>43</v>
      </c>
      <c r="ED5" s="59" t="s">
        <v>40</v>
      </c>
      <c r="EE5" s="102" t="s">
        <v>51</v>
      </c>
      <c r="EF5" s="59"/>
      <c r="EG5" s="103"/>
      <c r="EH5" s="103"/>
      <c r="EI5" s="59" t="s">
        <v>40</v>
      </c>
      <c r="EJ5" s="104" t="s">
        <v>85</v>
      </c>
      <c r="EK5" s="105" t="s">
        <v>65</v>
      </c>
      <c r="EL5" s="106" t="s">
        <v>67</v>
      </c>
      <c r="EM5" s="105" t="s">
        <v>86</v>
      </c>
      <c r="EN5" s="105" t="s">
        <v>69</v>
      </c>
      <c r="EO5" s="107" t="s">
        <v>70</v>
      </c>
      <c r="EP5" s="107" t="s">
        <v>71</v>
      </c>
      <c r="EQ5" s="108" t="s">
        <v>30</v>
      </c>
      <c r="ER5" s="109" t="s">
        <v>60</v>
      </c>
      <c r="ES5" s="109" t="s">
        <v>73</v>
      </c>
      <c r="ET5" s="109"/>
      <c r="EU5" s="109"/>
      <c r="EV5" s="66"/>
      <c r="EW5" s="110"/>
      <c r="EX5" s="110" t="s">
        <v>84</v>
      </c>
      <c r="EY5" s="109"/>
      <c r="EZ5" s="111" t="s">
        <v>57</v>
      </c>
      <c r="FA5" s="109" t="s">
        <v>73</v>
      </c>
      <c r="FB5" s="112" t="s">
        <v>82</v>
      </c>
      <c r="FC5" s="112" t="s">
        <v>83</v>
      </c>
      <c r="FD5" s="66"/>
      <c r="FE5" s="110"/>
      <c r="FF5" s="113" t="s">
        <v>43</v>
      </c>
      <c r="FG5" s="74" t="s">
        <v>87</v>
      </c>
      <c r="FH5" s="75" t="s">
        <v>88</v>
      </c>
      <c r="FI5" s="75" t="s">
        <v>89</v>
      </c>
      <c r="FJ5" s="75" t="s">
        <v>90</v>
      </c>
      <c r="FK5" s="76" t="s">
        <v>91</v>
      </c>
      <c r="FL5" s="104" t="s">
        <v>92</v>
      </c>
      <c r="FM5" s="31" t="s">
        <v>30</v>
      </c>
      <c r="FN5" s="31" t="s">
        <v>30</v>
      </c>
      <c r="FO5" s="95" t="s">
        <v>40</v>
      </c>
      <c r="FP5" s="31" t="s">
        <v>40</v>
      </c>
      <c r="FQ5" s="31" t="s">
        <v>30</v>
      </c>
      <c r="FR5" s="31" t="s">
        <v>30</v>
      </c>
      <c r="FS5" s="114" t="s">
        <v>40</v>
      </c>
      <c r="FT5" s="114" t="s">
        <v>40</v>
      </c>
      <c r="FU5" s="2"/>
    </row>
    <row r="6" spans="1:177" s="3" customFormat="1" ht="21" customHeight="1" x14ac:dyDescent="0.35">
      <c r="A6" s="40"/>
      <c r="B6" s="82"/>
      <c r="C6" s="83"/>
      <c r="D6" s="83"/>
      <c r="E6" s="82"/>
      <c r="F6" s="84"/>
      <c r="G6" s="82"/>
      <c r="H6" s="84"/>
      <c r="I6" s="82"/>
      <c r="J6" s="84"/>
      <c r="K6" s="82"/>
      <c r="L6" s="84"/>
      <c r="M6" s="82"/>
      <c r="N6" s="82"/>
      <c r="O6" s="83"/>
      <c r="P6" s="83"/>
      <c r="Q6" s="82"/>
      <c r="R6" s="82"/>
      <c r="S6" s="82"/>
      <c r="T6" s="82"/>
      <c r="U6" s="82"/>
      <c r="V6" s="82"/>
      <c r="W6" s="82"/>
      <c r="X6" s="82"/>
      <c r="Y6" s="82"/>
      <c r="Z6" s="44"/>
      <c r="AA6" s="45" t="s">
        <v>93</v>
      </c>
      <c r="AB6" s="85" t="s">
        <v>93</v>
      </c>
      <c r="AC6" s="45" t="s">
        <v>94</v>
      </c>
      <c r="AD6" s="45" t="s">
        <v>93</v>
      </c>
      <c r="AE6" s="115"/>
      <c r="AF6" s="115"/>
      <c r="AG6" s="47" t="s">
        <v>95</v>
      </c>
      <c r="AH6" s="47" t="s">
        <v>82</v>
      </c>
      <c r="AI6" s="47" t="s">
        <v>83</v>
      </c>
      <c r="AJ6" s="47" t="s">
        <v>96</v>
      </c>
      <c r="AK6" s="47" t="s">
        <v>97</v>
      </c>
      <c r="AL6" s="47" t="s">
        <v>80</v>
      </c>
      <c r="AM6" s="47" t="s">
        <v>43</v>
      </c>
      <c r="AN6" s="47" t="s">
        <v>82</v>
      </c>
      <c r="AO6" s="47" t="s">
        <v>83</v>
      </c>
      <c r="AP6" s="45" t="s">
        <v>98</v>
      </c>
      <c r="AQ6" s="45" t="s">
        <v>99</v>
      </c>
      <c r="AR6" s="47" t="s">
        <v>95</v>
      </c>
      <c r="AS6" s="86" t="s">
        <v>100</v>
      </c>
      <c r="AT6" s="88"/>
      <c r="AU6" s="47" t="s">
        <v>82</v>
      </c>
      <c r="AV6" s="47" t="s">
        <v>83</v>
      </c>
      <c r="AW6" s="47" t="s">
        <v>101</v>
      </c>
      <c r="AX6" s="47" t="s">
        <v>102</v>
      </c>
      <c r="AY6" s="47" t="s">
        <v>43</v>
      </c>
      <c r="AZ6" s="116" t="s">
        <v>5</v>
      </c>
      <c r="BA6" s="116" t="s">
        <v>103</v>
      </c>
      <c r="BB6" s="116" t="s">
        <v>103</v>
      </c>
      <c r="BC6" s="76" t="s">
        <v>95</v>
      </c>
      <c r="BD6" s="76" t="s">
        <v>35</v>
      </c>
      <c r="BE6" s="76" t="s">
        <v>82</v>
      </c>
      <c r="BF6" s="76" t="s">
        <v>83</v>
      </c>
      <c r="BG6" s="76" t="s">
        <v>79</v>
      </c>
      <c r="BH6" s="117" t="s">
        <v>80</v>
      </c>
      <c r="BI6" s="76" t="s">
        <v>43</v>
      </c>
      <c r="BJ6" s="116" t="s">
        <v>104</v>
      </c>
      <c r="BK6" s="116" t="s">
        <v>103</v>
      </c>
      <c r="BL6" s="116" t="s">
        <v>103</v>
      </c>
      <c r="BM6" s="76" t="s">
        <v>95</v>
      </c>
      <c r="BN6" s="76" t="s">
        <v>35</v>
      </c>
      <c r="BO6" s="76" t="s">
        <v>82</v>
      </c>
      <c r="BP6" s="76" t="s">
        <v>83</v>
      </c>
      <c r="BQ6" s="76" t="s">
        <v>79</v>
      </c>
      <c r="BR6" s="76" t="s">
        <v>80</v>
      </c>
      <c r="BS6" s="76" t="s">
        <v>43</v>
      </c>
      <c r="BT6" s="51" t="s">
        <v>105</v>
      </c>
      <c r="BU6" s="52"/>
      <c r="BV6" s="52"/>
      <c r="BW6" s="52"/>
      <c r="BX6" s="52"/>
      <c r="BY6" s="52"/>
      <c r="BZ6" s="52"/>
      <c r="CA6" s="52"/>
      <c r="CB6" s="52"/>
      <c r="CC6" s="90" t="s">
        <v>1</v>
      </c>
      <c r="CD6" s="90" t="s">
        <v>1</v>
      </c>
      <c r="CE6" s="51" t="s">
        <v>106</v>
      </c>
      <c r="CF6" s="118" t="s">
        <v>95</v>
      </c>
      <c r="CG6" s="119" t="s">
        <v>82</v>
      </c>
      <c r="CH6" s="120" t="s">
        <v>83</v>
      </c>
      <c r="CI6" s="94"/>
      <c r="CJ6" s="116" t="s">
        <v>107</v>
      </c>
      <c r="CK6" s="36" t="s">
        <v>82</v>
      </c>
      <c r="CL6" s="36" t="s">
        <v>83</v>
      </c>
      <c r="CM6" s="36" t="s">
        <v>82</v>
      </c>
      <c r="CN6" s="36" t="s">
        <v>83</v>
      </c>
      <c r="CO6" s="74" t="s">
        <v>108</v>
      </c>
      <c r="CP6" s="74" t="s">
        <v>82</v>
      </c>
      <c r="CQ6" s="74" t="s">
        <v>109</v>
      </c>
      <c r="CR6" s="31" t="s">
        <v>76</v>
      </c>
      <c r="CS6" s="31" t="s">
        <v>82</v>
      </c>
      <c r="CT6" s="31" t="s">
        <v>83</v>
      </c>
      <c r="CU6" s="121" t="s">
        <v>110</v>
      </c>
      <c r="CV6" s="74" t="s">
        <v>52</v>
      </c>
      <c r="CW6" s="36" t="s">
        <v>111</v>
      </c>
      <c r="CX6" s="74" t="s">
        <v>107</v>
      </c>
      <c r="CY6" s="74" t="s">
        <v>107</v>
      </c>
      <c r="CZ6" s="74" t="s">
        <v>112</v>
      </c>
      <c r="DA6" s="74" t="s">
        <v>73</v>
      </c>
      <c r="DB6" s="31" t="s">
        <v>82</v>
      </c>
      <c r="DC6" s="74" t="s">
        <v>77</v>
      </c>
      <c r="DD6" s="31" t="s">
        <v>96</v>
      </c>
      <c r="DE6" s="31" t="s">
        <v>97</v>
      </c>
      <c r="DF6" s="31" t="s">
        <v>79</v>
      </c>
      <c r="DG6" s="31" t="s">
        <v>80</v>
      </c>
      <c r="DH6" s="31" t="s">
        <v>84</v>
      </c>
      <c r="DI6" s="31" t="s">
        <v>43</v>
      </c>
      <c r="DJ6" s="31" t="s">
        <v>82</v>
      </c>
      <c r="DK6" s="31" t="s">
        <v>83</v>
      </c>
      <c r="DL6" s="31" t="s">
        <v>82</v>
      </c>
      <c r="DM6" s="31" t="s">
        <v>83</v>
      </c>
      <c r="DN6" s="76" t="s">
        <v>99</v>
      </c>
      <c r="DO6" s="76" t="s">
        <v>35</v>
      </c>
      <c r="DP6" s="122" t="s">
        <v>100</v>
      </c>
      <c r="DQ6" s="123"/>
      <c r="DR6" s="36" t="s">
        <v>82</v>
      </c>
      <c r="DS6" s="36" t="s">
        <v>83</v>
      </c>
      <c r="DT6" s="122" t="s">
        <v>100</v>
      </c>
      <c r="DU6" s="123"/>
      <c r="DV6" s="36" t="s">
        <v>82</v>
      </c>
      <c r="DW6" s="36" t="s">
        <v>83</v>
      </c>
      <c r="DX6" s="76" t="s">
        <v>40</v>
      </c>
      <c r="DY6" s="76" t="s">
        <v>40</v>
      </c>
      <c r="DZ6" s="74" t="s">
        <v>79</v>
      </c>
      <c r="EA6" s="124" t="s">
        <v>80</v>
      </c>
      <c r="EB6" s="124" t="s">
        <v>113</v>
      </c>
      <c r="EC6" s="76" t="s">
        <v>40</v>
      </c>
      <c r="ED6" s="59" t="s">
        <v>114</v>
      </c>
      <c r="EE6" s="60"/>
      <c r="EF6" s="125" t="s">
        <v>115</v>
      </c>
      <c r="EG6" s="126" t="s">
        <v>116</v>
      </c>
      <c r="EH6" s="103"/>
      <c r="EI6" s="59" t="s">
        <v>117</v>
      </c>
      <c r="EJ6" s="64"/>
      <c r="EK6" s="105" t="s">
        <v>118</v>
      </c>
      <c r="EL6" s="127"/>
      <c r="EM6" s="105"/>
      <c r="EN6" s="105"/>
      <c r="EO6" s="107" t="s">
        <v>1</v>
      </c>
      <c r="EP6" s="107" t="s">
        <v>1</v>
      </c>
      <c r="EQ6" s="128" t="s">
        <v>119</v>
      </c>
      <c r="ER6" s="129" t="s">
        <v>120</v>
      </c>
      <c r="ES6" s="129" t="s">
        <v>121</v>
      </c>
      <c r="ET6" s="129" t="s">
        <v>82</v>
      </c>
      <c r="EU6" s="129" t="s">
        <v>83</v>
      </c>
      <c r="EV6" s="130" t="s">
        <v>79</v>
      </c>
      <c r="EW6" s="131" t="s">
        <v>80</v>
      </c>
      <c r="EX6" s="131" t="s">
        <v>113</v>
      </c>
      <c r="EY6" s="129" t="s">
        <v>43</v>
      </c>
      <c r="EZ6" s="132" t="s">
        <v>99</v>
      </c>
      <c r="FA6" s="129" t="s">
        <v>121</v>
      </c>
      <c r="FB6" s="133"/>
      <c r="FC6" s="133"/>
      <c r="FD6" s="130" t="s">
        <v>79</v>
      </c>
      <c r="FE6" s="131" t="s">
        <v>80</v>
      </c>
      <c r="FF6" s="134"/>
      <c r="FG6" s="74" t="s">
        <v>122</v>
      </c>
      <c r="FH6" s="75"/>
      <c r="FI6" s="75"/>
      <c r="FJ6" s="75"/>
      <c r="FK6" s="135" t="s">
        <v>123</v>
      </c>
      <c r="FL6" s="76"/>
      <c r="FM6" s="76" t="s">
        <v>124</v>
      </c>
      <c r="FN6" s="76" t="s">
        <v>124</v>
      </c>
      <c r="FO6" s="116" t="s">
        <v>82</v>
      </c>
      <c r="FP6" s="74" t="s">
        <v>83</v>
      </c>
      <c r="FQ6" s="76" t="s">
        <v>125</v>
      </c>
      <c r="FR6" s="76" t="s">
        <v>126</v>
      </c>
      <c r="FS6" s="136" t="s">
        <v>82</v>
      </c>
      <c r="FT6" s="136" t="s">
        <v>83</v>
      </c>
      <c r="FU6" s="2"/>
    </row>
    <row r="7" spans="1:177" s="3" customFormat="1" ht="21" customHeight="1" x14ac:dyDescent="0.35">
      <c r="A7" s="137"/>
      <c r="B7" s="138"/>
      <c r="C7" s="139"/>
      <c r="D7" s="139"/>
      <c r="E7" s="138"/>
      <c r="F7" s="140"/>
      <c r="G7" s="138"/>
      <c r="H7" s="140"/>
      <c r="I7" s="138"/>
      <c r="J7" s="140"/>
      <c r="K7" s="138"/>
      <c r="L7" s="140"/>
      <c r="M7" s="138"/>
      <c r="N7" s="138"/>
      <c r="O7" s="139"/>
      <c r="P7" s="139"/>
      <c r="Q7" s="138"/>
      <c r="R7" s="138"/>
      <c r="S7" s="138"/>
      <c r="T7" s="138"/>
      <c r="U7" s="138"/>
      <c r="V7" s="138"/>
      <c r="W7" s="138"/>
      <c r="X7" s="138"/>
      <c r="Y7" s="138"/>
      <c r="Z7" s="141"/>
      <c r="AA7" s="142"/>
      <c r="AB7" s="143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4" t="s">
        <v>55</v>
      </c>
      <c r="AO7" s="144" t="s">
        <v>55</v>
      </c>
      <c r="AP7" s="144" t="s">
        <v>127</v>
      </c>
      <c r="AQ7" s="142"/>
      <c r="AR7" s="144" t="s">
        <v>40</v>
      </c>
      <c r="AS7" s="145" t="s">
        <v>82</v>
      </c>
      <c r="AT7" s="145" t="s">
        <v>83</v>
      </c>
      <c r="AU7" s="144" t="s">
        <v>40</v>
      </c>
      <c r="AV7" s="144" t="s">
        <v>40</v>
      </c>
      <c r="AW7" s="144" t="s">
        <v>128</v>
      </c>
      <c r="AX7" s="144" t="s">
        <v>128</v>
      </c>
      <c r="AY7" s="144" t="s">
        <v>40</v>
      </c>
      <c r="AZ7" s="146"/>
      <c r="BA7" s="147"/>
      <c r="BB7" s="146" t="s">
        <v>129</v>
      </c>
      <c r="BC7" s="148"/>
      <c r="BD7" s="148"/>
      <c r="BE7" s="148"/>
      <c r="BF7" s="148"/>
      <c r="BG7" s="148"/>
      <c r="BH7" s="148"/>
      <c r="BI7" s="148"/>
      <c r="BJ7" s="146" t="s">
        <v>130</v>
      </c>
      <c r="BK7" s="146" t="s">
        <v>131</v>
      </c>
      <c r="BL7" s="146" t="s">
        <v>130</v>
      </c>
      <c r="BM7" s="148"/>
      <c r="BN7" s="148"/>
      <c r="BO7" s="148"/>
      <c r="BP7" s="148"/>
      <c r="BQ7" s="148"/>
      <c r="BR7" s="148"/>
      <c r="BS7" s="148"/>
      <c r="BT7" s="149"/>
      <c r="BU7" s="149"/>
      <c r="BV7" s="149"/>
      <c r="BW7" s="149"/>
      <c r="BX7" s="149"/>
      <c r="BY7" s="149"/>
      <c r="BZ7" s="149"/>
      <c r="CA7" s="149"/>
      <c r="CB7" s="149"/>
      <c r="CC7" s="150"/>
      <c r="CD7" s="150"/>
      <c r="CE7" s="149"/>
      <c r="CF7" s="151"/>
      <c r="CG7" s="152"/>
      <c r="CH7" s="153"/>
      <c r="CI7" s="154"/>
      <c r="CJ7" s="146" t="s">
        <v>89</v>
      </c>
      <c r="CK7" s="155"/>
      <c r="CL7" s="155"/>
      <c r="CM7" s="155"/>
      <c r="CN7" s="155"/>
      <c r="CO7" s="156" t="s">
        <v>89</v>
      </c>
      <c r="CP7" s="156" t="s">
        <v>44</v>
      </c>
      <c r="CQ7" s="156" t="s">
        <v>44</v>
      </c>
      <c r="CR7" s="156" t="s">
        <v>108</v>
      </c>
      <c r="CS7" s="156" t="s">
        <v>44</v>
      </c>
      <c r="CT7" s="156" t="s">
        <v>44</v>
      </c>
      <c r="CU7" s="157" t="s">
        <v>94</v>
      </c>
      <c r="CV7" s="156"/>
      <c r="CW7" s="158" t="s">
        <v>132</v>
      </c>
      <c r="CX7" s="156" t="s">
        <v>89</v>
      </c>
      <c r="CY7" s="156" t="s">
        <v>89</v>
      </c>
      <c r="CZ7" s="156" t="s">
        <v>133</v>
      </c>
      <c r="DA7" s="156" t="s">
        <v>89</v>
      </c>
      <c r="DB7" s="156"/>
      <c r="DC7" s="156" t="s">
        <v>109</v>
      </c>
      <c r="DD7" s="156"/>
      <c r="DE7" s="156"/>
      <c r="DF7" s="155"/>
      <c r="DG7" s="155"/>
      <c r="DH7" s="156" t="s">
        <v>113</v>
      </c>
      <c r="DI7" s="155"/>
      <c r="DJ7" s="156" t="s">
        <v>55</v>
      </c>
      <c r="DK7" s="156" t="s">
        <v>55</v>
      </c>
      <c r="DL7" s="156" t="s">
        <v>134</v>
      </c>
      <c r="DM7" s="156" t="s">
        <v>134</v>
      </c>
      <c r="DN7" s="148"/>
      <c r="DO7" s="158" t="s">
        <v>40</v>
      </c>
      <c r="DP7" s="159" t="s">
        <v>82</v>
      </c>
      <c r="DQ7" s="159" t="s">
        <v>83</v>
      </c>
      <c r="DR7" s="160" t="s">
        <v>40</v>
      </c>
      <c r="DS7" s="158" t="s">
        <v>40</v>
      </c>
      <c r="DT7" s="159" t="s">
        <v>82</v>
      </c>
      <c r="DU7" s="159" t="s">
        <v>83</v>
      </c>
      <c r="DV7" s="160" t="s">
        <v>40</v>
      </c>
      <c r="DW7" s="158" t="s">
        <v>40</v>
      </c>
      <c r="DX7" s="161" t="s">
        <v>128</v>
      </c>
      <c r="DY7" s="161" t="s">
        <v>128</v>
      </c>
      <c r="DZ7" s="155"/>
      <c r="EA7" s="162"/>
      <c r="EB7" s="162"/>
      <c r="EC7" s="148"/>
      <c r="ED7" s="163" t="s">
        <v>135</v>
      </c>
      <c r="EE7" s="164"/>
      <c r="EF7" s="163"/>
      <c r="EG7" s="165"/>
      <c r="EH7" s="165"/>
      <c r="EI7" s="163" t="s">
        <v>136</v>
      </c>
      <c r="EJ7" s="155"/>
      <c r="EK7" s="166"/>
      <c r="EL7" s="167"/>
      <c r="EM7" s="168"/>
      <c r="EN7" s="168"/>
      <c r="EO7" s="169"/>
      <c r="EP7" s="169"/>
      <c r="EQ7" s="168" t="s">
        <v>106</v>
      </c>
      <c r="ER7" s="168" t="s">
        <v>137</v>
      </c>
      <c r="ES7" s="170" t="s">
        <v>89</v>
      </c>
      <c r="ET7" s="170"/>
      <c r="EU7" s="170"/>
      <c r="EV7" s="171"/>
      <c r="EW7" s="172"/>
      <c r="EX7" s="172"/>
      <c r="EY7" s="170"/>
      <c r="EZ7" s="173"/>
      <c r="FA7" s="170" t="s">
        <v>89</v>
      </c>
      <c r="FB7" s="174"/>
      <c r="FC7" s="174"/>
      <c r="FD7" s="171"/>
      <c r="FE7" s="172"/>
      <c r="FF7" s="175"/>
      <c r="FG7" s="176"/>
      <c r="FH7" s="177"/>
      <c r="FI7" s="177"/>
      <c r="FJ7" s="177"/>
      <c r="FK7" s="148"/>
      <c r="FL7" s="158"/>
      <c r="FM7" s="158" t="s">
        <v>82</v>
      </c>
      <c r="FN7" s="158" t="s">
        <v>83</v>
      </c>
      <c r="FO7" s="178"/>
      <c r="FP7" s="179"/>
      <c r="FQ7" s="158" t="s">
        <v>47</v>
      </c>
      <c r="FR7" s="158" t="s">
        <v>47</v>
      </c>
      <c r="FS7" s="179" t="s">
        <v>47</v>
      </c>
      <c r="FT7" s="179" t="s">
        <v>47</v>
      </c>
      <c r="FU7" s="2"/>
    </row>
    <row r="8" spans="1:177" s="3" customFormat="1" ht="18.75" customHeight="1" x14ac:dyDescent="0.35">
      <c r="A8" s="180"/>
      <c r="B8" s="181"/>
      <c r="C8" s="182"/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4"/>
      <c r="AA8" s="185">
        <v>0</v>
      </c>
      <c r="AB8" s="185">
        <v>0</v>
      </c>
      <c r="AC8" s="186">
        <v>0</v>
      </c>
      <c r="AD8" s="185">
        <v>0</v>
      </c>
      <c r="AE8" s="187" t="s">
        <v>138</v>
      </c>
      <c r="AF8" s="187" t="s">
        <v>138</v>
      </c>
      <c r="AG8" s="185">
        <v>0</v>
      </c>
      <c r="AH8" s="185">
        <v>0</v>
      </c>
      <c r="AI8" s="185">
        <v>0</v>
      </c>
      <c r="AJ8" s="185">
        <v>0</v>
      </c>
      <c r="AK8" s="185">
        <v>0</v>
      </c>
      <c r="AL8" s="185">
        <v>0</v>
      </c>
      <c r="AM8" s="188">
        <f t="shared" ref="AM8:AM16" si="0">SUM(AG8:AL8)</f>
        <v>0</v>
      </c>
      <c r="AN8" s="185">
        <v>0</v>
      </c>
      <c r="AO8" s="185">
        <v>0</v>
      </c>
      <c r="AP8" s="186">
        <v>0</v>
      </c>
      <c r="AQ8" s="187" t="s">
        <v>138</v>
      </c>
      <c r="AR8" s="188">
        <f>ROUND(SUM(AB8-AG8),2)</f>
        <v>0</v>
      </c>
      <c r="AS8" s="189">
        <v>0</v>
      </c>
      <c r="AT8" s="189">
        <v>0</v>
      </c>
      <c r="AU8" s="188">
        <f t="shared" ref="AU8:AU16" si="1">ROUND(SUM(AR8*1/100*AS8/365),2)</f>
        <v>0</v>
      </c>
      <c r="AV8" s="188">
        <f t="shared" ref="AV8:AV16" si="2">ROUND(SUM(AR8*15/100*AT8/365),2)</f>
        <v>0</v>
      </c>
      <c r="AW8" s="188">
        <f t="shared" ref="AW8:AW16" si="3">ROUND(SUM(AN8+AU8),2)</f>
        <v>0</v>
      </c>
      <c r="AX8" s="188">
        <f t="shared" ref="AX8:AX16" si="4">ROUND(SUM(AO8+AV8),2)</f>
        <v>0</v>
      </c>
      <c r="AY8" s="188">
        <f t="shared" ref="AY8:AY16" si="5">ROUND(SUM(AR8+AU8+AV8+AN8+AO8),2)</f>
        <v>0</v>
      </c>
      <c r="AZ8" s="187" t="s">
        <v>138</v>
      </c>
      <c r="BA8" s="190" t="s">
        <v>138</v>
      </c>
      <c r="BB8" s="187" t="s">
        <v>138</v>
      </c>
      <c r="BC8" s="185">
        <v>0</v>
      </c>
      <c r="BD8" s="185">
        <v>0</v>
      </c>
      <c r="BE8" s="185">
        <v>0</v>
      </c>
      <c r="BF8" s="185">
        <v>0</v>
      </c>
      <c r="BG8" s="185">
        <v>0</v>
      </c>
      <c r="BH8" s="185">
        <v>0</v>
      </c>
      <c r="BI8" s="188">
        <f t="shared" ref="BI8:BI16" si="6">ROUND(SUM(BC8+BD8+BE8+BF8+BG8+BH8),2)</f>
        <v>0</v>
      </c>
      <c r="BJ8" s="187" t="s">
        <v>138</v>
      </c>
      <c r="BK8" s="191" t="s">
        <v>138</v>
      </c>
      <c r="BL8" s="187" t="s">
        <v>138</v>
      </c>
      <c r="BM8" s="185">
        <v>0</v>
      </c>
      <c r="BN8" s="185">
        <v>0</v>
      </c>
      <c r="BO8" s="185">
        <v>0</v>
      </c>
      <c r="BP8" s="185">
        <v>0</v>
      </c>
      <c r="BQ8" s="185">
        <v>0</v>
      </c>
      <c r="BR8" s="185">
        <v>0</v>
      </c>
      <c r="BS8" s="188">
        <f t="shared" ref="BS8:BS16" si="7">ROUND(SUM(BM8+BN8+BO8+BP8+BQ8+BR8),2)</f>
        <v>0</v>
      </c>
      <c r="BT8" s="187" t="s">
        <v>138</v>
      </c>
      <c r="BU8" s="187" t="s">
        <v>138</v>
      </c>
      <c r="BV8" s="191" t="s">
        <v>138</v>
      </c>
      <c r="BW8" s="191" t="s">
        <v>138</v>
      </c>
      <c r="BX8" s="192" t="s">
        <v>138</v>
      </c>
      <c r="BY8" s="187"/>
      <c r="BZ8" s="187" t="s">
        <v>138</v>
      </c>
      <c r="CA8" s="193" t="s">
        <v>138</v>
      </c>
      <c r="CB8" s="191" t="s">
        <v>138</v>
      </c>
      <c r="CC8" s="191" t="s">
        <v>138</v>
      </c>
      <c r="CD8" s="191" t="s">
        <v>138</v>
      </c>
      <c r="CE8" s="187" t="s">
        <v>138</v>
      </c>
      <c r="CF8" s="194">
        <f t="shared" ref="CF8:CF16" si="8">ROUND(SUM(AR8),2)</f>
        <v>0</v>
      </c>
      <c r="CG8" s="194">
        <f t="shared" ref="CG8:CH16" si="9">ROUND(SUM(AW8),2)</f>
        <v>0</v>
      </c>
      <c r="CH8" s="194">
        <f t="shared" si="9"/>
        <v>0</v>
      </c>
      <c r="CI8" s="195">
        <f t="shared" ref="CI8:CI16" si="10">ROUND(SUM(CF8+CG8+CH8-CJ8),2)</f>
        <v>0</v>
      </c>
      <c r="CJ8" s="185">
        <v>0</v>
      </c>
      <c r="CK8" s="187" t="s">
        <v>138</v>
      </c>
      <c r="CL8" s="187" t="s">
        <v>138</v>
      </c>
      <c r="CM8" s="185">
        <v>0</v>
      </c>
      <c r="CN8" s="185">
        <v>0</v>
      </c>
      <c r="CO8" s="185">
        <v>0</v>
      </c>
      <c r="CP8" s="196">
        <v>0</v>
      </c>
      <c r="CQ8" s="196">
        <v>0</v>
      </c>
      <c r="CR8" s="188">
        <v>0</v>
      </c>
      <c r="CS8" s="196">
        <v>0</v>
      </c>
      <c r="CT8" s="196">
        <v>0</v>
      </c>
      <c r="CU8" s="186">
        <v>0</v>
      </c>
      <c r="CV8" s="185">
        <v>0</v>
      </c>
      <c r="CW8" s="187" t="s">
        <v>138</v>
      </c>
      <c r="CX8" s="197">
        <v>0</v>
      </c>
      <c r="CY8" s="197">
        <v>0</v>
      </c>
      <c r="CZ8" s="197">
        <v>0</v>
      </c>
      <c r="DA8" s="185">
        <v>0</v>
      </c>
      <c r="DB8" s="185">
        <v>0</v>
      </c>
      <c r="DC8" s="185">
        <v>0</v>
      </c>
      <c r="DD8" s="185">
        <v>0</v>
      </c>
      <c r="DE8" s="185">
        <v>0</v>
      </c>
      <c r="DF8" s="185">
        <v>0</v>
      </c>
      <c r="DG8" s="185">
        <v>0</v>
      </c>
      <c r="DH8" s="185">
        <v>0</v>
      </c>
      <c r="DI8" s="188">
        <f>SUM(DA8:DH8)</f>
        <v>0</v>
      </c>
      <c r="DJ8" s="185">
        <v>0</v>
      </c>
      <c r="DK8" s="185">
        <v>0</v>
      </c>
      <c r="DL8" s="185">
        <v>0</v>
      </c>
      <c r="DM8" s="185">
        <v>0</v>
      </c>
      <c r="DN8" s="187" t="s">
        <v>138</v>
      </c>
      <c r="DO8" s="188">
        <f t="shared" ref="DO8:DO16" si="11">ROUND(SUM(CJ8-DA8),2)</f>
        <v>0</v>
      </c>
      <c r="DP8" s="189">
        <f t="shared" ref="DP8:DQ16" si="12">ROUND(SUM(FO8),2)</f>
        <v>0</v>
      </c>
      <c r="DQ8" s="189">
        <f t="shared" si="12"/>
        <v>0</v>
      </c>
      <c r="DR8" s="188">
        <f t="shared" ref="DR8:DR16" si="13">ROUND(SUM(CO8*CP8/100*DP8/365),2)</f>
        <v>0</v>
      </c>
      <c r="DS8" s="188">
        <f t="shared" ref="DS8:DS16" si="14">ROUND(SUM(CO8*CQ8/100*DQ8/365),2)</f>
        <v>0</v>
      </c>
      <c r="DT8" s="189">
        <f t="shared" ref="DT8:DU16" si="15">ROUND(SUM(FS8),2)</f>
        <v>0</v>
      </c>
      <c r="DU8" s="189">
        <f t="shared" si="15"/>
        <v>0</v>
      </c>
      <c r="DV8" s="188">
        <f t="shared" ref="DV8:DV16" si="16">ROUND(SUM(CR8*CS8/100*DT8/365),2)</f>
        <v>0</v>
      </c>
      <c r="DW8" s="188">
        <f t="shared" ref="DW8:DW16" si="17">ROUND(SUM(CR8*CT8/100*DU8/365),2)</f>
        <v>0</v>
      </c>
      <c r="DX8" s="188">
        <f t="shared" ref="DX8:DY16" si="18">ROUND(SUM(DJ8+DL8+DR8+DV8),2)</f>
        <v>0</v>
      </c>
      <c r="DY8" s="188">
        <f t="shared" si="18"/>
        <v>0</v>
      </c>
      <c r="DZ8" s="188">
        <f t="shared" ref="DZ8:DZ16" si="19">ROUND(SUM(CX8-DF8),2)</f>
        <v>0</v>
      </c>
      <c r="EA8" s="188">
        <f t="shared" ref="EA8:EB16" si="20">ROUND(SUM(CY8-DG8),2)</f>
        <v>0</v>
      </c>
      <c r="EB8" s="188">
        <f t="shared" si="20"/>
        <v>0</v>
      </c>
      <c r="EC8" s="188">
        <f t="shared" ref="EC8:EC16" si="21">ROUND(SUM(DO8+DX8+DY8+DZ8+EA8+EB8),2)</f>
        <v>0</v>
      </c>
      <c r="ED8" s="198">
        <v>0</v>
      </c>
      <c r="EE8" s="199">
        <f t="shared" ref="EE8:EE16" si="22">ROUND(SUM(ED8+EF8-EG8-EI8),2)</f>
        <v>0</v>
      </c>
      <c r="EF8" s="199">
        <v>0</v>
      </c>
      <c r="EG8" s="199">
        <v>0</v>
      </c>
      <c r="EH8" s="199">
        <v>0</v>
      </c>
      <c r="EI8" s="199">
        <f t="shared" ref="EI8:EI16" si="23">ROUND(SUM(DO8),2)</f>
        <v>0</v>
      </c>
      <c r="EJ8" s="191"/>
      <c r="EK8" s="200" t="s">
        <v>138</v>
      </c>
      <c r="EL8" s="187" t="s">
        <v>138</v>
      </c>
      <c r="EM8" s="191" t="s">
        <v>138</v>
      </c>
      <c r="EN8" s="191" t="s">
        <v>138</v>
      </c>
      <c r="EO8" s="191" t="s">
        <v>138</v>
      </c>
      <c r="EP8" s="191" t="s">
        <v>138</v>
      </c>
      <c r="EQ8" s="187" t="s">
        <v>138</v>
      </c>
      <c r="ER8" s="185">
        <v>0</v>
      </c>
      <c r="ES8" s="185">
        <v>0</v>
      </c>
      <c r="ET8" s="185">
        <v>0</v>
      </c>
      <c r="EU8" s="185">
        <v>0</v>
      </c>
      <c r="EV8" s="185">
        <v>0</v>
      </c>
      <c r="EW8" s="185">
        <v>0</v>
      </c>
      <c r="EX8" s="185">
        <v>0</v>
      </c>
      <c r="EY8" s="188">
        <f t="shared" ref="EY8:EY16" si="24">ROUND(SUM(ES8+ET8+EU8+EV8+EW8),2)</f>
        <v>0</v>
      </c>
      <c r="EZ8" s="201" t="s">
        <v>138</v>
      </c>
      <c r="FA8" s="188">
        <f t="shared" ref="FA8:FA16" si="25">ROUND(SUM(ER8-ES8),2)</f>
        <v>0</v>
      </c>
      <c r="FB8" s="185">
        <v>0</v>
      </c>
      <c r="FC8" s="185">
        <v>0</v>
      </c>
      <c r="FD8" s="185">
        <v>0</v>
      </c>
      <c r="FE8" s="185">
        <v>0</v>
      </c>
      <c r="FF8" s="188">
        <f t="shared" ref="FF8:FF16" si="26">ROUND(SUM(FA8+FB8+FC8+FD8+FE8),2)</f>
        <v>0</v>
      </c>
      <c r="FG8" s="185">
        <v>0</v>
      </c>
      <c r="FH8" s="188">
        <f t="shared" ref="FH8:FH16" si="27">ROUND(SUM(AR8),2)</f>
        <v>0</v>
      </c>
      <c r="FI8" s="188">
        <f t="shared" ref="FI8:FI16" si="28">ROUND(SUM(DO8),2)</f>
        <v>0</v>
      </c>
      <c r="FJ8" s="188">
        <f t="shared" ref="FJ8:FJ16" si="29">ROUND(SUM(FD8+FE8+FG8+FH8),2)</f>
        <v>0</v>
      </c>
      <c r="FK8" s="202" t="e">
        <f t="shared" ref="FK8:FK16" si="30">ROUND(SUM((AG8+AH8+AI8+DA8+DB8+DC8+ES8+ET8+EU8)*100/AB8),2)</f>
        <v>#DIV/0!</v>
      </c>
      <c r="FL8" s="187" t="s">
        <v>138</v>
      </c>
      <c r="FM8" s="187" t="s">
        <v>138</v>
      </c>
      <c r="FN8" s="187" t="s">
        <v>138</v>
      </c>
      <c r="FO8" s="186">
        <v>0</v>
      </c>
      <c r="FP8" s="186">
        <v>0</v>
      </c>
      <c r="FQ8" s="201" t="s">
        <v>138</v>
      </c>
      <c r="FR8" s="201" t="s">
        <v>138</v>
      </c>
      <c r="FS8" s="186">
        <v>0</v>
      </c>
      <c r="FT8" s="186">
        <v>0</v>
      </c>
    </row>
    <row r="9" spans="1:177" s="3" customFormat="1" ht="18.75" customHeight="1" x14ac:dyDescent="0.35">
      <c r="A9" s="180"/>
      <c r="B9" s="181"/>
      <c r="C9" s="182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4"/>
      <c r="AA9" s="185">
        <v>0</v>
      </c>
      <c r="AB9" s="185">
        <v>0</v>
      </c>
      <c r="AC9" s="186">
        <v>0</v>
      </c>
      <c r="AD9" s="185">
        <v>0</v>
      </c>
      <c r="AE9" s="187" t="s">
        <v>138</v>
      </c>
      <c r="AF9" s="187" t="s">
        <v>138</v>
      </c>
      <c r="AG9" s="185">
        <v>0</v>
      </c>
      <c r="AH9" s="185">
        <v>0</v>
      </c>
      <c r="AI9" s="185">
        <v>0</v>
      </c>
      <c r="AJ9" s="185">
        <v>0</v>
      </c>
      <c r="AK9" s="185">
        <v>0</v>
      </c>
      <c r="AL9" s="185">
        <v>0</v>
      </c>
      <c r="AM9" s="188">
        <f t="shared" si="0"/>
        <v>0</v>
      </c>
      <c r="AN9" s="185">
        <v>0</v>
      </c>
      <c r="AO9" s="185">
        <v>0</v>
      </c>
      <c r="AP9" s="186">
        <v>0</v>
      </c>
      <c r="AQ9" s="187" t="s">
        <v>138</v>
      </c>
      <c r="AR9" s="188">
        <f t="shared" ref="AR9:AR14" si="31">ROUND(SUM(AB9-AG9),2)</f>
        <v>0</v>
      </c>
      <c r="AS9" s="189">
        <v>0</v>
      </c>
      <c r="AT9" s="189">
        <v>0</v>
      </c>
      <c r="AU9" s="188">
        <f t="shared" ref="AU9:AU14" si="32">ROUND(SUM(AR9*1/100*AS9/365),2)</f>
        <v>0</v>
      </c>
      <c r="AV9" s="188">
        <f t="shared" si="2"/>
        <v>0</v>
      </c>
      <c r="AW9" s="188">
        <f t="shared" si="3"/>
        <v>0</v>
      </c>
      <c r="AX9" s="188">
        <f t="shared" si="4"/>
        <v>0</v>
      </c>
      <c r="AY9" s="188">
        <f t="shared" si="5"/>
        <v>0</v>
      </c>
      <c r="AZ9" s="187" t="s">
        <v>138</v>
      </c>
      <c r="BA9" s="190" t="s">
        <v>138</v>
      </c>
      <c r="BB9" s="187" t="s">
        <v>138</v>
      </c>
      <c r="BC9" s="185">
        <v>0</v>
      </c>
      <c r="BD9" s="185">
        <v>0</v>
      </c>
      <c r="BE9" s="185">
        <v>0</v>
      </c>
      <c r="BF9" s="185">
        <v>0</v>
      </c>
      <c r="BG9" s="185">
        <v>0</v>
      </c>
      <c r="BH9" s="185">
        <v>0</v>
      </c>
      <c r="BI9" s="188">
        <f t="shared" ref="BI9:BI13" si="33">ROUND(SUM(BC9+BD9+BE9+BF9+BG9+BH9),2)</f>
        <v>0</v>
      </c>
      <c r="BJ9" s="187" t="s">
        <v>138</v>
      </c>
      <c r="BK9" s="191" t="s">
        <v>138</v>
      </c>
      <c r="BL9" s="187" t="s">
        <v>138</v>
      </c>
      <c r="BM9" s="185">
        <v>0</v>
      </c>
      <c r="BN9" s="185">
        <v>0</v>
      </c>
      <c r="BO9" s="185">
        <v>0</v>
      </c>
      <c r="BP9" s="185">
        <v>0</v>
      </c>
      <c r="BQ9" s="185">
        <v>0</v>
      </c>
      <c r="BR9" s="185">
        <v>0</v>
      </c>
      <c r="BS9" s="188">
        <f t="shared" si="7"/>
        <v>0</v>
      </c>
      <c r="BT9" s="187" t="s">
        <v>138</v>
      </c>
      <c r="BU9" s="187" t="s">
        <v>138</v>
      </c>
      <c r="BV9" s="191" t="s">
        <v>138</v>
      </c>
      <c r="BW9" s="191" t="s">
        <v>138</v>
      </c>
      <c r="BX9" s="192" t="s">
        <v>138</v>
      </c>
      <c r="BY9" s="187"/>
      <c r="BZ9" s="187" t="s">
        <v>138</v>
      </c>
      <c r="CA9" s="193" t="s">
        <v>138</v>
      </c>
      <c r="CB9" s="191" t="s">
        <v>138</v>
      </c>
      <c r="CC9" s="191" t="s">
        <v>138</v>
      </c>
      <c r="CD9" s="191" t="s">
        <v>138</v>
      </c>
      <c r="CE9" s="187" t="s">
        <v>138</v>
      </c>
      <c r="CF9" s="194">
        <f t="shared" si="8"/>
        <v>0</v>
      </c>
      <c r="CG9" s="194">
        <f t="shared" si="9"/>
        <v>0</v>
      </c>
      <c r="CH9" s="194">
        <f t="shared" si="9"/>
        <v>0</v>
      </c>
      <c r="CI9" s="195"/>
      <c r="CJ9" s="185">
        <v>0</v>
      </c>
      <c r="CK9" s="187" t="s">
        <v>138</v>
      </c>
      <c r="CL9" s="187" t="s">
        <v>138</v>
      </c>
      <c r="CM9" s="185">
        <v>0</v>
      </c>
      <c r="CN9" s="185">
        <v>0</v>
      </c>
      <c r="CO9" s="185">
        <v>0</v>
      </c>
      <c r="CP9" s="196">
        <v>0</v>
      </c>
      <c r="CQ9" s="196">
        <v>0</v>
      </c>
      <c r="CR9" s="188">
        <v>0</v>
      </c>
      <c r="CS9" s="196">
        <v>0</v>
      </c>
      <c r="CT9" s="196">
        <v>0</v>
      </c>
      <c r="CU9" s="186">
        <v>0</v>
      </c>
      <c r="CV9" s="185">
        <v>0</v>
      </c>
      <c r="CW9" s="187" t="s">
        <v>138</v>
      </c>
      <c r="CX9" s="197">
        <v>0</v>
      </c>
      <c r="CY9" s="197">
        <v>0</v>
      </c>
      <c r="CZ9" s="197">
        <v>0</v>
      </c>
      <c r="DA9" s="185">
        <v>0</v>
      </c>
      <c r="DB9" s="185">
        <v>0</v>
      </c>
      <c r="DC9" s="185">
        <v>0</v>
      </c>
      <c r="DD9" s="185">
        <v>0</v>
      </c>
      <c r="DE9" s="185">
        <v>0</v>
      </c>
      <c r="DF9" s="185">
        <v>0</v>
      </c>
      <c r="DG9" s="185">
        <v>0</v>
      </c>
      <c r="DH9" s="185">
        <v>0</v>
      </c>
      <c r="DI9" s="188">
        <f t="shared" ref="DI9:DI16" si="34">SUM(DA9:DH9)</f>
        <v>0</v>
      </c>
      <c r="DJ9" s="185">
        <v>0</v>
      </c>
      <c r="DK9" s="185">
        <v>0</v>
      </c>
      <c r="DL9" s="185">
        <v>0</v>
      </c>
      <c r="DM9" s="185">
        <v>0</v>
      </c>
      <c r="DN9" s="187" t="s">
        <v>138</v>
      </c>
      <c r="DO9" s="188">
        <f t="shared" si="11"/>
        <v>0</v>
      </c>
      <c r="DP9" s="189">
        <f t="shared" si="12"/>
        <v>0</v>
      </c>
      <c r="DQ9" s="189">
        <f t="shared" si="12"/>
        <v>0</v>
      </c>
      <c r="DR9" s="188">
        <f t="shared" ref="DR9:DR14" si="35">ROUND(SUM(CO9*CP9/100*DP9/365),2)</f>
        <v>0</v>
      </c>
      <c r="DS9" s="188">
        <f t="shared" si="14"/>
        <v>0</v>
      </c>
      <c r="DT9" s="189">
        <f t="shared" si="15"/>
        <v>0</v>
      </c>
      <c r="DU9" s="189">
        <f t="shared" si="15"/>
        <v>0</v>
      </c>
      <c r="DV9" s="188">
        <f t="shared" si="16"/>
        <v>0</v>
      </c>
      <c r="DW9" s="188">
        <f t="shared" si="17"/>
        <v>0</v>
      </c>
      <c r="DX9" s="188">
        <f t="shared" si="18"/>
        <v>0</v>
      </c>
      <c r="DY9" s="188">
        <f t="shared" si="18"/>
        <v>0</v>
      </c>
      <c r="DZ9" s="188">
        <f t="shared" si="19"/>
        <v>0</v>
      </c>
      <c r="EA9" s="188">
        <f t="shared" si="20"/>
        <v>0</v>
      </c>
      <c r="EB9" s="188">
        <f t="shared" si="20"/>
        <v>0</v>
      </c>
      <c r="EC9" s="188">
        <f t="shared" si="21"/>
        <v>0</v>
      </c>
      <c r="ED9" s="198">
        <v>0</v>
      </c>
      <c r="EE9" s="199">
        <f t="shared" si="22"/>
        <v>0</v>
      </c>
      <c r="EF9" s="199">
        <v>0</v>
      </c>
      <c r="EG9" s="199">
        <v>0</v>
      </c>
      <c r="EH9" s="199"/>
      <c r="EI9" s="199">
        <f t="shared" si="23"/>
        <v>0</v>
      </c>
      <c r="EJ9" s="191"/>
      <c r="EK9" s="200" t="s">
        <v>138</v>
      </c>
      <c r="EL9" s="187" t="s">
        <v>138</v>
      </c>
      <c r="EM9" s="191" t="s">
        <v>138</v>
      </c>
      <c r="EN9" s="191" t="s">
        <v>138</v>
      </c>
      <c r="EO9" s="191" t="s">
        <v>138</v>
      </c>
      <c r="EP9" s="191" t="s">
        <v>138</v>
      </c>
      <c r="EQ9" s="187" t="s">
        <v>138</v>
      </c>
      <c r="ER9" s="185">
        <v>0</v>
      </c>
      <c r="ES9" s="185">
        <v>0</v>
      </c>
      <c r="ET9" s="185">
        <v>0</v>
      </c>
      <c r="EU9" s="185">
        <v>0</v>
      </c>
      <c r="EV9" s="185">
        <v>0</v>
      </c>
      <c r="EW9" s="185">
        <v>0</v>
      </c>
      <c r="EX9" s="185">
        <v>0</v>
      </c>
      <c r="EY9" s="188">
        <f t="shared" si="24"/>
        <v>0</v>
      </c>
      <c r="EZ9" s="201" t="s">
        <v>138</v>
      </c>
      <c r="FA9" s="188">
        <f t="shared" si="25"/>
        <v>0</v>
      </c>
      <c r="FB9" s="185">
        <v>0</v>
      </c>
      <c r="FC9" s="185">
        <v>0</v>
      </c>
      <c r="FD9" s="185">
        <v>0</v>
      </c>
      <c r="FE9" s="185">
        <v>0</v>
      </c>
      <c r="FF9" s="188">
        <f t="shared" si="26"/>
        <v>0</v>
      </c>
      <c r="FG9" s="185">
        <v>0</v>
      </c>
      <c r="FH9" s="188">
        <f t="shared" si="27"/>
        <v>0</v>
      </c>
      <c r="FI9" s="188">
        <f t="shared" si="28"/>
        <v>0</v>
      </c>
      <c r="FJ9" s="188">
        <f t="shared" si="29"/>
        <v>0</v>
      </c>
      <c r="FK9" s="202" t="e">
        <f t="shared" si="30"/>
        <v>#DIV/0!</v>
      </c>
      <c r="FL9" s="187" t="s">
        <v>138</v>
      </c>
      <c r="FM9" s="187" t="s">
        <v>138</v>
      </c>
      <c r="FN9" s="187" t="s">
        <v>138</v>
      </c>
      <c r="FO9" s="186">
        <v>0</v>
      </c>
      <c r="FP9" s="186">
        <v>0</v>
      </c>
      <c r="FQ9" s="201" t="s">
        <v>138</v>
      </c>
      <c r="FR9" s="201" t="s">
        <v>138</v>
      </c>
      <c r="FS9" s="186">
        <v>0</v>
      </c>
      <c r="FT9" s="186">
        <v>0</v>
      </c>
    </row>
    <row r="10" spans="1:177" s="3" customFormat="1" ht="18.75" customHeight="1" x14ac:dyDescent="0.35">
      <c r="A10" s="180"/>
      <c r="B10" s="181"/>
      <c r="C10" s="182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4"/>
      <c r="AA10" s="185">
        <v>0</v>
      </c>
      <c r="AB10" s="185">
        <v>0</v>
      </c>
      <c r="AC10" s="186">
        <v>0</v>
      </c>
      <c r="AD10" s="185">
        <v>0</v>
      </c>
      <c r="AE10" s="187" t="s">
        <v>138</v>
      </c>
      <c r="AF10" s="187" t="s">
        <v>138</v>
      </c>
      <c r="AG10" s="185">
        <v>0</v>
      </c>
      <c r="AH10" s="185">
        <v>0</v>
      </c>
      <c r="AI10" s="185">
        <v>0</v>
      </c>
      <c r="AJ10" s="185">
        <v>0</v>
      </c>
      <c r="AK10" s="185">
        <v>0</v>
      </c>
      <c r="AL10" s="185">
        <v>0</v>
      </c>
      <c r="AM10" s="188">
        <f t="shared" si="0"/>
        <v>0</v>
      </c>
      <c r="AN10" s="185">
        <v>0</v>
      </c>
      <c r="AO10" s="185">
        <v>0</v>
      </c>
      <c r="AP10" s="186">
        <v>0</v>
      </c>
      <c r="AQ10" s="187" t="s">
        <v>138</v>
      </c>
      <c r="AR10" s="188">
        <f t="shared" si="31"/>
        <v>0</v>
      </c>
      <c r="AS10" s="189">
        <v>0</v>
      </c>
      <c r="AT10" s="189">
        <v>0</v>
      </c>
      <c r="AU10" s="188">
        <f t="shared" si="32"/>
        <v>0</v>
      </c>
      <c r="AV10" s="188">
        <f t="shared" si="2"/>
        <v>0</v>
      </c>
      <c r="AW10" s="188">
        <f t="shared" si="3"/>
        <v>0</v>
      </c>
      <c r="AX10" s="188">
        <f t="shared" si="4"/>
        <v>0</v>
      </c>
      <c r="AY10" s="188">
        <f t="shared" si="5"/>
        <v>0</v>
      </c>
      <c r="AZ10" s="187" t="s">
        <v>138</v>
      </c>
      <c r="BA10" s="190" t="s">
        <v>138</v>
      </c>
      <c r="BB10" s="187" t="s">
        <v>138</v>
      </c>
      <c r="BC10" s="185">
        <v>0</v>
      </c>
      <c r="BD10" s="185">
        <v>0</v>
      </c>
      <c r="BE10" s="185">
        <v>0</v>
      </c>
      <c r="BF10" s="185">
        <v>0</v>
      </c>
      <c r="BG10" s="185">
        <v>0</v>
      </c>
      <c r="BH10" s="185">
        <v>0</v>
      </c>
      <c r="BI10" s="188">
        <f t="shared" si="33"/>
        <v>0</v>
      </c>
      <c r="BJ10" s="187" t="s">
        <v>138</v>
      </c>
      <c r="BK10" s="191" t="s">
        <v>138</v>
      </c>
      <c r="BL10" s="187" t="s">
        <v>138</v>
      </c>
      <c r="BM10" s="185">
        <v>0</v>
      </c>
      <c r="BN10" s="185">
        <v>0</v>
      </c>
      <c r="BO10" s="185">
        <v>0</v>
      </c>
      <c r="BP10" s="185">
        <v>0</v>
      </c>
      <c r="BQ10" s="185">
        <v>0</v>
      </c>
      <c r="BR10" s="185">
        <v>0</v>
      </c>
      <c r="BS10" s="188">
        <f t="shared" si="7"/>
        <v>0</v>
      </c>
      <c r="BT10" s="187" t="s">
        <v>138</v>
      </c>
      <c r="BU10" s="187" t="s">
        <v>138</v>
      </c>
      <c r="BV10" s="191" t="s">
        <v>138</v>
      </c>
      <c r="BW10" s="191" t="s">
        <v>138</v>
      </c>
      <c r="BX10" s="192" t="s">
        <v>138</v>
      </c>
      <c r="BY10" s="187"/>
      <c r="BZ10" s="187" t="s">
        <v>138</v>
      </c>
      <c r="CA10" s="193" t="s">
        <v>138</v>
      </c>
      <c r="CB10" s="191" t="s">
        <v>138</v>
      </c>
      <c r="CC10" s="191" t="s">
        <v>138</v>
      </c>
      <c r="CD10" s="191" t="s">
        <v>138</v>
      </c>
      <c r="CE10" s="187" t="s">
        <v>138</v>
      </c>
      <c r="CF10" s="194">
        <f t="shared" si="8"/>
        <v>0</v>
      </c>
      <c r="CG10" s="194">
        <f t="shared" si="9"/>
        <v>0</v>
      </c>
      <c r="CH10" s="194">
        <f t="shared" si="9"/>
        <v>0</v>
      </c>
      <c r="CI10" s="195"/>
      <c r="CJ10" s="185">
        <v>0</v>
      </c>
      <c r="CK10" s="187" t="s">
        <v>138</v>
      </c>
      <c r="CL10" s="187" t="s">
        <v>138</v>
      </c>
      <c r="CM10" s="185">
        <v>0</v>
      </c>
      <c r="CN10" s="185">
        <v>0</v>
      </c>
      <c r="CO10" s="185">
        <v>0</v>
      </c>
      <c r="CP10" s="196">
        <v>0</v>
      </c>
      <c r="CQ10" s="203">
        <v>0</v>
      </c>
      <c r="CR10" s="188">
        <v>0</v>
      </c>
      <c r="CS10" s="196">
        <v>0</v>
      </c>
      <c r="CT10" s="196">
        <v>0</v>
      </c>
      <c r="CU10" s="186">
        <v>0</v>
      </c>
      <c r="CV10" s="185">
        <v>0</v>
      </c>
      <c r="CW10" s="187" t="s">
        <v>138</v>
      </c>
      <c r="CX10" s="197">
        <v>0</v>
      </c>
      <c r="CY10" s="197">
        <v>0</v>
      </c>
      <c r="CZ10" s="197">
        <v>0</v>
      </c>
      <c r="DA10" s="185">
        <v>0</v>
      </c>
      <c r="DB10" s="185">
        <v>0</v>
      </c>
      <c r="DC10" s="185">
        <v>0</v>
      </c>
      <c r="DD10" s="185">
        <v>0</v>
      </c>
      <c r="DE10" s="185">
        <v>0</v>
      </c>
      <c r="DF10" s="185">
        <v>0</v>
      </c>
      <c r="DG10" s="185">
        <v>0</v>
      </c>
      <c r="DH10" s="185">
        <v>0</v>
      </c>
      <c r="DI10" s="188">
        <f t="shared" si="34"/>
        <v>0</v>
      </c>
      <c r="DJ10" s="185">
        <v>0</v>
      </c>
      <c r="DK10" s="185">
        <v>0</v>
      </c>
      <c r="DL10" s="185">
        <v>0</v>
      </c>
      <c r="DM10" s="185">
        <v>0</v>
      </c>
      <c r="DN10" s="187" t="s">
        <v>138</v>
      </c>
      <c r="DO10" s="188">
        <f t="shared" si="11"/>
        <v>0</v>
      </c>
      <c r="DP10" s="189">
        <f t="shared" si="12"/>
        <v>0</v>
      </c>
      <c r="DQ10" s="189">
        <f t="shared" si="12"/>
        <v>0</v>
      </c>
      <c r="DR10" s="188">
        <f t="shared" si="35"/>
        <v>0</v>
      </c>
      <c r="DS10" s="188">
        <f t="shared" si="14"/>
        <v>0</v>
      </c>
      <c r="DT10" s="189">
        <f t="shared" si="15"/>
        <v>0</v>
      </c>
      <c r="DU10" s="189">
        <f t="shared" si="15"/>
        <v>0</v>
      </c>
      <c r="DV10" s="188">
        <f t="shared" si="16"/>
        <v>0</v>
      </c>
      <c r="DW10" s="188">
        <f t="shared" si="17"/>
        <v>0</v>
      </c>
      <c r="DX10" s="188">
        <f t="shared" si="18"/>
        <v>0</v>
      </c>
      <c r="DY10" s="188">
        <f t="shared" si="18"/>
        <v>0</v>
      </c>
      <c r="DZ10" s="188">
        <f t="shared" si="19"/>
        <v>0</v>
      </c>
      <c r="EA10" s="188">
        <f t="shared" si="20"/>
        <v>0</v>
      </c>
      <c r="EB10" s="188">
        <f t="shared" si="20"/>
        <v>0</v>
      </c>
      <c r="EC10" s="188">
        <f t="shared" si="21"/>
        <v>0</v>
      </c>
      <c r="ED10" s="198">
        <v>0</v>
      </c>
      <c r="EE10" s="199">
        <f t="shared" si="22"/>
        <v>0</v>
      </c>
      <c r="EF10" s="199">
        <v>0</v>
      </c>
      <c r="EG10" s="199">
        <v>0</v>
      </c>
      <c r="EH10" s="199"/>
      <c r="EI10" s="199">
        <f t="shared" si="23"/>
        <v>0</v>
      </c>
      <c r="EJ10" s="191"/>
      <c r="EK10" s="200" t="s">
        <v>138</v>
      </c>
      <c r="EL10" s="187" t="s">
        <v>138</v>
      </c>
      <c r="EM10" s="191" t="s">
        <v>138</v>
      </c>
      <c r="EN10" s="191" t="s">
        <v>138</v>
      </c>
      <c r="EO10" s="191" t="s">
        <v>138</v>
      </c>
      <c r="EP10" s="191" t="s">
        <v>138</v>
      </c>
      <c r="EQ10" s="187" t="s">
        <v>138</v>
      </c>
      <c r="ER10" s="185">
        <v>0</v>
      </c>
      <c r="ES10" s="185">
        <v>0</v>
      </c>
      <c r="ET10" s="185">
        <v>0</v>
      </c>
      <c r="EU10" s="185">
        <v>0</v>
      </c>
      <c r="EV10" s="185">
        <v>0</v>
      </c>
      <c r="EW10" s="185">
        <v>0</v>
      </c>
      <c r="EX10" s="185">
        <v>0</v>
      </c>
      <c r="EY10" s="188">
        <f t="shared" si="24"/>
        <v>0</v>
      </c>
      <c r="EZ10" s="204" t="s">
        <v>138</v>
      </c>
      <c r="FA10" s="188">
        <f t="shared" si="25"/>
        <v>0</v>
      </c>
      <c r="FB10" s="185">
        <v>0</v>
      </c>
      <c r="FC10" s="185">
        <v>0</v>
      </c>
      <c r="FD10" s="205">
        <v>0</v>
      </c>
      <c r="FE10" s="205">
        <v>0</v>
      </c>
      <c r="FF10" s="188">
        <f t="shared" si="26"/>
        <v>0</v>
      </c>
      <c r="FG10" s="205">
        <v>0</v>
      </c>
      <c r="FH10" s="206">
        <f t="shared" si="27"/>
        <v>0</v>
      </c>
      <c r="FI10" s="188">
        <f t="shared" si="28"/>
        <v>0</v>
      </c>
      <c r="FJ10" s="188">
        <f t="shared" si="29"/>
        <v>0</v>
      </c>
      <c r="FK10" s="202" t="e">
        <f t="shared" si="30"/>
        <v>#DIV/0!</v>
      </c>
      <c r="FL10" s="187" t="s">
        <v>138</v>
      </c>
      <c r="FM10" s="187" t="s">
        <v>138</v>
      </c>
      <c r="FN10" s="187" t="s">
        <v>138</v>
      </c>
      <c r="FO10" s="207">
        <v>0</v>
      </c>
      <c r="FP10" s="186">
        <v>0</v>
      </c>
      <c r="FQ10" s="204" t="s">
        <v>138</v>
      </c>
      <c r="FR10" s="201" t="s">
        <v>138</v>
      </c>
      <c r="FS10" s="207">
        <v>0</v>
      </c>
      <c r="FT10" s="186">
        <v>0</v>
      </c>
    </row>
    <row r="11" spans="1:177" s="3" customFormat="1" ht="18.75" customHeight="1" x14ac:dyDescent="0.35">
      <c r="A11" s="180"/>
      <c r="B11" s="181"/>
      <c r="C11" s="182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4"/>
      <c r="AA11" s="185">
        <v>0</v>
      </c>
      <c r="AB11" s="185">
        <v>0</v>
      </c>
      <c r="AC11" s="186">
        <v>0</v>
      </c>
      <c r="AD11" s="185">
        <v>0</v>
      </c>
      <c r="AE11" s="187" t="s">
        <v>138</v>
      </c>
      <c r="AF11" s="187" t="s">
        <v>138</v>
      </c>
      <c r="AG11" s="185">
        <v>0</v>
      </c>
      <c r="AH11" s="185">
        <v>0</v>
      </c>
      <c r="AI11" s="185">
        <v>0</v>
      </c>
      <c r="AJ11" s="185">
        <v>0</v>
      </c>
      <c r="AK11" s="185">
        <v>0</v>
      </c>
      <c r="AL11" s="185">
        <v>0</v>
      </c>
      <c r="AM11" s="188">
        <f t="shared" si="0"/>
        <v>0</v>
      </c>
      <c r="AN11" s="185">
        <v>0</v>
      </c>
      <c r="AO11" s="185">
        <v>0</v>
      </c>
      <c r="AP11" s="186">
        <v>0</v>
      </c>
      <c r="AQ11" s="187" t="s">
        <v>138</v>
      </c>
      <c r="AR11" s="188">
        <f t="shared" si="31"/>
        <v>0</v>
      </c>
      <c r="AS11" s="189">
        <v>0</v>
      </c>
      <c r="AT11" s="189">
        <v>0</v>
      </c>
      <c r="AU11" s="188">
        <f t="shared" si="32"/>
        <v>0</v>
      </c>
      <c r="AV11" s="188">
        <f t="shared" si="2"/>
        <v>0</v>
      </c>
      <c r="AW11" s="188">
        <f t="shared" si="3"/>
        <v>0</v>
      </c>
      <c r="AX11" s="188">
        <f t="shared" si="4"/>
        <v>0</v>
      </c>
      <c r="AY11" s="188">
        <f t="shared" si="5"/>
        <v>0</v>
      </c>
      <c r="AZ11" s="187" t="s">
        <v>138</v>
      </c>
      <c r="BA11" s="190" t="s">
        <v>138</v>
      </c>
      <c r="BB11" s="187" t="s">
        <v>138</v>
      </c>
      <c r="BC11" s="185">
        <v>0</v>
      </c>
      <c r="BD11" s="185">
        <v>0</v>
      </c>
      <c r="BE11" s="185">
        <v>0</v>
      </c>
      <c r="BF11" s="185">
        <v>0</v>
      </c>
      <c r="BG11" s="185">
        <v>0</v>
      </c>
      <c r="BH11" s="185">
        <v>0</v>
      </c>
      <c r="BI11" s="188">
        <f t="shared" si="33"/>
        <v>0</v>
      </c>
      <c r="BJ11" s="187" t="s">
        <v>138</v>
      </c>
      <c r="BK11" s="191" t="s">
        <v>138</v>
      </c>
      <c r="BL11" s="187" t="s">
        <v>138</v>
      </c>
      <c r="BM11" s="185">
        <v>0</v>
      </c>
      <c r="BN11" s="185">
        <v>0</v>
      </c>
      <c r="BO11" s="185">
        <v>0</v>
      </c>
      <c r="BP11" s="185">
        <v>0</v>
      </c>
      <c r="BQ11" s="185">
        <v>0</v>
      </c>
      <c r="BR11" s="185">
        <v>0</v>
      </c>
      <c r="BS11" s="188">
        <f t="shared" si="7"/>
        <v>0</v>
      </c>
      <c r="BT11" s="187" t="s">
        <v>138</v>
      </c>
      <c r="BU11" s="187" t="s">
        <v>138</v>
      </c>
      <c r="BV11" s="191" t="s">
        <v>138</v>
      </c>
      <c r="BW11" s="191" t="s">
        <v>138</v>
      </c>
      <c r="BX11" s="192" t="s">
        <v>138</v>
      </c>
      <c r="BY11" s="187"/>
      <c r="BZ11" s="187" t="s">
        <v>138</v>
      </c>
      <c r="CA11" s="193" t="s">
        <v>138</v>
      </c>
      <c r="CB11" s="191" t="s">
        <v>138</v>
      </c>
      <c r="CC11" s="191" t="s">
        <v>138</v>
      </c>
      <c r="CD11" s="191" t="s">
        <v>138</v>
      </c>
      <c r="CE11" s="187" t="s">
        <v>138</v>
      </c>
      <c r="CF11" s="194">
        <f t="shared" si="8"/>
        <v>0</v>
      </c>
      <c r="CG11" s="194">
        <f t="shared" si="9"/>
        <v>0</v>
      </c>
      <c r="CH11" s="194">
        <f t="shared" si="9"/>
        <v>0</v>
      </c>
      <c r="CI11" s="195"/>
      <c r="CJ11" s="185">
        <v>0</v>
      </c>
      <c r="CK11" s="187" t="s">
        <v>138</v>
      </c>
      <c r="CL11" s="187" t="s">
        <v>138</v>
      </c>
      <c r="CM11" s="185">
        <v>0</v>
      </c>
      <c r="CN11" s="185">
        <v>0</v>
      </c>
      <c r="CO11" s="185">
        <v>0</v>
      </c>
      <c r="CP11" s="196">
        <v>0</v>
      </c>
      <c r="CQ11" s="203">
        <v>0</v>
      </c>
      <c r="CR11" s="188">
        <v>0</v>
      </c>
      <c r="CS11" s="196">
        <v>0</v>
      </c>
      <c r="CT11" s="196">
        <v>0</v>
      </c>
      <c r="CU11" s="186">
        <v>0</v>
      </c>
      <c r="CV11" s="185">
        <v>0</v>
      </c>
      <c r="CW11" s="187" t="s">
        <v>138</v>
      </c>
      <c r="CX11" s="197">
        <v>0</v>
      </c>
      <c r="CY11" s="197">
        <v>0</v>
      </c>
      <c r="CZ11" s="197">
        <v>0</v>
      </c>
      <c r="DA11" s="185">
        <v>0</v>
      </c>
      <c r="DB11" s="185">
        <v>0</v>
      </c>
      <c r="DC11" s="185">
        <v>0</v>
      </c>
      <c r="DD11" s="185">
        <v>0</v>
      </c>
      <c r="DE11" s="185">
        <v>0</v>
      </c>
      <c r="DF11" s="185">
        <v>0</v>
      </c>
      <c r="DG11" s="185">
        <v>0</v>
      </c>
      <c r="DH11" s="185">
        <v>0</v>
      </c>
      <c r="DI11" s="188">
        <f t="shared" si="34"/>
        <v>0</v>
      </c>
      <c r="DJ11" s="185">
        <v>0</v>
      </c>
      <c r="DK11" s="185">
        <v>0</v>
      </c>
      <c r="DL11" s="185">
        <v>0</v>
      </c>
      <c r="DM11" s="185">
        <v>0</v>
      </c>
      <c r="DN11" s="187" t="s">
        <v>138</v>
      </c>
      <c r="DO11" s="188">
        <f t="shared" si="11"/>
        <v>0</v>
      </c>
      <c r="DP11" s="189">
        <f t="shared" si="12"/>
        <v>0</v>
      </c>
      <c r="DQ11" s="189">
        <f t="shared" si="12"/>
        <v>0</v>
      </c>
      <c r="DR11" s="188">
        <f t="shared" si="35"/>
        <v>0</v>
      </c>
      <c r="DS11" s="188">
        <f t="shared" si="14"/>
        <v>0</v>
      </c>
      <c r="DT11" s="189">
        <f t="shared" si="15"/>
        <v>0</v>
      </c>
      <c r="DU11" s="189">
        <f t="shared" si="15"/>
        <v>0</v>
      </c>
      <c r="DV11" s="188">
        <f t="shared" si="16"/>
        <v>0</v>
      </c>
      <c r="DW11" s="188">
        <f t="shared" si="17"/>
        <v>0</v>
      </c>
      <c r="DX11" s="188">
        <f t="shared" si="18"/>
        <v>0</v>
      </c>
      <c r="DY11" s="188">
        <f t="shared" si="18"/>
        <v>0</v>
      </c>
      <c r="DZ11" s="188">
        <f t="shared" si="19"/>
        <v>0</v>
      </c>
      <c r="EA11" s="188">
        <f t="shared" si="20"/>
        <v>0</v>
      </c>
      <c r="EB11" s="188">
        <f t="shared" si="20"/>
        <v>0</v>
      </c>
      <c r="EC11" s="188">
        <f t="shared" si="21"/>
        <v>0</v>
      </c>
      <c r="ED11" s="198">
        <v>0</v>
      </c>
      <c r="EE11" s="199">
        <f t="shared" si="22"/>
        <v>0</v>
      </c>
      <c r="EF11" s="199">
        <v>0</v>
      </c>
      <c r="EG11" s="199">
        <v>0</v>
      </c>
      <c r="EH11" s="199"/>
      <c r="EI11" s="199">
        <f t="shared" si="23"/>
        <v>0</v>
      </c>
      <c r="EJ11" s="191"/>
      <c r="EK11" s="200" t="s">
        <v>138</v>
      </c>
      <c r="EL11" s="187" t="s">
        <v>138</v>
      </c>
      <c r="EM11" s="191" t="s">
        <v>138</v>
      </c>
      <c r="EN11" s="191" t="s">
        <v>138</v>
      </c>
      <c r="EO11" s="191" t="s">
        <v>138</v>
      </c>
      <c r="EP11" s="191" t="s">
        <v>138</v>
      </c>
      <c r="EQ11" s="187" t="s">
        <v>138</v>
      </c>
      <c r="ER11" s="185">
        <v>0</v>
      </c>
      <c r="ES11" s="185">
        <v>0</v>
      </c>
      <c r="ET11" s="185">
        <v>0</v>
      </c>
      <c r="EU11" s="185">
        <v>0</v>
      </c>
      <c r="EV11" s="185">
        <v>0</v>
      </c>
      <c r="EW11" s="185">
        <v>0</v>
      </c>
      <c r="EX11" s="185">
        <v>0</v>
      </c>
      <c r="EY11" s="188">
        <f t="shared" si="24"/>
        <v>0</v>
      </c>
      <c r="EZ11" s="204" t="s">
        <v>138</v>
      </c>
      <c r="FA11" s="188">
        <f t="shared" si="25"/>
        <v>0</v>
      </c>
      <c r="FB11" s="185">
        <v>0</v>
      </c>
      <c r="FC11" s="185">
        <v>0</v>
      </c>
      <c r="FD11" s="205">
        <v>0</v>
      </c>
      <c r="FE11" s="205">
        <v>0</v>
      </c>
      <c r="FF11" s="188">
        <f t="shared" si="26"/>
        <v>0</v>
      </c>
      <c r="FG11" s="205">
        <v>0</v>
      </c>
      <c r="FH11" s="206">
        <f t="shared" si="27"/>
        <v>0</v>
      </c>
      <c r="FI11" s="188">
        <f t="shared" si="28"/>
        <v>0</v>
      </c>
      <c r="FJ11" s="188">
        <f t="shared" si="29"/>
        <v>0</v>
      </c>
      <c r="FK11" s="202" t="e">
        <f t="shared" si="30"/>
        <v>#DIV/0!</v>
      </c>
      <c r="FL11" s="187" t="s">
        <v>138</v>
      </c>
      <c r="FM11" s="187" t="s">
        <v>138</v>
      </c>
      <c r="FN11" s="187" t="s">
        <v>138</v>
      </c>
      <c r="FO11" s="207">
        <v>0</v>
      </c>
      <c r="FP11" s="186">
        <v>0</v>
      </c>
      <c r="FQ11" s="204" t="s">
        <v>138</v>
      </c>
      <c r="FR11" s="201" t="s">
        <v>138</v>
      </c>
      <c r="FS11" s="207">
        <v>0</v>
      </c>
      <c r="FT11" s="186">
        <v>0</v>
      </c>
    </row>
    <row r="12" spans="1:177" s="3" customFormat="1" ht="18.75" customHeight="1" x14ac:dyDescent="0.35">
      <c r="A12" s="180"/>
      <c r="B12" s="181"/>
      <c r="C12" s="182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4"/>
      <c r="AA12" s="185">
        <v>0</v>
      </c>
      <c r="AB12" s="185">
        <v>0</v>
      </c>
      <c r="AC12" s="186">
        <v>0</v>
      </c>
      <c r="AD12" s="185">
        <v>0</v>
      </c>
      <c r="AE12" s="187" t="s">
        <v>138</v>
      </c>
      <c r="AF12" s="187" t="s">
        <v>138</v>
      </c>
      <c r="AG12" s="185">
        <v>0</v>
      </c>
      <c r="AH12" s="185">
        <v>0</v>
      </c>
      <c r="AI12" s="185">
        <v>0</v>
      </c>
      <c r="AJ12" s="185">
        <v>0</v>
      </c>
      <c r="AK12" s="185">
        <v>0</v>
      </c>
      <c r="AL12" s="185">
        <v>0</v>
      </c>
      <c r="AM12" s="188">
        <f t="shared" si="0"/>
        <v>0</v>
      </c>
      <c r="AN12" s="185">
        <v>0</v>
      </c>
      <c r="AO12" s="185">
        <v>0</v>
      </c>
      <c r="AP12" s="186">
        <v>0</v>
      </c>
      <c r="AQ12" s="187" t="s">
        <v>138</v>
      </c>
      <c r="AR12" s="188">
        <f t="shared" si="31"/>
        <v>0</v>
      </c>
      <c r="AS12" s="189">
        <v>0</v>
      </c>
      <c r="AT12" s="189">
        <v>0</v>
      </c>
      <c r="AU12" s="188">
        <f t="shared" si="32"/>
        <v>0</v>
      </c>
      <c r="AV12" s="188">
        <f t="shared" si="2"/>
        <v>0</v>
      </c>
      <c r="AW12" s="188">
        <f t="shared" si="3"/>
        <v>0</v>
      </c>
      <c r="AX12" s="188">
        <f t="shared" si="4"/>
        <v>0</v>
      </c>
      <c r="AY12" s="188">
        <f t="shared" si="5"/>
        <v>0</v>
      </c>
      <c r="AZ12" s="187" t="s">
        <v>138</v>
      </c>
      <c r="BA12" s="190" t="s">
        <v>138</v>
      </c>
      <c r="BB12" s="187" t="s">
        <v>138</v>
      </c>
      <c r="BC12" s="185">
        <v>0</v>
      </c>
      <c r="BD12" s="185">
        <v>0</v>
      </c>
      <c r="BE12" s="185">
        <v>0</v>
      </c>
      <c r="BF12" s="185">
        <v>0</v>
      </c>
      <c r="BG12" s="185">
        <v>0</v>
      </c>
      <c r="BH12" s="185">
        <v>0</v>
      </c>
      <c r="BI12" s="188">
        <f t="shared" si="33"/>
        <v>0</v>
      </c>
      <c r="BJ12" s="187" t="s">
        <v>138</v>
      </c>
      <c r="BK12" s="191" t="s">
        <v>138</v>
      </c>
      <c r="BL12" s="187" t="s">
        <v>138</v>
      </c>
      <c r="BM12" s="185">
        <v>0</v>
      </c>
      <c r="BN12" s="185">
        <v>0</v>
      </c>
      <c r="BO12" s="185">
        <v>0</v>
      </c>
      <c r="BP12" s="185">
        <v>0</v>
      </c>
      <c r="BQ12" s="185">
        <v>0</v>
      </c>
      <c r="BR12" s="185">
        <v>0</v>
      </c>
      <c r="BS12" s="188">
        <f t="shared" si="7"/>
        <v>0</v>
      </c>
      <c r="BT12" s="187" t="s">
        <v>138</v>
      </c>
      <c r="BU12" s="187" t="s">
        <v>138</v>
      </c>
      <c r="BV12" s="191" t="s">
        <v>138</v>
      </c>
      <c r="BW12" s="191" t="s">
        <v>138</v>
      </c>
      <c r="BX12" s="192" t="s">
        <v>138</v>
      </c>
      <c r="BY12" s="187"/>
      <c r="BZ12" s="187" t="s">
        <v>138</v>
      </c>
      <c r="CA12" s="193" t="s">
        <v>138</v>
      </c>
      <c r="CB12" s="191" t="s">
        <v>138</v>
      </c>
      <c r="CC12" s="191" t="s">
        <v>138</v>
      </c>
      <c r="CD12" s="191" t="s">
        <v>138</v>
      </c>
      <c r="CE12" s="187" t="s">
        <v>138</v>
      </c>
      <c r="CF12" s="194">
        <f t="shared" si="8"/>
        <v>0</v>
      </c>
      <c r="CG12" s="194">
        <f t="shared" si="9"/>
        <v>0</v>
      </c>
      <c r="CH12" s="194">
        <f t="shared" si="9"/>
        <v>0</v>
      </c>
      <c r="CI12" s="195"/>
      <c r="CJ12" s="185">
        <v>0</v>
      </c>
      <c r="CK12" s="187" t="s">
        <v>138</v>
      </c>
      <c r="CL12" s="187" t="s">
        <v>138</v>
      </c>
      <c r="CM12" s="185">
        <v>0</v>
      </c>
      <c r="CN12" s="185">
        <v>0</v>
      </c>
      <c r="CO12" s="185">
        <v>0</v>
      </c>
      <c r="CP12" s="196">
        <v>0</v>
      </c>
      <c r="CQ12" s="203">
        <v>0</v>
      </c>
      <c r="CR12" s="188">
        <v>0</v>
      </c>
      <c r="CS12" s="196">
        <v>0</v>
      </c>
      <c r="CT12" s="196">
        <v>0</v>
      </c>
      <c r="CU12" s="186">
        <v>0</v>
      </c>
      <c r="CV12" s="185">
        <v>0</v>
      </c>
      <c r="CW12" s="187" t="s">
        <v>138</v>
      </c>
      <c r="CX12" s="197">
        <v>0</v>
      </c>
      <c r="CY12" s="197">
        <v>0</v>
      </c>
      <c r="CZ12" s="197">
        <v>0</v>
      </c>
      <c r="DA12" s="185">
        <v>0</v>
      </c>
      <c r="DB12" s="185">
        <v>0</v>
      </c>
      <c r="DC12" s="185">
        <v>0</v>
      </c>
      <c r="DD12" s="185">
        <v>0</v>
      </c>
      <c r="DE12" s="185">
        <v>0</v>
      </c>
      <c r="DF12" s="185">
        <v>0</v>
      </c>
      <c r="DG12" s="185">
        <v>0</v>
      </c>
      <c r="DH12" s="185">
        <v>0</v>
      </c>
      <c r="DI12" s="188">
        <f t="shared" si="34"/>
        <v>0</v>
      </c>
      <c r="DJ12" s="185">
        <v>0</v>
      </c>
      <c r="DK12" s="185">
        <v>0</v>
      </c>
      <c r="DL12" s="185">
        <v>0</v>
      </c>
      <c r="DM12" s="185">
        <v>0</v>
      </c>
      <c r="DN12" s="187" t="s">
        <v>138</v>
      </c>
      <c r="DO12" s="188">
        <f t="shared" si="11"/>
        <v>0</v>
      </c>
      <c r="DP12" s="189">
        <f t="shared" si="12"/>
        <v>0</v>
      </c>
      <c r="DQ12" s="189">
        <f t="shared" si="12"/>
        <v>0</v>
      </c>
      <c r="DR12" s="188">
        <f t="shared" si="35"/>
        <v>0</v>
      </c>
      <c r="DS12" s="188">
        <f t="shared" si="14"/>
        <v>0</v>
      </c>
      <c r="DT12" s="189">
        <f t="shared" si="15"/>
        <v>0</v>
      </c>
      <c r="DU12" s="189">
        <f t="shared" si="15"/>
        <v>0</v>
      </c>
      <c r="DV12" s="188">
        <f t="shared" si="16"/>
        <v>0</v>
      </c>
      <c r="DW12" s="188">
        <f t="shared" si="17"/>
        <v>0</v>
      </c>
      <c r="DX12" s="188">
        <f t="shared" si="18"/>
        <v>0</v>
      </c>
      <c r="DY12" s="188">
        <f t="shared" si="18"/>
        <v>0</v>
      </c>
      <c r="DZ12" s="188">
        <f t="shared" si="19"/>
        <v>0</v>
      </c>
      <c r="EA12" s="188">
        <f t="shared" si="20"/>
        <v>0</v>
      </c>
      <c r="EB12" s="188">
        <f t="shared" si="20"/>
        <v>0</v>
      </c>
      <c r="EC12" s="188">
        <f t="shared" si="21"/>
        <v>0</v>
      </c>
      <c r="ED12" s="198">
        <v>0</v>
      </c>
      <c r="EE12" s="199">
        <f t="shared" si="22"/>
        <v>0</v>
      </c>
      <c r="EF12" s="199">
        <v>0</v>
      </c>
      <c r="EG12" s="199">
        <v>0</v>
      </c>
      <c r="EH12" s="199"/>
      <c r="EI12" s="199">
        <f t="shared" si="23"/>
        <v>0</v>
      </c>
      <c r="EJ12" s="191"/>
      <c r="EK12" s="200" t="s">
        <v>138</v>
      </c>
      <c r="EL12" s="187" t="s">
        <v>138</v>
      </c>
      <c r="EM12" s="191" t="s">
        <v>138</v>
      </c>
      <c r="EN12" s="191" t="s">
        <v>138</v>
      </c>
      <c r="EO12" s="191" t="s">
        <v>138</v>
      </c>
      <c r="EP12" s="191" t="s">
        <v>138</v>
      </c>
      <c r="EQ12" s="187" t="s">
        <v>138</v>
      </c>
      <c r="ER12" s="185">
        <v>0</v>
      </c>
      <c r="ES12" s="185">
        <v>0</v>
      </c>
      <c r="ET12" s="185">
        <v>0</v>
      </c>
      <c r="EU12" s="185">
        <v>0</v>
      </c>
      <c r="EV12" s="185">
        <v>0</v>
      </c>
      <c r="EW12" s="185">
        <v>0</v>
      </c>
      <c r="EX12" s="185">
        <v>0</v>
      </c>
      <c r="EY12" s="188">
        <f t="shared" si="24"/>
        <v>0</v>
      </c>
      <c r="EZ12" s="204" t="s">
        <v>138</v>
      </c>
      <c r="FA12" s="188">
        <f t="shared" si="25"/>
        <v>0</v>
      </c>
      <c r="FB12" s="185">
        <v>0</v>
      </c>
      <c r="FC12" s="185">
        <v>0</v>
      </c>
      <c r="FD12" s="205">
        <v>0</v>
      </c>
      <c r="FE12" s="205">
        <v>0</v>
      </c>
      <c r="FF12" s="188">
        <f t="shared" si="26"/>
        <v>0</v>
      </c>
      <c r="FG12" s="205">
        <v>0</v>
      </c>
      <c r="FH12" s="206">
        <f t="shared" si="27"/>
        <v>0</v>
      </c>
      <c r="FI12" s="188">
        <f t="shared" si="28"/>
        <v>0</v>
      </c>
      <c r="FJ12" s="188">
        <f t="shared" si="29"/>
        <v>0</v>
      </c>
      <c r="FK12" s="202" t="e">
        <f t="shared" si="30"/>
        <v>#DIV/0!</v>
      </c>
      <c r="FL12" s="187" t="s">
        <v>138</v>
      </c>
      <c r="FM12" s="187" t="s">
        <v>138</v>
      </c>
      <c r="FN12" s="187" t="s">
        <v>138</v>
      </c>
      <c r="FO12" s="207">
        <v>0</v>
      </c>
      <c r="FP12" s="186">
        <v>0</v>
      </c>
      <c r="FQ12" s="204" t="s">
        <v>138</v>
      </c>
      <c r="FR12" s="201" t="s">
        <v>138</v>
      </c>
      <c r="FS12" s="207">
        <v>0</v>
      </c>
      <c r="FT12" s="186">
        <v>0</v>
      </c>
    </row>
    <row r="13" spans="1:177" s="3" customFormat="1" ht="18.75" customHeight="1" x14ac:dyDescent="0.35">
      <c r="A13" s="180"/>
      <c r="B13" s="181"/>
      <c r="C13" s="182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4"/>
      <c r="AA13" s="185">
        <v>0</v>
      </c>
      <c r="AB13" s="185">
        <v>0</v>
      </c>
      <c r="AC13" s="186">
        <v>0</v>
      </c>
      <c r="AD13" s="185">
        <v>0</v>
      </c>
      <c r="AE13" s="187" t="s">
        <v>138</v>
      </c>
      <c r="AF13" s="187" t="s">
        <v>138</v>
      </c>
      <c r="AG13" s="185">
        <v>0</v>
      </c>
      <c r="AH13" s="185">
        <v>0</v>
      </c>
      <c r="AI13" s="185">
        <v>0</v>
      </c>
      <c r="AJ13" s="185">
        <v>0</v>
      </c>
      <c r="AK13" s="185">
        <v>0</v>
      </c>
      <c r="AL13" s="185">
        <v>0</v>
      </c>
      <c r="AM13" s="188">
        <f t="shared" si="0"/>
        <v>0</v>
      </c>
      <c r="AN13" s="185">
        <v>0</v>
      </c>
      <c r="AO13" s="185">
        <v>0</v>
      </c>
      <c r="AP13" s="186">
        <v>0</v>
      </c>
      <c r="AQ13" s="187" t="s">
        <v>138</v>
      </c>
      <c r="AR13" s="188">
        <f t="shared" si="31"/>
        <v>0</v>
      </c>
      <c r="AS13" s="189">
        <v>0</v>
      </c>
      <c r="AT13" s="189">
        <v>0</v>
      </c>
      <c r="AU13" s="188">
        <f t="shared" si="32"/>
        <v>0</v>
      </c>
      <c r="AV13" s="188">
        <f t="shared" si="2"/>
        <v>0</v>
      </c>
      <c r="AW13" s="188">
        <f t="shared" si="3"/>
        <v>0</v>
      </c>
      <c r="AX13" s="188">
        <f t="shared" si="4"/>
        <v>0</v>
      </c>
      <c r="AY13" s="188">
        <f t="shared" si="5"/>
        <v>0</v>
      </c>
      <c r="AZ13" s="187" t="s">
        <v>138</v>
      </c>
      <c r="BA13" s="190" t="s">
        <v>138</v>
      </c>
      <c r="BB13" s="187" t="s">
        <v>138</v>
      </c>
      <c r="BC13" s="185">
        <v>0</v>
      </c>
      <c r="BD13" s="185">
        <v>0</v>
      </c>
      <c r="BE13" s="185">
        <v>0</v>
      </c>
      <c r="BF13" s="185">
        <v>0</v>
      </c>
      <c r="BG13" s="185">
        <v>0</v>
      </c>
      <c r="BH13" s="185">
        <v>0</v>
      </c>
      <c r="BI13" s="188">
        <f t="shared" si="33"/>
        <v>0</v>
      </c>
      <c r="BJ13" s="187" t="s">
        <v>138</v>
      </c>
      <c r="BK13" s="191" t="s">
        <v>138</v>
      </c>
      <c r="BL13" s="187" t="s">
        <v>138</v>
      </c>
      <c r="BM13" s="185">
        <v>0</v>
      </c>
      <c r="BN13" s="185">
        <v>0</v>
      </c>
      <c r="BO13" s="185">
        <v>0</v>
      </c>
      <c r="BP13" s="185">
        <v>0</v>
      </c>
      <c r="BQ13" s="185">
        <v>0</v>
      </c>
      <c r="BR13" s="185">
        <v>0</v>
      </c>
      <c r="BS13" s="188">
        <f t="shared" si="7"/>
        <v>0</v>
      </c>
      <c r="BT13" s="187" t="s">
        <v>138</v>
      </c>
      <c r="BU13" s="187" t="s">
        <v>138</v>
      </c>
      <c r="BV13" s="191" t="s">
        <v>138</v>
      </c>
      <c r="BW13" s="191" t="s">
        <v>138</v>
      </c>
      <c r="BX13" s="192" t="s">
        <v>138</v>
      </c>
      <c r="BY13" s="187"/>
      <c r="BZ13" s="187" t="s">
        <v>138</v>
      </c>
      <c r="CA13" s="193" t="s">
        <v>138</v>
      </c>
      <c r="CB13" s="191" t="s">
        <v>138</v>
      </c>
      <c r="CC13" s="191" t="s">
        <v>138</v>
      </c>
      <c r="CD13" s="191" t="s">
        <v>138</v>
      </c>
      <c r="CE13" s="187" t="s">
        <v>138</v>
      </c>
      <c r="CF13" s="194">
        <f t="shared" si="8"/>
        <v>0</v>
      </c>
      <c r="CG13" s="194">
        <f t="shared" si="9"/>
        <v>0</v>
      </c>
      <c r="CH13" s="194">
        <f t="shared" si="9"/>
        <v>0</v>
      </c>
      <c r="CI13" s="195"/>
      <c r="CJ13" s="185">
        <v>0</v>
      </c>
      <c r="CK13" s="187" t="s">
        <v>138</v>
      </c>
      <c r="CL13" s="187" t="s">
        <v>138</v>
      </c>
      <c r="CM13" s="185">
        <v>0</v>
      </c>
      <c r="CN13" s="185">
        <v>0</v>
      </c>
      <c r="CO13" s="185">
        <v>0</v>
      </c>
      <c r="CP13" s="196">
        <v>0</v>
      </c>
      <c r="CQ13" s="203">
        <v>0</v>
      </c>
      <c r="CR13" s="188">
        <v>0</v>
      </c>
      <c r="CS13" s="196">
        <v>0</v>
      </c>
      <c r="CT13" s="196">
        <v>0</v>
      </c>
      <c r="CU13" s="186">
        <v>0</v>
      </c>
      <c r="CV13" s="185">
        <v>0</v>
      </c>
      <c r="CW13" s="187" t="s">
        <v>138</v>
      </c>
      <c r="CX13" s="197">
        <v>0</v>
      </c>
      <c r="CY13" s="197">
        <v>0</v>
      </c>
      <c r="CZ13" s="197">
        <v>0</v>
      </c>
      <c r="DA13" s="185">
        <v>0</v>
      </c>
      <c r="DB13" s="185">
        <v>0</v>
      </c>
      <c r="DC13" s="185">
        <v>0</v>
      </c>
      <c r="DD13" s="185">
        <v>0</v>
      </c>
      <c r="DE13" s="185">
        <v>0</v>
      </c>
      <c r="DF13" s="185">
        <v>0</v>
      </c>
      <c r="DG13" s="185">
        <v>0</v>
      </c>
      <c r="DH13" s="185">
        <v>0</v>
      </c>
      <c r="DI13" s="188">
        <f t="shared" si="34"/>
        <v>0</v>
      </c>
      <c r="DJ13" s="185">
        <v>0</v>
      </c>
      <c r="DK13" s="185">
        <v>0</v>
      </c>
      <c r="DL13" s="185">
        <v>0</v>
      </c>
      <c r="DM13" s="185">
        <v>0</v>
      </c>
      <c r="DN13" s="187" t="s">
        <v>138</v>
      </c>
      <c r="DO13" s="188">
        <f t="shared" si="11"/>
        <v>0</v>
      </c>
      <c r="DP13" s="189">
        <f t="shared" si="12"/>
        <v>0</v>
      </c>
      <c r="DQ13" s="189">
        <f t="shared" si="12"/>
        <v>0</v>
      </c>
      <c r="DR13" s="188">
        <f t="shared" si="35"/>
        <v>0</v>
      </c>
      <c r="DS13" s="188">
        <f t="shared" si="14"/>
        <v>0</v>
      </c>
      <c r="DT13" s="189">
        <f t="shared" si="15"/>
        <v>0</v>
      </c>
      <c r="DU13" s="189">
        <f t="shared" si="15"/>
        <v>0</v>
      </c>
      <c r="DV13" s="188">
        <f t="shared" si="16"/>
        <v>0</v>
      </c>
      <c r="DW13" s="188">
        <f t="shared" si="17"/>
        <v>0</v>
      </c>
      <c r="DX13" s="188">
        <f t="shared" si="18"/>
        <v>0</v>
      </c>
      <c r="DY13" s="188">
        <f t="shared" si="18"/>
        <v>0</v>
      </c>
      <c r="DZ13" s="188">
        <f t="shared" si="19"/>
        <v>0</v>
      </c>
      <c r="EA13" s="188">
        <f t="shared" si="20"/>
        <v>0</v>
      </c>
      <c r="EB13" s="188">
        <f t="shared" si="20"/>
        <v>0</v>
      </c>
      <c r="EC13" s="188">
        <f t="shared" si="21"/>
        <v>0</v>
      </c>
      <c r="ED13" s="198">
        <v>0</v>
      </c>
      <c r="EE13" s="199">
        <f t="shared" si="22"/>
        <v>0</v>
      </c>
      <c r="EF13" s="199">
        <v>0</v>
      </c>
      <c r="EG13" s="199">
        <v>0</v>
      </c>
      <c r="EH13" s="199"/>
      <c r="EI13" s="199">
        <f t="shared" si="23"/>
        <v>0</v>
      </c>
      <c r="EJ13" s="191"/>
      <c r="EK13" s="200" t="s">
        <v>138</v>
      </c>
      <c r="EL13" s="187" t="s">
        <v>138</v>
      </c>
      <c r="EM13" s="191" t="s">
        <v>138</v>
      </c>
      <c r="EN13" s="191" t="s">
        <v>138</v>
      </c>
      <c r="EO13" s="191" t="s">
        <v>138</v>
      </c>
      <c r="EP13" s="191" t="s">
        <v>138</v>
      </c>
      <c r="EQ13" s="187" t="s">
        <v>138</v>
      </c>
      <c r="ER13" s="185">
        <v>0</v>
      </c>
      <c r="ES13" s="185">
        <v>0</v>
      </c>
      <c r="ET13" s="185">
        <v>0</v>
      </c>
      <c r="EU13" s="185">
        <v>0</v>
      </c>
      <c r="EV13" s="185">
        <v>0</v>
      </c>
      <c r="EW13" s="185">
        <v>0</v>
      </c>
      <c r="EX13" s="185">
        <v>0</v>
      </c>
      <c r="EY13" s="188">
        <f t="shared" si="24"/>
        <v>0</v>
      </c>
      <c r="EZ13" s="204" t="s">
        <v>138</v>
      </c>
      <c r="FA13" s="188">
        <f t="shared" si="25"/>
        <v>0</v>
      </c>
      <c r="FB13" s="185">
        <v>0</v>
      </c>
      <c r="FC13" s="185">
        <v>0</v>
      </c>
      <c r="FD13" s="205">
        <v>0</v>
      </c>
      <c r="FE13" s="205">
        <v>0</v>
      </c>
      <c r="FF13" s="188">
        <f t="shared" si="26"/>
        <v>0</v>
      </c>
      <c r="FG13" s="205">
        <v>0</v>
      </c>
      <c r="FH13" s="206">
        <f t="shared" si="27"/>
        <v>0</v>
      </c>
      <c r="FI13" s="188">
        <f t="shared" si="28"/>
        <v>0</v>
      </c>
      <c r="FJ13" s="188">
        <f t="shared" si="29"/>
        <v>0</v>
      </c>
      <c r="FK13" s="202" t="e">
        <f t="shared" si="30"/>
        <v>#DIV/0!</v>
      </c>
      <c r="FL13" s="187" t="s">
        <v>138</v>
      </c>
      <c r="FM13" s="187" t="s">
        <v>138</v>
      </c>
      <c r="FN13" s="187" t="s">
        <v>138</v>
      </c>
      <c r="FO13" s="207">
        <v>0</v>
      </c>
      <c r="FP13" s="186">
        <v>0</v>
      </c>
      <c r="FQ13" s="204" t="s">
        <v>138</v>
      </c>
      <c r="FR13" s="201" t="s">
        <v>138</v>
      </c>
      <c r="FS13" s="207">
        <v>0</v>
      </c>
      <c r="FT13" s="186">
        <v>0</v>
      </c>
    </row>
    <row r="14" spans="1:177" s="3" customFormat="1" ht="18.75" customHeight="1" x14ac:dyDescent="0.35">
      <c r="A14" s="180"/>
      <c r="B14" s="182"/>
      <c r="C14" s="182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208"/>
      <c r="AA14" s="185">
        <v>0</v>
      </c>
      <c r="AB14" s="185">
        <v>0</v>
      </c>
      <c r="AC14" s="186">
        <v>0</v>
      </c>
      <c r="AD14" s="185">
        <v>0</v>
      </c>
      <c r="AE14" s="187" t="s">
        <v>138</v>
      </c>
      <c r="AF14" s="187" t="s">
        <v>138</v>
      </c>
      <c r="AG14" s="185">
        <v>0</v>
      </c>
      <c r="AH14" s="185">
        <v>0</v>
      </c>
      <c r="AI14" s="185">
        <v>0</v>
      </c>
      <c r="AJ14" s="185">
        <v>0</v>
      </c>
      <c r="AK14" s="185">
        <v>0</v>
      </c>
      <c r="AL14" s="185">
        <v>0</v>
      </c>
      <c r="AM14" s="188">
        <f t="shared" si="0"/>
        <v>0</v>
      </c>
      <c r="AN14" s="185">
        <v>0</v>
      </c>
      <c r="AO14" s="185">
        <v>0</v>
      </c>
      <c r="AP14" s="186">
        <v>0</v>
      </c>
      <c r="AQ14" s="187" t="s">
        <v>138</v>
      </c>
      <c r="AR14" s="188">
        <f t="shared" si="31"/>
        <v>0</v>
      </c>
      <c r="AS14" s="189">
        <v>0</v>
      </c>
      <c r="AT14" s="189">
        <v>0</v>
      </c>
      <c r="AU14" s="188">
        <f t="shared" si="32"/>
        <v>0</v>
      </c>
      <c r="AV14" s="188">
        <f t="shared" si="2"/>
        <v>0</v>
      </c>
      <c r="AW14" s="188">
        <f t="shared" si="3"/>
        <v>0</v>
      </c>
      <c r="AX14" s="188">
        <f t="shared" si="4"/>
        <v>0</v>
      </c>
      <c r="AY14" s="188">
        <f t="shared" si="5"/>
        <v>0</v>
      </c>
      <c r="AZ14" s="187" t="s">
        <v>138</v>
      </c>
      <c r="BA14" s="190" t="s">
        <v>138</v>
      </c>
      <c r="BB14" s="187" t="s">
        <v>138</v>
      </c>
      <c r="BC14" s="185">
        <v>0</v>
      </c>
      <c r="BD14" s="185">
        <v>0</v>
      </c>
      <c r="BE14" s="185">
        <v>0</v>
      </c>
      <c r="BF14" s="185">
        <v>0</v>
      </c>
      <c r="BG14" s="185">
        <v>0</v>
      </c>
      <c r="BH14" s="185">
        <v>0</v>
      </c>
      <c r="BI14" s="188">
        <f t="shared" si="6"/>
        <v>0</v>
      </c>
      <c r="BJ14" s="187" t="s">
        <v>138</v>
      </c>
      <c r="BK14" s="191" t="s">
        <v>138</v>
      </c>
      <c r="BL14" s="187" t="s">
        <v>138</v>
      </c>
      <c r="BM14" s="185">
        <v>0</v>
      </c>
      <c r="BN14" s="185">
        <v>0</v>
      </c>
      <c r="BO14" s="185">
        <v>0</v>
      </c>
      <c r="BP14" s="185">
        <v>0</v>
      </c>
      <c r="BQ14" s="185">
        <v>0</v>
      </c>
      <c r="BR14" s="185">
        <v>0</v>
      </c>
      <c r="BS14" s="188">
        <f t="shared" si="7"/>
        <v>0</v>
      </c>
      <c r="BT14" s="187" t="s">
        <v>138</v>
      </c>
      <c r="BU14" s="187" t="s">
        <v>138</v>
      </c>
      <c r="BV14" s="191" t="s">
        <v>138</v>
      </c>
      <c r="BW14" s="191" t="s">
        <v>138</v>
      </c>
      <c r="BX14" s="192" t="s">
        <v>138</v>
      </c>
      <c r="BY14" s="187"/>
      <c r="BZ14" s="187" t="s">
        <v>138</v>
      </c>
      <c r="CA14" s="193" t="s">
        <v>138</v>
      </c>
      <c r="CB14" s="191" t="s">
        <v>138</v>
      </c>
      <c r="CC14" s="191" t="s">
        <v>138</v>
      </c>
      <c r="CD14" s="191" t="s">
        <v>138</v>
      </c>
      <c r="CE14" s="187" t="s">
        <v>138</v>
      </c>
      <c r="CF14" s="194">
        <f t="shared" si="8"/>
        <v>0</v>
      </c>
      <c r="CG14" s="194">
        <f t="shared" si="9"/>
        <v>0</v>
      </c>
      <c r="CH14" s="194">
        <f t="shared" si="9"/>
        <v>0</v>
      </c>
      <c r="CI14" s="195">
        <f t="shared" si="10"/>
        <v>0</v>
      </c>
      <c r="CJ14" s="185">
        <v>0</v>
      </c>
      <c r="CK14" s="187" t="s">
        <v>138</v>
      </c>
      <c r="CL14" s="187" t="s">
        <v>138</v>
      </c>
      <c r="CM14" s="185">
        <v>0</v>
      </c>
      <c r="CN14" s="185">
        <v>0</v>
      </c>
      <c r="CO14" s="185">
        <v>0</v>
      </c>
      <c r="CP14" s="196">
        <v>0</v>
      </c>
      <c r="CQ14" s="203">
        <v>0</v>
      </c>
      <c r="CR14" s="188">
        <v>0</v>
      </c>
      <c r="CS14" s="196">
        <v>0</v>
      </c>
      <c r="CT14" s="196">
        <v>0</v>
      </c>
      <c r="CU14" s="186">
        <v>0</v>
      </c>
      <c r="CV14" s="185">
        <v>0</v>
      </c>
      <c r="CW14" s="187" t="s">
        <v>138</v>
      </c>
      <c r="CX14" s="197">
        <v>0</v>
      </c>
      <c r="CY14" s="197">
        <v>0</v>
      </c>
      <c r="CZ14" s="197">
        <v>0</v>
      </c>
      <c r="DA14" s="185">
        <v>0</v>
      </c>
      <c r="DB14" s="185">
        <v>0</v>
      </c>
      <c r="DC14" s="185">
        <v>0</v>
      </c>
      <c r="DD14" s="185">
        <v>0</v>
      </c>
      <c r="DE14" s="185">
        <v>0</v>
      </c>
      <c r="DF14" s="185">
        <v>0</v>
      </c>
      <c r="DG14" s="185">
        <v>0</v>
      </c>
      <c r="DH14" s="185">
        <v>0</v>
      </c>
      <c r="DI14" s="188">
        <f t="shared" si="34"/>
        <v>0</v>
      </c>
      <c r="DJ14" s="185">
        <v>0</v>
      </c>
      <c r="DK14" s="185">
        <v>0</v>
      </c>
      <c r="DL14" s="185">
        <v>0</v>
      </c>
      <c r="DM14" s="185">
        <v>0</v>
      </c>
      <c r="DN14" s="187" t="s">
        <v>138</v>
      </c>
      <c r="DO14" s="188">
        <f t="shared" si="11"/>
        <v>0</v>
      </c>
      <c r="DP14" s="189">
        <f t="shared" si="12"/>
        <v>0</v>
      </c>
      <c r="DQ14" s="189">
        <f t="shared" si="12"/>
        <v>0</v>
      </c>
      <c r="DR14" s="188">
        <f t="shared" si="35"/>
        <v>0</v>
      </c>
      <c r="DS14" s="188">
        <f t="shared" si="14"/>
        <v>0</v>
      </c>
      <c r="DT14" s="189">
        <f t="shared" si="15"/>
        <v>0</v>
      </c>
      <c r="DU14" s="189">
        <f t="shared" si="15"/>
        <v>0</v>
      </c>
      <c r="DV14" s="188">
        <f t="shared" si="16"/>
        <v>0</v>
      </c>
      <c r="DW14" s="188">
        <f t="shared" si="17"/>
        <v>0</v>
      </c>
      <c r="DX14" s="188">
        <f t="shared" si="18"/>
        <v>0</v>
      </c>
      <c r="DY14" s="188">
        <f t="shared" si="18"/>
        <v>0</v>
      </c>
      <c r="DZ14" s="188">
        <f t="shared" si="19"/>
        <v>0</v>
      </c>
      <c r="EA14" s="188">
        <f t="shared" si="20"/>
        <v>0</v>
      </c>
      <c r="EB14" s="188">
        <f t="shared" si="20"/>
        <v>0</v>
      </c>
      <c r="EC14" s="188">
        <f t="shared" si="21"/>
        <v>0</v>
      </c>
      <c r="ED14" s="198">
        <v>0</v>
      </c>
      <c r="EE14" s="199">
        <f t="shared" si="22"/>
        <v>0</v>
      </c>
      <c r="EF14" s="199">
        <v>0</v>
      </c>
      <c r="EG14" s="199">
        <v>0</v>
      </c>
      <c r="EH14" s="199">
        <v>0</v>
      </c>
      <c r="EI14" s="199">
        <f t="shared" si="23"/>
        <v>0</v>
      </c>
      <c r="EJ14" s="191"/>
      <c r="EK14" s="200" t="s">
        <v>138</v>
      </c>
      <c r="EL14" s="187" t="s">
        <v>138</v>
      </c>
      <c r="EM14" s="191" t="s">
        <v>138</v>
      </c>
      <c r="EN14" s="191" t="s">
        <v>138</v>
      </c>
      <c r="EO14" s="191" t="s">
        <v>138</v>
      </c>
      <c r="EP14" s="191" t="s">
        <v>138</v>
      </c>
      <c r="EQ14" s="187" t="s">
        <v>138</v>
      </c>
      <c r="ER14" s="185">
        <v>0</v>
      </c>
      <c r="ES14" s="185">
        <v>0</v>
      </c>
      <c r="ET14" s="185">
        <v>0</v>
      </c>
      <c r="EU14" s="185">
        <v>0</v>
      </c>
      <c r="EV14" s="185">
        <v>0</v>
      </c>
      <c r="EW14" s="185">
        <v>0</v>
      </c>
      <c r="EX14" s="185">
        <v>0</v>
      </c>
      <c r="EY14" s="188">
        <f t="shared" si="24"/>
        <v>0</v>
      </c>
      <c r="EZ14" s="204" t="s">
        <v>138</v>
      </c>
      <c r="FA14" s="188">
        <f t="shared" si="25"/>
        <v>0</v>
      </c>
      <c r="FB14" s="185">
        <v>0</v>
      </c>
      <c r="FC14" s="185">
        <v>0</v>
      </c>
      <c r="FD14" s="205">
        <v>0</v>
      </c>
      <c r="FE14" s="205">
        <v>0</v>
      </c>
      <c r="FF14" s="188">
        <f t="shared" si="26"/>
        <v>0</v>
      </c>
      <c r="FG14" s="205">
        <v>0</v>
      </c>
      <c r="FH14" s="206">
        <f t="shared" si="27"/>
        <v>0</v>
      </c>
      <c r="FI14" s="188">
        <f t="shared" si="28"/>
        <v>0</v>
      </c>
      <c r="FJ14" s="188">
        <f t="shared" si="29"/>
        <v>0</v>
      </c>
      <c r="FK14" s="202" t="e">
        <f t="shared" si="30"/>
        <v>#DIV/0!</v>
      </c>
      <c r="FL14" s="187" t="s">
        <v>138</v>
      </c>
      <c r="FM14" s="187" t="s">
        <v>138</v>
      </c>
      <c r="FN14" s="187" t="s">
        <v>138</v>
      </c>
      <c r="FO14" s="207">
        <v>0</v>
      </c>
      <c r="FP14" s="186">
        <v>0</v>
      </c>
      <c r="FQ14" s="204" t="s">
        <v>138</v>
      </c>
      <c r="FR14" s="201" t="s">
        <v>138</v>
      </c>
      <c r="FS14" s="207">
        <v>0</v>
      </c>
      <c r="FT14" s="186">
        <v>0</v>
      </c>
    </row>
    <row r="15" spans="1:177" s="3" customFormat="1" ht="18.75" customHeight="1" x14ac:dyDescent="0.35">
      <c r="A15" s="180"/>
      <c r="B15" s="182"/>
      <c r="C15" s="182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208"/>
      <c r="AA15" s="185">
        <v>0</v>
      </c>
      <c r="AB15" s="185">
        <v>0</v>
      </c>
      <c r="AC15" s="186">
        <v>0</v>
      </c>
      <c r="AD15" s="185">
        <v>0</v>
      </c>
      <c r="AE15" s="187" t="s">
        <v>138</v>
      </c>
      <c r="AF15" s="187" t="s">
        <v>138</v>
      </c>
      <c r="AG15" s="185">
        <v>0</v>
      </c>
      <c r="AH15" s="185">
        <v>0</v>
      </c>
      <c r="AI15" s="185">
        <v>0</v>
      </c>
      <c r="AJ15" s="185">
        <v>0</v>
      </c>
      <c r="AK15" s="185">
        <v>0</v>
      </c>
      <c r="AL15" s="185">
        <v>0</v>
      </c>
      <c r="AM15" s="188">
        <f t="shared" si="0"/>
        <v>0</v>
      </c>
      <c r="AN15" s="185">
        <v>0</v>
      </c>
      <c r="AO15" s="185">
        <v>0</v>
      </c>
      <c r="AP15" s="186">
        <v>0</v>
      </c>
      <c r="AQ15" s="187" t="s">
        <v>138</v>
      </c>
      <c r="AR15" s="188">
        <f t="shared" ref="AR15:AR16" si="36">ROUND(SUM(AB15-AG15),2)</f>
        <v>0</v>
      </c>
      <c r="AS15" s="189">
        <v>0</v>
      </c>
      <c r="AT15" s="189">
        <v>0</v>
      </c>
      <c r="AU15" s="188">
        <f t="shared" si="1"/>
        <v>0</v>
      </c>
      <c r="AV15" s="188">
        <f t="shared" si="2"/>
        <v>0</v>
      </c>
      <c r="AW15" s="188">
        <f t="shared" si="3"/>
        <v>0</v>
      </c>
      <c r="AX15" s="188">
        <f t="shared" si="4"/>
        <v>0</v>
      </c>
      <c r="AY15" s="188">
        <f t="shared" si="5"/>
        <v>0</v>
      </c>
      <c r="AZ15" s="187" t="s">
        <v>138</v>
      </c>
      <c r="BA15" s="190" t="s">
        <v>138</v>
      </c>
      <c r="BB15" s="187" t="s">
        <v>138</v>
      </c>
      <c r="BC15" s="185">
        <v>0</v>
      </c>
      <c r="BD15" s="185">
        <v>0</v>
      </c>
      <c r="BE15" s="185">
        <v>0</v>
      </c>
      <c r="BF15" s="185">
        <v>0</v>
      </c>
      <c r="BG15" s="185">
        <v>0</v>
      </c>
      <c r="BH15" s="185">
        <v>0</v>
      </c>
      <c r="BI15" s="188">
        <f t="shared" si="6"/>
        <v>0</v>
      </c>
      <c r="BJ15" s="187" t="s">
        <v>138</v>
      </c>
      <c r="BK15" s="191" t="s">
        <v>138</v>
      </c>
      <c r="BL15" s="187" t="s">
        <v>138</v>
      </c>
      <c r="BM15" s="185">
        <v>0</v>
      </c>
      <c r="BN15" s="185">
        <v>0</v>
      </c>
      <c r="BO15" s="185">
        <v>0</v>
      </c>
      <c r="BP15" s="185">
        <v>0</v>
      </c>
      <c r="BQ15" s="185">
        <v>0</v>
      </c>
      <c r="BR15" s="185">
        <v>0</v>
      </c>
      <c r="BS15" s="188">
        <f t="shared" si="7"/>
        <v>0</v>
      </c>
      <c r="BT15" s="187" t="s">
        <v>138</v>
      </c>
      <c r="BU15" s="187" t="s">
        <v>138</v>
      </c>
      <c r="BV15" s="191" t="s">
        <v>138</v>
      </c>
      <c r="BW15" s="191" t="s">
        <v>138</v>
      </c>
      <c r="BX15" s="192" t="s">
        <v>138</v>
      </c>
      <c r="BY15" s="187"/>
      <c r="BZ15" s="187" t="s">
        <v>138</v>
      </c>
      <c r="CA15" s="193" t="s">
        <v>138</v>
      </c>
      <c r="CB15" s="191" t="s">
        <v>138</v>
      </c>
      <c r="CC15" s="191" t="s">
        <v>138</v>
      </c>
      <c r="CD15" s="191" t="s">
        <v>138</v>
      </c>
      <c r="CE15" s="187" t="s">
        <v>138</v>
      </c>
      <c r="CF15" s="194">
        <f t="shared" si="8"/>
        <v>0</v>
      </c>
      <c r="CG15" s="194">
        <f t="shared" si="9"/>
        <v>0</v>
      </c>
      <c r="CH15" s="194">
        <f t="shared" si="9"/>
        <v>0</v>
      </c>
      <c r="CI15" s="195">
        <f t="shared" si="10"/>
        <v>0</v>
      </c>
      <c r="CJ15" s="185">
        <v>0</v>
      </c>
      <c r="CK15" s="187" t="s">
        <v>138</v>
      </c>
      <c r="CL15" s="187" t="s">
        <v>138</v>
      </c>
      <c r="CM15" s="185">
        <v>0</v>
      </c>
      <c r="CN15" s="185">
        <v>0</v>
      </c>
      <c r="CO15" s="185">
        <v>0</v>
      </c>
      <c r="CP15" s="196">
        <v>0</v>
      </c>
      <c r="CQ15" s="203">
        <v>0</v>
      </c>
      <c r="CR15" s="188">
        <v>0</v>
      </c>
      <c r="CS15" s="196">
        <v>0</v>
      </c>
      <c r="CT15" s="196">
        <v>0</v>
      </c>
      <c r="CU15" s="186">
        <v>0</v>
      </c>
      <c r="CV15" s="185">
        <v>0</v>
      </c>
      <c r="CW15" s="187" t="s">
        <v>138</v>
      </c>
      <c r="CX15" s="197">
        <v>0</v>
      </c>
      <c r="CY15" s="197">
        <v>0</v>
      </c>
      <c r="CZ15" s="197">
        <v>0</v>
      </c>
      <c r="DA15" s="185">
        <v>0</v>
      </c>
      <c r="DB15" s="185">
        <v>0</v>
      </c>
      <c r="DC15" s="185">
        <v>0</v>
      </c>
      <c r="DD15" s="185">
        <v>0</v>
      </c>
      <c r="DE15" s="185">
        <v>0</v>
      </c>
      <c r="DF15" s="185">
        <v>0</v>
      </c>
      <c r="DG15" s="185">
        <v>0</v>
      </c>
      <c r="DH15" s="185">
        <v>0</v>
      </c>
      <c r="DI15" s="188">
        <f t="shared" si="34"/>
        <v>0</v>
      </c>
      <c r="DJ15" s="185">
        <v>0</v>
      </c>
      <c r="DK15" s="185">
        <v>0</v>
      </c>
      <c r="DL15" s="185">
        <v>0</v>
      </c>
      <c r="DM15" s="185">
        <v>0</v>
      </c>
      <c r="DN15" s="187" t="s">
        <v>138</v>
      </c>
      <c r="DO15" s="188">
        <f t="shared" si="11"/>
        <v>0</v>
      </c>
      <c r="DP15" s="189">
        <f t="shared" si="12"/>
        <v>0</v>
      </c>
      <c r="DQ15" s="189">
        <f t="shared" si="12"/>
        <v>0</v>
      </c>
      <c r="DR15" s="188">
        <f t="shared" si="13"/>
        <v>0</v>
      </c>
      <c r="DS15" s="188">
        <f t="shared" si="14"/>
        <v>0</v>
      </c>
      <c r="DT15" s="189">
        <f t="shared" si="15"/>
        <v>0</v>
      </c>
      <c r="DU15" s="189">
        <f t="shared" si="15"/>
        <v>0</v>
      </c>
      <c r="DV15" s="188">
        <f t="shared" si="16"/>
        <v>0</v>
      </c>
      <c r="DW15" s="188">
        <f t="shared" si="17"/>
        <v>0</v>
      </c>
      <c r="DX15" s="188">
        <f t="shared" si="18"/>
        <v>0</v>
      </c>
      <c r="DY15" s="188">
        <f t="shared" si="18"/>
        <v>0</v>
      </c>
      <c r="DZ15" s="188">
        <f t="shared" si="19"/>
        <v>0</v>
      </c>
      <c r="EA15" s="188">
        <f t="shared" si="20"/>
        <v>0</v>
      </c>
      <c r="EB15" s="188">
        <f t="shared" si="20"/>
        <v>0</v>
      </c>
      <c r="EC15" s="188">
        <f t="shared" si="21"/>
        <v>0</v>
      </c>
      <c r="ED15" s="198">
        <v>0</v>
      </c>
      <c r="EE15" s="199">
        <f t="shared" si="22"/>
        <v>0</v>
      </c>
      <c r="EF15" s="199">
        <v>0</v>
      </c>
      <c r="EG15" s="199">
        <v>0</v>
      </c>
      <c r="EH15" s="199">
        <v>0</v>
      </c>
      <c r="EI15" s="199">
        <f t="shared" si="23"/>
        <v>0</v>
      </c>
      <c r="EJ15" s="191"/>
      <c r="EK15" s="200" t="s">
        <v>138</v>
      </c>
      <c r="EL15" s="187" t="s">
        <v>138</v>
      </c>
      <c r="EM15" s="191" t="s">
        <v>138</v>
      </c>
      <c r="EN15" s="191" t="s">
        <v>138</v>
      </c>
      <c r="EO15" s="191" t="s">
        <v>138</v>
      </c>
      <c r="EP15" s="191" t="s">
        <v>138</v>
      </c>
      <c r="EQ15" s="187" t="s">
        <v>138</v>
      </c>
      <c r="ER15" s="185">
        <v>0</v>
      </c>
      <c r="ES15" s="185">
        <v>0</v>
      </c>
      <c r="ET15" s="185">
        <v>0</v>
      </c>
      <c r="EU15" s="185">
        <v>0</v>
      </c>
      <c r="EV15" s="185">
        <v>0</v>
      </c>
      <c r="EW15" s="185">
        <v>0</v>
      </c>
      <c r="EX15" s="185">
        <v>0</v>
      </c>
      <c r="EY15" s="188">
        <f t="shared" si="24"/>
        <v>0</v>
      </c>
      <c r="EZ15" s="204" t="s">
        <v>138</v>
      </c>
      <c r="FA15" s="188">
        <f t="shared" si="25"/>
        <v>0</v>
      </c>
      <c r="FB15" s="185">
        <v>0</v>
      </c>
      <c r="FC15" s="185">
        <v>0</v>
      </c>
      <c r="FD15" s="205">
        <v>0</v>
      </c>
      <c r="FE15" s="205">
        <v>0</v>
      </c>
      <c r="FF15" s="188">
        <f t="shared" si="26"/>
        <v>0</v>
      </c>
      <c r="FG15" s="205">
        <v>0</v>
      </c>
      <c r="FH15" s="206">
        <f t="shared" si="27"/>
        <v>0</v>
      </c>
      <c r="FI15" s="188">
        <f t="shared" si="28"/>
        <v>0</v>
      </c>
      <c r="FJ15" s="188">
        <f t="shared" si="29"/>
        <v>0</v>
      </c>
      <c r="FK15" s="202" t="e">
        <f t="shared" si="30"/>
        <v>#DIV/0!</v>
      </c>
      <c r="FL15" s="187" t="s">
        <v>138</v>
      </c>
      <c r="FM15" s="187" t="s">
        <v>138</v>
      </c>
      <c r="FN15" s="187" t="s">
        <v>138</v>
      </c>
      <c r="FO15" s="207">
        <v>0</v>
      </c>
      <c r="FP15" s="186">
        <v>0</v>
      </c>
      <c r="FQ15" s="204" t="s">
        <v>138</v>
      </c>
      <c r="FR15" s="201" t="s">
        <v>138</v>
      </c>
      <c r="FS15" s="207">
        <v>0</v>
      </c>
      <c r="FT15" s="186">
        <v>0</v>
      </c>
    </row>
    <row r="16" spans="1:177" s="3" customFormat="1" ht="18.75" customHeight="1" x14ac:dyDescent="0.3">
      <c r="A16" s="209"/>
      <c r="B16" s="210"/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210"/>
      <c r="N16" s="210"/>
      <c r="O16" s="210"/>
      <c r="P16" s="210"/>
      <c r="Q16" s="210"/>
      <c r="R16" s="210"/>
      <c r="S16" s="210"/>
      <c r="T16" s="210"/>
      <c r="U16" s="210"/>
      <c r="V16" s="210"/>
      <c r="W16" s="210"/>
      <c r="X16" s="210"/>
      <c r="Y16" s="210"/>
      <c r="Z16" s="208"/>
      <c r="AA16" s="185">
        <v>0</v>
      </c>
      <c r="AB16" s="185">
        <v>0</v>
      </c>
      <c r="AC16" s="186">
        <v>0</v>
      </c>
      <c r="AD16" s="185">
        <v>0</v>
      </c>
      <c r="AE16" s="187" t="s">
        <v>138</v>
      </c>
      <c r="AF16" s="187" t="s">
        <v>138</v>
      </c>
      <c r="AG16" s="185">
        <v>0</v>
      </c>
      <c r="AH16" s="185">
        <v>0</v>
      </c>
      <c r="AI16" s="185">
        <v>0</v>
      </c>
      <c r="AJ16" s="185">
        <v>0</v>
      </c>
      <c r="AK16" s="185">
        <v>0</v>
      </c>
      <c r="AL16" s="185">
        <v>0</v>
      </c>
      <c r="AM16" s="188">
        <f t="shared" si="0"/>
        <v>0</v>
      </c>
      <c r="AN16" s="185">
        <v>0</v>
      </c>
      <c r="AO16" s="185">
        <v>0</v>
      </c>
      <c r="AP16" s="186">
        <v>0</v>
      </c>
      <c r="AQ16" s="187" t="s">
        <v>138</v>
      </c>
      <c r="AR16" s="188">
        <f t="shared" si="36"/>
        <v>0</v>
      </c>
      <c r="AS16" s="189">
        <v>0</v>
      </c>
      <c r="AT16" s="189">
        <v>0</v>
      </c>
      <c r="AU16" s="188">
        <f t="shared" si="1"/>
        <v>0</v>
      </c>
      <c r="AV16" s="188">
        <f t="shared" si="2"/>
        <v>0</v>
      </c>
      <c r="AW16" s="188">
        <f t="shared" si="3"/>
        <v>0</v>
      </c>
      <c r="AX16" s="188">
        <f t="shared" si="4"/>
        <v>0</v>
      </c>
      <c r="AY16" s="188">
        <f t="shared" si="5"/>
        <v>0</v>
      </c>
      <c r="AZ16" s="187" t="s">
        <v>138</v>
      </c>
      <c r="BA16" s="190" t="s">
        <v>138</v>
      </c>
      <c r="BB16" s="187" t="s">
        <v>138</v>
      </c>
      <c r="BC16" s="185">
        <v>0</v>
      </c>
      <c r="BD16" s="185">
        <v>0</v>
      </c>
      <c r="BE16" s="185">
        <v>0</v>
      </c>
      <c r="BF16" s="185">
        <v>0</v>
      </c>
      <c r="BG16" s="185">
        <v>0</v>
      </c>
      <c r="BH16" s="185">
        <v>0</v>
      </c>
      <c r="BI16" s="188">
        <f t="shared" si="6"/>
        <v>0</v>
      </c>
      <c r="BJ16" s="187" t="s">
        <v>138</v>
      </c>
      <c r="BK16" s="191" t="s">
        <v>138</v>
      </c>
      <c r="BL16" s="187" t="s">
        <v>138</v>
      </c>
      <c r="BM16" s="185">
        <v>0</v>
      </c>
      <c r="BN16" s="185">
        <v>0</v>
      </c>
      <c r="BO16" s="185">
        <v>0</v>
      </c>
      <c r="BP16" s="185">
        <v>0</v>
      </c>
      <c r="BQ16" s="185">
        <v>0</v>
      </c>
      <c r="BR16" s="185">
        <v>0</v>
      </c>
      <c r="BS16" s="188">
        <f t="shared" si="7"/>
        <v>0</v>
      </c>
      <c r="BT16" s="187" t="s">
        <v>138</v>
      </c>
      <c r="BU16" s="187" t="s">
        <v>138</v>
      </c>
      <c r="BV16" s="191" t="s">
        <v>138</v>
      </c>
      <c r="BW16" s="191" t="s">
        <v>138</v>
      </c>
      <c r="BX16" s="192" t="s">
        <v>138</v>
      </c>
      <c r="BY16" s="187"/>
      <c r="BZ16" s="187" t="s">
        <v>138</v>
      </c>
      <c r="CA16" s="193" t="s">
        <v>138</v>
      </c>
      <c r="CB16" s="191" t="s">
        <v>138</v>
      </c>
      <c r="CC16" s="191" t="s">
        <v>138</v>
      </c>
      <c r="CD16" s="191" t="s">
        <v>138</v>
      </c>
      <c r="CE16" s="187" t="s">
        <v>138</v>
      </c>
      <c r="CF16" s="194">
        <f t="shared" si="8"/>
        <v>0</v>
      </c>
      <c r="CG16" s="194">
        <f t="shared" si="9"/>
        <v>0</v>
      </c>
      <c r="CH16" s="194">
        <f t="shared" si="9"/>
        <v>0</v>
      </c>
      <c r="CI16" s="195">
        <f t="shared" si="10"/>
        <v>0</v>
      </c>
      <c r="CJ16" s="185">
        <v>0</v>
      </c>
      <c r="CK16" s="187" t="s">
        <v>138</v>
      </c>
      <c r="CL16" s="187" t="s">
        <v>138</v>
      </c>
      <c r="CM16" s="185">
        <v>0</v>
      </c>
      <c r="CN16" s="185">
        <v>0</v>
      </c>
      <c r="CO16" s="185">
        <v>0</v>
      </c>
      <c r="CP16" s="196">
        <v>0</v>
      </c>
      <c r="CQ16" s="203">
        <v>0</v>
      </c>
      <c r="CR16" s="188">
        <v>0</v>
      </c>
      <c r="CS16" s="196">
        <v>0</v>
      </c>
      <c r="CT16" s="196">
        <v>0</v>
      </c>
      <c r="CU16" s="186">
        <v>0</v>
      </c>
      <c r="CV16" s="185">
        <v>0</v>
      </c>
      <c r="CW16" s="187" t="s">
        <v>138</v>
      </c>
      <c r="CX16" s="197">
        <v>0</v>
      </c>
      <c r="CY16" s="197">
        <v>0</v>
      </c>
      <c r="CZ16" s="197">
        <v>0</v>
      </c>
      <c r="DA16" s="185">
        <v>0</v>
      </c>
      <c r="DB16" s="185">
        <v>0</v>
      </c>
      <c r="DC16" s="185">
        <v>0</v>
      </c>
      <c r="DD16" s="185">
        <v>0</v>
      </c>
      <c r="DE16" s="185">
        <v>0</v>
      </c>
      <c r="DF16" s="185">
        <v>0</v>
      </c>
      <c r="DG16" s="185">
        <v>0</v>
      </c>
      <c r="DH16" s="185">
        <v>0</v>
      </c>
      <c r="DI16" s="188">
        <f t="shared" si="34"/>
        <v>0</v>
      </c>
      <c r="DJ16" s="185">
        <v>0</v>
      </c>
      <c r="DK16" s="185">
        <v>0</v>
      </c>
      <c r="DL16" s="185">
        <v>0</v>
      </c>
      <c r="DM16" s="185">
        <v>0</v>
      </c>
      <c r="DN16" s="187" t="s">
        <v>138</v>
      </c>
      <c r="DO16" s="188">
        <f t="shared" si="11"/>
        <v>0</v>
      </c>
      <c r="DP16" s="189">
        <f t="shared" si="12"/>
        <v>0</v>
      </c>
      <c r="DQ16" s="189">
        <f t="shared" si="12"/>
        <v>0</v>
      </c>
      <c r="DR16" s="188">
        <f t="shared" si="13"/>
        <v>0</v>
      </c>
      <c r="DS16" s="188">
        <f t="shared" si="14"/>
        <v>0</v>
      </c>
      <c r="DT16" s="189">
        <f t="shared" si="15"/>
        <v>0</v>
      </c>
      <c r="DU16" s="189">
        <f t="shared" si="15"/>
        <v>0</v>
      </c>
      <c r="DV16" s="188">
        <f t="shared" si="16"/>
        <v>0</v>
      </c>
      <c r="DW16" s="188">
        <f t="shared" si="17"/>
        <v>0</v>
      </c>
      <c r="DX16" s="188">
        <f t="shared" si="18"/>
        <v>0</v>
      </c>
      <c r="DY16" s="188">
        <f t="shared" si="18"/>
        <v>0</v>
      </c>
      <c r="DZ16" s="188">
        <f t="shared" si="19"/>
        <v>0</v>
      </c>
      <c r="EA16" s="188">
        <f t="shared" si="20"/>
        <v>0</v>
      </c>
      <c r="EB16" s="188">
        <f t="shared" si="20"/>
        <v>0</v>
      </c>
      <c r="EC16" s="188">
        <f t="shared" si="21"/>
        <v>0</v>
      </c>
      <c r="ED16" s="198">
        <v>0</v>
      </c>
      <c r="EE16" s="199">
        <f t="shared" si="22"/>
        <v>0</v>
      </c>
      <c r="EF16" s="199">
        <v>0</v>
      </c>
      <c r="EG16" s="199">
        <v>0</v>
      </c>
      <c r="EH16" s="199">
        <v>0</v>
      </c>
      <c r="EI16" s="199">
        <f t="shared" si="23"/>
        <v>0</v>
      </c>
      <c r="EJ16" s="191"/>
      <c r="EK16" s="200" t="s">
        <v>138</v>
      </c>
      <c r="EL16" s="187" t="s">
        <v>138</v>
      </c>
      <c r="EM16" s="191" t="s">
        <v>138</v>
      </c>
      <c r="EN16" s="191" t="s">
        <v>138</v>
      </c>
      <c r="EO16" s="191" t="s">
        <v>138</v>
      </c>
      <c r="EP16" s="191" t="s">
        <v>138</v>
      </c>
      <c r="EQ16" s="187" t="s">
        <v>138</v>
      </c>
      <c r="ER16" s="185">
        <v>0</v>
      </c>
      <c r="ES16" s="185">
        <v>0</v>
      </c>
      <c r="ET16" s="185">
        <v>0</v>
      </c>
      <c r="EU16" s="185">
        <v>0</v>
      </c>
      <c r="EV16" s="185">
        <v>0</v>
      </c>
      <c r="EW16" s="185">
        <v>0</v>
      </c>
      <c r="EX16" s="185">
        <v>0</v>
      </c>
      <c r="EY16" s="188">
        <f t="shared" si="24"/>
        <v>0</v>
      </c>
      <c r="EZ16" s="204" t="s">
        <v>138</v>
      </c>
      <c r="FA16" s="188">
        <f t="shared" si="25"/>
        <v>0</v>
      </c>
      <c r="FB16" s="185">
        <v>0</v>
      </c>
      <c r="FC16" s="185">
        <v>0</v>
      </c>
      <c r="FD16" s="205">
        <v>0</v>
      </c>
      <c r="FE16" s="205">
        <v>0</v>
      </c>
      <c r="FF16" s="188">
        <f t="shared" si="26"/>
        <v>0</v>
      </c>
      <c r="FG16" s="205">
        <v>0</v>
      </c>
      <c r="FH16" s="206">
        <f t="shared" si="27"/>
        <v>0</v>
      </c>
      <c r="FI16" s="188">
        <f t="shared" si="28"/>
        <v>0</v>
      </c>
      <c r="FJ16" s="188">
        <f t="shared" si="29"/>
        <v>0</v>
      </c>
      <c r="FK16" s="202" t="e">
        <f t="shared" si="30"/>
        <v>#DIV/0!</v>
      </c>
      <c r="FL16" s="187" t="s">
        <v>138</v>
      </c>
      <c r="FM16" s="187" t="s">
        <v>138</v>
      </c>
      <c r="FN16" s="187" t="s">
        <v>138</v>
      </c>
      <c r="FO16" s="207">
        <v>0</v>
      </c>
      <c r="FP16" s="186">
        <v>0</v>
      </c>
      <c r="FQ16" s="204" t="s">
        <v>138</v>
      </c>
      <c r="FR16" s="201" t="s">
        <v>138</v>
      </c>
      <c r="FS16" s="207">
        <v>0</v>
      </c>
      <c r="FT16" s="186">
        <v>0</v>
      </c>
    </row>
    <row r="17" spans="1:177" ht="18.75" customHeight="1" thickBot="1" x14ac:dyDescent="0.3">
      <c r="A17" s="211"/>
      <c r="B17" s="212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2"/>
      <c r="Y17" s="212"/>
      <c r="Z17" s="213"/>
      <c r="AA17" s="214">
        <f>ROUND(SUM(AA8:AA16),2)</f>
        <v>0</v>
      </c>
      <c r="AB17" s="214">
        <f>ROUND(SUM(AB8:AB16),2)</f>
        <v>0</v>
      </c>
      <c r="AC17" s="215" t="s">
        <v>138</v>
      </c>
      <c r="AD17" s="214">
        <f>ROUND(SUM(AD8:AD16),2)</f>
        <v>0</v>
      </c>
      <c r="AE17" s="215" t="s">
        <v>138</v>
      </c>
      <c r="AF17" s="215" t="s">
        <v>138</v>
      </c>
      <c r="AG17" s="214">
        <f t="shared" ref="AG17:AO17" si="37">ROUND(SUM(AG8:AG16),2)</f>
        <v>0</v>
      </c>
      <c r="AH17" s="214">
        <f t="shared" si="37"/>
        <v>0</v>
      </c>
      <c r="AI17" s="214">
        <f t="shared" si="37"/>
        <v>0</v>
      </c>
      <c r="AJ17" s="214">
        <f t="shared" si="37"/>
        <v>0</v>
      </c>
      <c r="AK17" s="214">
        <f t="shared" si="37"/>
        <v>0</v>
      </c>
      <c r="AL17" s="214">
        <f t="shared" si="37"/>
        <v>0</v>
      </c>
      <c r="AM17" s="214">
        <f t="shared" si="37"/>
        <v>0</v>
      </c>
      <c r="AN17" s="214">
        <f t="shared" si="37"/>
        <v>0</v>
      </c>
      <c r="AO17" s="214">
        <f t="shared" si="37"/>
        <v>0</v>
      </c>
      <c r="AP17" s="215" t="s">
        <v>138</v>
      </c>
      <c r="AQ17" s="215" t="s">
        <v>138</v>
      </c>
      <c r="AR17" s="214">
        <f>ROUND(SUM(AR8:AR16),2)</f>
        <v>0</v>
      </c>
      <c r="AS17" s="215" t="s">
        <v>138</v>
      </c>
      <c r="AT17" s="215" t="s">
        <v>138</v>
      </c>
      <c r="AU17" s="214">
        <f>ROUND(SUM(AU8:AU16),2)</f>
        <v>0</v>
      </c>
      <c r="AV17" s="214">
        <f>ROUND(SUM(AV8:AV16),2)</f>
        <v>0</v>
      </c>
      <c r="AW17" s="214">
        <f>ROUND(SUM(AW8:AW16),2)</f>
        <v>0</v>
      </c>
      <c r="AX17" s="214">
        <f>ROUND(SUM(AX8:AX16),2)</f>
        <v>0</v>
      </c>
      <c r="AY17" s="214">
        <f>ROUND(SUM(AY8:AY16),2)</f>
        <v>0</v>
      </c>
      <c r="AZ17" s="215" t="s">
        <v>138</v>
      </c>
      <c r="BA17" s="215" t="s">
        <v>138</v>
      </c>
      <c r="BB17" s="215" t="s">
        <v>138</v>
      </c>
      <c r="BC17" s="214">
        <f t="shared" ref="BC17:BI17" si="38">ROUND(SUM(BC8:BC16),2)</f>
        <v>0</v>
      </c>
      <c r="BD17" s="214">
        <f t="shared" si="38"/>
        <v>0</v>
      </c>
      <c r="BE17" s="214">
        <f t="shared" si="38"/>
        <v>0</v>
      </c>
      <c r="BF17" s="214">
        <f t="shared" si="38"/>
        <v>0</v>
      </c>
      <c r="BG17" s="214">
        <f t="shared" si="38"/>
        <v>0</v>
      </c>
      <c r="BH17" s="214">
        <f t="shared" si="38"/>
        <v>0</v>
      </c>
      <c r="BI17" s="214">
        <f t="shared" si="38"/>
        <v>0</v>
      </c>
      <c r="BJ17" s="215" t="s">
        <v>138</v>
      </c>
      <c r="BK17" s="215" t="s">
        <v>138</v>
      </c>
      <c r="BL17" s="215" t="s">
        <v>138</v>
      </c>
      <c r="BM17" s="214">
        <f>ROUND(SUM(BM8:BM16),2)</f>
        <v>0</v>
      </c>
      <c r="BN17" s="214">
        <f>ROUND(SUM(BN8:BN16),2)</f>
        <v>0</v>
      </c>
      <c r="BO17" s="214">
        <f>ROUND(SUM(BO8:BO16),2)</f>
        <v>0</v>
      </c>
      <c r="BP17" s="214">
        <f>ROUND(SUM(BP8:BP16),2)</f>
        <v>0</v>
      </c>
      <c r="BQ17" s="214"/>
      <c r="BR17" s="214"/>
      <c r="BS17" s="214">
        <f>ROUND(SUM(BS8:BS16),2)</f>
        <v>0</v>
      </c>
      <c r="BT17" s="215" t="s">
        <v>138</v>
      </c>
      <c r="BU17" s="215" t="s">
        <v>138</v>
      </c>
      <c r="BV17" s="215" t="s">
        <v>138</v>
      </c>
      <c r="BW17" s="215" t="s">
        <v>138</v>
      </c>
      <c r="BX17" s="215" t="s">
        <v>138</v>
      </c>
      <c r="BY17" s="215" t="s">
        <v>138</v>
      </c>
      <c r="BZ17" s="215" t="s">
        <v>138</v>
      </c>
      <c r="CA17" s="215" t="s">
        <v>138</v>
      </c>
      <c r="CB17" s="215" t="s">
        <v>138</v>
      </c>
      <c r="CC17" s="215" t="s">
        <v>138</v>
      </c>
      <c r="CD17" s="215" t="s">
        <v>138</v>
      </c>
      <c r="CE17" s="215" t="s">
        <v>138</v>
      </c>
      <c r="CF17" s="216">
        <f>ROUND(SUM(CF8:CF16),2)</f>
        <v>0</v>
      </c>
      <c r="CG17" s="216">
        <f>ROUND(SUM(CG8:CG16),2)</f>
        <v>0</v>
      </c>
      <c r="CH17" s="216">
        <f>ROUND(SUM(CH8:CH16),2)</f>
        <v>0</v>
      </c>
      <c r="CI17" s="217"/>
      <c r="CJ17" s="214">
        <f>ROUND(SUM(CJ8:CJ16),2)</f>
        <v>0</v>
      </c>
      <c r="CK17" s="215" t="s">
        <v>138</v>
      </c>
      <c r="CL17" s="215" t="s">
        <v>138</v>
      </c>
      <c r="CM17" s="214">
        <f>ROUND(SUM(CM8:CM16),2)</f>
        <v>0</v>
      </c>
      <c r="CN17" s="214">
        <f>ROUND(SUM(CN8:CN16),2)</f>
        <v>0</v>
      </c>
      <c r="CO17" s="214">
        <f>ROUND(SUM(CO8:CO16),2)</f>
        <v>0</v>
      </c>
      <c r="CP17" s="215" t="s">
        <v>138</v>
      </c>
      <c r="CQ17" s="215" t="s">
        <v>138</v>
      </c>
      <c r="CR17" s="214">
        <f>ROUND(SUM(CR8:CR16),2)</f>
        <v>0</v>
      </c>
      <c r="CS17" s="218" t="s">
        <v>138</v>
      </c>
      <c r="CT17" s="219" t="s">
        <v>138</v>
      </c>
      <c r="CU17" s="220">
        <f>ROUND(SUM(CU8:CU16),2)</f>
        <v>0</v>
      </c>
      <c r="CV17" s="214">
        <f>ROUND(SUM(CV8:CV16),2)</f>
        <v>0</v>
      </c>
      <c r="CW17" s="215" t="s">
        <v>138</v>
      </c>
      <c r="CX17" s="214">
        <f t="shared" ref="CX17:DM17" si="39">ROUND(SUM(CX8:CX16),2)</f>
        <v>0</v>
      </c>
      <c r="CY17" s="214">
        <f t="shared" si="39"/>
        <v>0</v>
      </c>
      <c r="CZ17" s="214">
        <f t="shared" si="39"/>
        <v>0</v>
      </c>
      <c r="DA17" s="214">
        <f t="shared" si="39"/>
        <v>0</v>
      </c>
      <c r="DB17" s="214">
        <f t="shared" si="39"/>
        <v>0</v>
      </c>
      <c r="DC17" s="214">
        <f t="shared" si="39"/>
        <v>0</v>
      </c>
      <c r="DD17" s="214">
        <f t="shared" si="39"/>
        <v>0</v>
      </c>
      <c r="DE17" s="214">
        <f t="shared" si="39"/>
        <v>0</v>
      </c>
      <c r="DF17" s="214">
        <f t="shared" si="39"/>
        <v>0</v>
      </c>
      <c r="DG17" s="214">
        <f t="shared" si="39"/>
        <v>0</v>
      </c>
      <c r="DH17" s="214">
        <f t="shared" si="39"/>
        <v>0</v>
      </c>
      <c r="DI17" s="214">
        <f t="shared" si="39"/>
        <v>0</v>
      </c>
      <c r="DJ17" s="214">
        <f t="shared" si="39"/>
        <v>0</v>
      </c>
      <c r="DK17" s="214">
        <f t="shared" si="39"/>
        <v>0</v>
      </c>
      <c r="DL17" s="214">
        <f t="shared" si="39"/>
        <v>0</v>
      </c>
      <c r="DM17" s="214">
        <f t="shared" si="39"/>
        <v>0</v>
      </c>
      <c r="DN17" s="215" t="s">
        <v>138</v>
      </c>
      <c r="DO17" s="214">
        <f>ROUND(SUM(DO8:DO16),2)</f>
        <v>0</v>
      </c>
      <c r="DP17" s="221" t="s">
        <v>138</v>
      </c>
      <c r="DQ17" s="221" t="s">
        <v>138</v>
      </c>
      <c r="DR17" s="214">
        <f>ROUND(SUM(DR8:DR16),2)</f>
        <v>0</v>
      </c>
      <c r="DS17" s="214">
        <f>ROUND(SUM(DS8:DS16),2)</f>
        <v>0</v>
      </c>
      <c r="DT17" s="221" t="s">
        <v>138</v>
      </c>
      <c r="DU17" s="221" t="s">
        <v>138</v>
      </c>
      <c r="DV17" s="214">
        <f t="shared" ref="DV17:EG17" si="40">ROUND(SUM(DV8:DV16),2)</f>
        <v>0</v>
      </c>
      <c r="DW17" s="214">
        <f t="shared" si="40"/>
        <v>0</v>
      </c>
      <c r="DX17" s="214">
        <f t="shared" si="40"/>
        <v>0</v>
      </c>
      <c r="DY17" s="214">
        <f t="shared" si="40"/>
        <v>0</v>
      </c>
      <c r="DZ17" s="214">
        <f t="shared" si="40"/>
        <v>0</v>
      </c>
      <c r="EA17" s="214">
        <f t="shared" si="40"/>
        <v>0</v>
      </c>
      <c r="EB17" s="214">
        <f t="shared" si="40"/>
        <v>0</v>
      </c>
      <c r="EC17" s="214">
        <f t="shared" si="40"/>
        <v>0</v>
      </c>
      <c r="ED17" s="222">
        <f t="shared" si="40"/>
        <v>0</v>
      </c>
      <c r="EE17" s="222">
        <f t="shared" si="40"/>
        <v>0</v>
      </c>
      <c r="EF17" s="222">
        <f t="shared" si="40"/>
        <v>0</v>
      </c>
      <c r="EG17" s="222">
        <f t="shared" si="40"/>
        <v>0</v>
      </c>
      <c r="EH17" s="222"/>
      <c r="EI17" s="222">
        <f>ROUND(SUM(EI8:EI16),2)</f>
        <v>0</v>
      </c>
      <c r="EJ17" s="215" t="s">
        <v>138</v>
      </c>
      <c r="EK17" s="219" t="s">
        <v>138</v>
      </c>
      <c r="EL17" s="215" t="s">
        <v>138</v>
      </c>
      <c r="EM17" s="215" t="s">
        <v>138</v>
      </c>
      <c r="EN17" s="215" t="s">
        <v>138</v>
      </c>
      <c r="EO17" s="215" t="s">
        <v>138</v>
      </c>
      <c r="EP17" s="215" t="s">
        <v>138</v>
      </c>
      <c r="EQ17" s="215" t="s">
        <v>138</v>
      </c>
      <c r="ER17" s="215" t="s">
        <v>138</v>
      </c>
      <c r="ES17" s="214">
        <f t="shared" ref="ES17:EY17" si="41">ROUND(SUM(ES8:ES16),2)</f>
        <v>0</v>
      </c>
      <c r="ET17" s="214">
        <f t="shared" si="41"/>
        <v>0</v>
      </c>
      <c r="EU17" s="214">
        <f t="shared" si="41"/>
        <v>0</v>
      </c>
      <c r="EV17" s="214">
        <f t="shared" si="41"/>
        <v>0</v>
      </c>
      <c r="EW17" s="214">
        <f t="shared" si="41"/>
        <v>0</v>
      </c>
      <c r="EX17" s="214">
        <f t="shared" si="41"/>
        <v>0</v>
      </c>
      <c r="EY17" s="214">
        <f t="shared" si="41"/>
        <v>0</v>
      </c>
      <c r="EZ17" s="223" t="s">
        <v>138</v>
      </c>
      <c r="FA17" s="214">
        <f t="shared" ref="FA17:FK17" si="42">ROUND(SUM(FA8:FA16),2)</f>
        <v>0</v>
      </c>
      <c r="FB17" s="214">
        <f t="shared" si="42"/>
        <v>0</v>
      </c>
      <c r="FC17" s="214">
        <f t="shared" si="42"/>
        <v>0</v>
      </c>
      <c r="FD17" s="214">
        <f t="shared" si="42"/>
        <v>0</v>
      </c>
      <c r="FE17" s="214">
        <f t="shared" si="42"/>
        <v>0</v>
      </c>
      <c r="FF17" s="214">
        <f t="shared" si="42"/>
        <v>0</v>
      </c>
      <c r="FG17" s="214">
        <f t="shared" si="42"/>
        <v>0</v>
      </c>
      <c r="FH17" s="214">
        <f t="shared" si="42"/>
        <v>0</v>
      </c>
      <c r="FI17" s="214">
        <f t="shared" si="42"/>
        <v>0</v>
      </c>
      <c r="FJ17" s="214">
        <f t="shared" si="42"/>
        <v>0</v>
      </c>
      <c r="FK17" s="214" t="e">
        <f t="shared" si="42"/>
        <v>#DIV/0!</v>
      </c>
      <c r="FL17" s="224" t="s">
        <v>138</v>
      </c>
      <c r="FM17" s="224" t="s">
        <v>138</v>
      </c>
      <c r="FN17" s="224" t="s">
        <v>138</v>
      </c>
      <c r="FO17" s="225">
        <v>0</v>
      </c>
      <c r="FP17" s="226">
        <v>0</v>
      </c>
      <c r="FQ17" s="227" t="s">
        <v>138</v>
      </c>
      <c r="FR17" s="228" t="s">
        <v>138</v>
      </c>
      <c r="FS17" s="225">
        <v>0</v>
      </c>
      <c r="FT17" s="226">
        <v>0</v>
      </c>
      <c r="FU17" s="229"/>
    </row>
    <row r="18" spans="1:177" ht="38.25" customHeight="1" thickTop="1" x14ac:dyDescent="0.25">
      <c r="CF18" s="230" t="s">
        <v>139</v>
      </c>
      <c r="CG18" s="230"/>
      <c r="CH18" s="230"/>
      <c r="ED18" s="231" t="s">
        <v>140</v>
      </c>
      <c r="EE18" s="231"/>
      <c r="EF18" s="231"/>
      <c r="EG18" s="231"/>
      <c r="EH18" s="231"/>
      <c r="EI18" s="231"/>
    </row>
  </sheetData>
  <mergeCells count="67">
    <mergeCell ref="CF18:CH18"/>
    <mergeCell ref="ED18:EI18"/>
    <mergeCell ref="FS4:FT4"/>
    <mergeCell ref="AG5:AM5"/>
    <mergeCell ref="AN5:AO5"/>
    <mergeCell ref="AR5:AY5"/>
    <mergeCell ref="CF5:CH5"/>
    <mergeCell ref="CK5:CL5"/>
    <mergeCell ref="CM5:CN5"/>
    <mergeCell ref="CR5:CW5"/>
    <mergeCell ref="DA5:DI5"/>
    <mergeCell ref="DJ5:DM5"/>
    <mergeCell ref="EQ4:ER4"/>
    <mergeCell ref="ES4:EZ4"/>
    <mergeCell ref="FA4:FF4"/>
    <mergeCell ref="FM4:FN4"/>
    <mergeCell ref="FO4:FP4"/>
    <mergeCell ref="FQ4:FR4"/>
    <mergeCell ref="BJ4:BS4"/>
    <mergeCell ref="CF4:CH4"/>
    <mergeCell ref="CI4:CI7"/>
    <mergeCell ref="CJ4:CZ4"/>
    <mergeCell ref="DA4:DM4"/>
    <mergeCell ref="DO4:EC4"/>
    <mergeCell ref="DP5:DS5"/>
    <mergeCell ref="DT5:DW5"/>
    <mergeCell ref="DP6:DQ6"/>
    <mergeCell ref="DT6:DU6"/>
    <mergeCell ref="V4:V7"/>
    <mergeCell ref="W4:W7"/>
    <mergeCell ref="X4:X7"/>
    <mergeCell ref="Y4:Y7"/>
    <mergeCell ref="AG4:AY4"/>
    <mergeCell ref="AZ4:BI4"/>
    <mergeCell ref="AS6:AT6"/>
    <mergeCell ref="P4:P7"/>
    <mergeCell ref="Q4:Q7"/>
    <mergeCell ref="R4:R7"/>
    <mergeCell ref="S4:S7"/>
    <mergeCell ref="T4:T7"/>
    <mergeCell ref="U4:U7"/>
    <mergeCell ref="J4:J7"/>
    <mergeCell ref="K4:K7"/>
    <mergeCell ref="L4:L7"/>
    <mergeCell ref="M4:M7"/>
    <mergeCell ref="N4:N7"/>
    <mergeCell ref="O4:O7"/>
    <mergeCell ref="EK3:FF3"/>
    <mergeCell ref="FL3:FT3"/>
    <mergeCell ref="B4:B7"/>
    <mergeCell ref="C4:C7"/>
    <mergeCell ref="D4:D7"/>
    <mergeCell ref="E4:E7"/>
    <mergeCell ref="F4:F7"/>
    <mergeCell ref="G4:G7"/>
    <mergeCell ref="H4:H7"/>
    <mergeCell ref="I4:I7"/>
    <mergeCell ref="A1:FT1"/>
    <mergeCell ref="A3:A7"/>
    <mergeCell ref="B3:M3"/>
    <mergeCell ref="N3:Y3"/>
    <mergeCell ref="AB3:AY3"/>
    <mergeCell ref="AZ3:BI3"/>
    <mergeCell ref="BJ3:BS3"/>
    <mergeCell ref="BU3:BW3"/>
    <mergeCell ref="BZ3:EC3"/>
    <mergeCell ref="EF3:EG4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"/>
  <sheetViews>
    <sheetView workbookViewId="0">
      <selection activeCell="E7" sqref="E7"/>
    </sheetView>
  </sheetViews>
  <sheetFormatPr defaultColWidth="12.75" defaultRowHeight="21" customHeight="1" x14ac:dyDescent="0.2"/>
  <cols>
    <col min="1" max="1" width="12.75" style="234"/>
  </cols>
  <sheetData>
    <row r="4" spans="1:4" ht="21" customHeight="1" x14ac:dyDescent="0.2">
      <c r="A4" s="234" t="s">
        <v>141</v>
      </c>
      <c r="B4" s="235"/>
      <c r="C4" s="235"/>
      <c r="D4" s="236">
        <f>+C4-B4+1</f>
        <v>1</v>
      </c>
    </row>
    <row r="5" spans="1:4" ht="21" customHeight="1" x14ac:dyDescent="0.2">
      <c r="A5" s="234" t="s">
        <v>142</v>
      </c>
      <c r="B5" s="235"/>
      <c r="C5" s="235"/>
      <c r="D5" s="236">
        <f>+C5-B5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แบบทดสอบการลงบันทึกข้อมูลลูกหนี</vt:lpstr>
      <vt:lpstr>การคำนวณวัน</vt:lpstr>
      <vt:lpstr>แบบทดสอบการลงบันทึกข้อมูลลูกหนี!Print_Area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2018-02-26T08:48:33Z</dcterms:modified>
</cp:coreProperties>
</file>