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alinee\Backup\6.แผน\ปี 64\"/>
    </mc:Choice>
  </mc:AlternateContent>
  <xr:revisionPtr revIDLastSave="0" documentId="13_ncr:1_{BDB51FC0-D363-48FF-A6C5-D1E3BE67A73C}" xr6:coauthVersionLast="43" xr6:coauthVersionMax="43" xr10:uidLastSave="{00000000-0000-0000-0000-000000000000}"/>
  <bookViews>
    <workbookView xWindow="-120" yWindow="-120" windowWidth="29040" windowHeight="15840" tabRatio="745" xr2:uid="{00000000-000D-0000-FFFF-FFFF00000000}"/>
  </bookViews>
  <sheets>
    <sheet name="นผ. 3.2" sheetId="40" r:id="rId1"/>
    <sheet name="นผ. 3.2_12 เดือน" sheetId="39" r:id="rId2"/>
    <sheet name="Sheet1" sheetId="41" r:id="rId3"/>
  </sheets>
  <definedNames>
    <definedName name="_xlnm.Print_Titles" localSheetId="0">'นผ. 3.2'!$1:$5</definedName>
    <definedName name="_xlnm.Print_Titles" localSheetId="1">'นผ. 3.2_12 เดือน'!$1:$5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89" i="40" l="1"/>
  <c r="J89" i="40"/>
  <c r="D16" i="40"/>
  <c r="E16" i="40"/>
  <c r="E15" i="40" s="1"/>
  <c r="E14" i="40" s="1"/>
  <c r="E12" i="40" s="1"/>
  <c r="F16" i="40"/>
  <c r="F15" i="40" s="1"/>
  <c r="D15" i="40"/>
  <c r="D14" i="40" s="1"/>
  <c r="D12" i="40" s="1"/>
  <c r="D47" i="40"/>
  <c r="P30" i="40"/>
  <c r="Q32" i="40"/>
  <c r="R32" i="40"/>
  <c r="P32" i="40"/>
  <c r="M32" i="40"/>
  <c r="N32" i="40"/>
  <c r="L32" i="40"/>
  <c r="I32" i="40"/>
  <c r="J32" i="40"/>
  <c r="H32" i="40"/>
  <c r="E32" i="40"/>
  <c r="F32" i="40"/>
  <c r="D32" i="40"/>
  <c r="Q8" i="40"/>
  <c r="L8" i="40"/>
  <c r="E8" i="40"/>
  <c r="O91" i="40"/>
  <c r="O92" i="40"/>
  <c r="K91" i="40"/>
  <c r="K92" i="40"/>
  <c r="G91" i="40"/>
  <c r="G92" i="40"/>
  <c r="C91" i="40"/>
  <c r="C92" i="40"/>
  <c r="R27" i="40"/>
  <c r="R8" i="40" s="1"/>
  <c r="Q27" i="40"/>
  <c r="P27" i="40"/>
  <c r="P8" i="40" s="1"/>
  <c r="O8" i="40" s="1"/>
  <c r="N27" i="40"/>
  <c r="N8" i="40" s="1"/>
  <c r="M27" i="40"/>
  <c r="M8" i="40" s="1"/>
  <c r="L27" i="40"/>
  <c r="J27" i="40"/>
  <c r="J8" i="40" s="1"/>
  <c r="I27" i="40"/>
  <c r="I8" i="40" s="1"/>
  <c r="H27" i="40"/>
  <c r="H8" i="40" s="1"/>
  <c r="E27" i="40"/>
  <c r="F27" i="40"/>
  <c r="F8" i="40" s="1"/>
  <c r="D27" i="40"/>
  <c r="D8" i="40" s="1"/>
  <c r="C8" i="40" s="1"/>
  <c r="O28" i="40"/>
  <c r="O27" i="40" s="1"/>
  <c r="K28" i="40"/>
  <c r="K27" i="40" s="1"/>
  <c r="G28" i="40"/>
  <c r="G27" i="40" s="1"/>
  <c r="C28" i="40"/>
  <c r="C27" i="40" s="1"/>
  <c r="Q12" i="40"/>
  <c r="M12" i="40"/>
  <c r="R14" i="40"/>
  <c r="R12" i="40" s="1"/>
  <c r="Q14" i="40"/>
  <c r="P14" i="40"/>
  <c r="P12" i="40" s="1"/>
  <c r="N14" i="40"/>
  <c r="N12" i="40" s="1"/>
  <c r="M14" i="40"/>
  <c r="L14" i="40"/>
  <c r="L12" i="40" s="1"/>
  <c r="J14" i="40"/>
  <c r="J12" i="40" s="1"/>
  <c r="I14" i="40"/>
  <c r="I12" i="40" s="1"/>
  <c r="H14" i="40"/>
  <c r="H12" i="40" s="1"/>
  <c r="O16" i="40"/>
  <c r="O15" i="40"/>
  <c r="K16" i="40"/>
  <c r="K15" i="40"/>
  <c r="G16" i="40"/>
  <c r="G15" i="40"/>
  <c r="R68" i="40"/>
  <c r="Q68" i="40"/>
  <c r="P68" i="40"/>
  <c r="N68" i="40"/>
  <c r="M68" i="40"/>
  <c r="L68" i="40"/>
  <c r="J68" i="40"/>
  <c r="I68" i="40"/>
  <c r="H68" i="40"/>
  <c r="E68" i="40"/>
  <c r="F68" i="40"/>
  <c r="D68" i="40"/>
  <c r="O71" i="40"/>
  <c r="O70" i="40"/>
  <c r="O69" i="40"/>
  <c r="O68" i="40" s="1"/>
  <c r="K71" i="40"/>
  <c r="K70" i="40"/>
  <c r="K69" i="40"/>
  <c r="G71" i="40"/>
  <c r="G70" i="40"/>
  <c r="G69" i="40"/>
  <c r="C70" i="40"/>
  <c r="C71" i="40"/>
  <c r="C69" i="40"/>
  <c r="R57" i="40"/>
  <c r="R56" i="40" s="1"/>
  <c r="Q57" i="40"/>
  <c r="P57" i="40"/>
  <c r="N57" i="40"/>
  <c r="N56" i="40" s="1"/>
  <c r="M57" i="40"/>
  <c r="L57" i="40"/>
  <c r="J57" i="40"/>
  <c r="I57" i="40"/>
  <c r="I56" i="40" s="1"/>
  <c r="H57" i="40"/>
  <c r="D57" i="40"/>
  <c r="E57" i="40"/>
  <c r="F57" i="40"/>
  <c r="C64" i="40"/>
  <c r="G64" i="40"/>
  <c r="K64" i="40"/>
  <c r="O64" i="40"/>
  <c r="R81" i="40"/>
  <c r="Q81" i="40"/>
  <c r="P81" i="40"/>
  <c r="N81" i="40"/>
  <c r="M81" i="40"/>
  <c r="L81" i="40"/>
  <c r="J81" i="40"/>
  <c r="I81" i="40"/>
  <c r="H81" i="40"/>
  <c r="D81" i="40"/>
  <c r="E81" i="40"/>
  <c r="F81" i="40"/>
  <c r="O87" i="40"/>
  <c r="O86" i="40"/>
  <c r="O85" i="40"/>
  <c r="O84" i="40"/>
  <c r="O83" i="40"/>
  <c r="K87" i="40"/>
  <c r="K86" i="40"/>
  <c r="K85" i="40"/>
  <c r="K84" i="40"/>
  <c r="K83" i="40"/>
  <c r="G87" i="40"/>
  <c r="G86" i="40"/>
  <c r="G85" i="40"/>
  <c r="G84" i="40"/>
  <c r="G83" i="40"/>
  <c r="C84" i="40"/>
  <c r="C85" i="40"/>
  <c r="C86" i="40"/>
  <c r="C87" i="40"/>
  <c r="C83" i="40"/>
  <c r="D73" i="40"/>
  <c r="E73" i="40"/>
  <c r="F73" i="40"/>
  <c r="H73" i="40"/>
  <c r="I73" i="40"/>
  <c r="J73" i="40"/>
  <c r="L73" i="40"/>
  <c r="M73" i="40"/>
  <c r="N73" i="40"/>
  <c r="P73" i="40"/>
  <c r="Q73" i="40"/>
  <c r="R73" i="40"/>
  <c r="O79" i="40"/>
  <c r="O78" i="40"/>
  <c r="O77" i="40"/>
  <c r="O76" i="40"/>
  <c r="O75" i="40"/>
  <c r="K79" i="40"/>
  <c r="K78" i="40"/>
  <c r="K77" i="40"/>
  <c r="K76" i="40"/>
  <c r="K75" i="40"/>
  <c r="G79" i="40"/>
  <c r="G78" i="40"/>
  <c r="G77" i="40"/>
  <c r="G76" i="40"/>
  <c r="G75" i="40"/>
  <c r="C76" i="40"/>
  <c r="C77" i="40"/>
  <c r="C78" i="40"/>
  <c r="C79" i="40"/>
  <c r="C75" i="40"/>
  <c r="O46" i="40"/>
  <c r="K46" i="40"/>
  <c r="G46" i="40"/>
  <c r="G45" i="40" s="1"/>
  <c r="K8" i="40" l="1"/>
  <c r="G8" i="40"/>
  <c r="B70" i="40"/>
  <c r="C16" i="40"/>
  <c r="B16" i="40" s="1"/>
  <c r="F14" i="40"/>
  <c r="F12" i="40" s="1"/>
  <c r="C12" i="40" s="1"/>
  <c r="C15" i="40"/>
  <c r="B15" i="40" s="1"/>
  <c r="B92" i="40"/>
  <c r="B91" i="40"/>
  <c r="O14" i="40"/>
  <c r="O12" i="40" s="1"/>
  <c r="E56" i="40"/>
  <c r="G68" i="40"/>
  <c r="G14" i="40"/>
  <c r="G12" i="40" s="1"/>
  <c r="K14" i="40"/>
  <c r="K12" i="40" s="1"/>
  <c r="B28" i="40"/>
  <c r="B27" i="40" s="1"/>
  <c r="B8" i="40" s="1"/>
  <c r="P56" i="40"/>
  <c r="L56" i="40"/>
  <c r="B69" i="40"/>
  <c r="K68" i="40"/>
  <c r="B64" i="40"/>
  <c r="B71" i="40"/>
  <c r="C73" i="40"/>
  <c r="B76" i="40"/>
  <c r="K73" i="40"/>
  <c r="O73" i="40"/>
  <c r="B83" i="40"/>
  <c r="B81" i="40" s="1"/>
  <c r="B84" i="40"/>
  <c r="O81" i="40"/>
  <c r="D56" i="40"/>
  <c r="H56" i="40"/>
  <c r="C68" i="40"/>
  <c r="B68" i="40" s="1"/>
  <c r="B87" i="40"/>
  <c r="F56" i="40"/>
  <c r="M56" i="40"/>
  <c r="Q56" i="40"/>
  <c r="B79" i="40"/>
  <c r="J56" i="40"/>
  <c r="B78" i="40"/>
  <c r="G73" i="40"/>
  <c r="B86" i="40"/>
  <c r="G81" i="40"/>
  <c r="K81" i="40"/>
  <c r="B77" i="40"/>
  <c r="B85" i="40"/>
  <c r="B75" i="40"/>
  <c r="C81" i="40"/>
  <c r="O40" i="40"/>
  <c r="O41" i="40"/>
  <c r="O42" i="40"/>
  <c r="K40" i="40"/>
  <c r="K41" i="40"/>
  <c r="K42" i="40"/>
  <c r="G40" i="40"/>
  <c r="G41" i="40"/>
  <c r="G42" i="40"/>
  <c r="C40" i="40"/>
  <c r="C41" i="40"/>
  <c r="C42" i="40"/>
  <c r="C37" i="40"/>
  <c r="C38" i="40"/>
  <c r="C39" i="40"/>
  <c r="G37" i="40"/>
  <c r="G38" i="40"/>
  <c r="G39" i="40"/>
  <c r="K37" i="40"/>
  <c r="K38" i="40"/>
  <c r="K39" i="40"/>
  <c r="O37" i="40"/>
  <c r="O38" i="40"/>
  <c r="O39" i="40"/>
  <c r="C36" i="40"/>
  <c r="G36" i="40"/>
  <c r="K36" i="40"/>
  <c r="O36" i="40"/>
  <c r="C14" i="40" l="1"/>
  <c r="B14" i="40"/>
  <c r="B12" i="40" s="1"/>
  <c r="B73" i="40"/>
  <c r="B42" i="40"/>
  <c r="B41" i="40"/>
  <c r="B39" i="40"/>
  <c r="B40" i="40"/>
  <c r="B38" i="40"/>
  <c r="B36" i="40"/>
  <c r="B37" i="40"/>
  <c r="G90" i="40" l="1"/>
  <c r="G89" i="40" s="1"/>
  <c r="O90" i="40"/>
  <c r="O89" i="40" s="1"/>
  <c r="K90" i="40"/>
  <c r="K89" i="40" s="1"/>
  <c r="R89" i="40"/>
  <c r="Q89" i="40"/>
  <c r="P89" i="40"/>
  <c r="N89" i="40"/>
  <c r="M89" i="40"/>
  <c r="L89" i="40"/>
  <c r="H89" i="40"/>
  <c r="E89" i="40"/>
  <c r="F89" i="40"/>
  <c r="D89" i="40"/>
  <c r="C90" i="40"/>
  <c r="R45" i="40"/>
  <c r="Q45" i="40"/>
  <c r="P45" i="40"/>
  <c r="N45" i="40"/>
  <c r="M45" i="40"/>
  <c r="L45" i="40"/>
  <c r="K45" i="40"/>
  <c r="J45" i="40"/>
  <c r="I45" i="40"/>
  <c r="H45" i="40"/>
  <c r="E45" i="40"/>
  <c r="F45" i="40"/>
  <c r="D45" i="40"/>
  <c r="D44" i="40" s="1"/>
  <c r="C46" i="40"/>
  <c r="R47" i="40"/>
  <c r="Q47" i="40"/>
  <c r="P47" i="40"/>
  <c r="N47" i="40"/>
  <c r="M47" i="40"/>
  <c r="L47" i="40"/>
  <c r="J47" i="40"/>
  <c r="I47" i="40"/>
  <c r="H47" i="40"/>
  <c r="F47" i="40"/>
  <c r="O53" i="40"/>
  <c r="O52" i="40"/>
  <c r="O51" i="40"/>
  <c r="O50" i="40"/>
  <c r="O49" i="40"/>
  <c r="O48" i="40"/>
  <c r="K53" i="40"/>
  <c r="K52" i="40"/>
  <c r="K51" i="40"/>
  <c r="K50" i="40"/>
  <c r="K49" i="40"/>
  <c r="K48" i="40"/>
  <c r="G53" i="40"/>
  <c r="G52" i="40"/>
  <c r="G51" i="40"/>
  <c r="G50" i="40"/>
  <c r="G49" i="40"/>
  <c r="G48" i="40"/>
  <c r="C49" i="40"/>
  <c r="C50" i="40"/>
  <c r="C51" i="40"/>
  <c r="C52" i="40"/>
  <c r="C53" i="40"/>
  <c r="C48" i="40"/>
  <c r="O35" i="40"/>
  <c r="O34" i="40"/>
  <c r="O33" i="40"/>
  <c r="K35" i="40"/>
  <c r="K34" i="40"/>
  <c r="K33" i="40"/>
  <c r="K32" i="40" s="1"/>
  <c r="G35" i="40"/>
  <c r="G34" i="40"/>
  <c r="G33" i="40"/>
  <c r="C34" i="40"/>
  <c r="C35" i="40"/>
  <c r="C33" i="40"/>
  <c r="R30" i="40"/>
  <c r="R29" i="40" s="1"/>
  <c r="Q30" i="40"/>
  <c r="P29" i="40"/>
  <c r="N30" i="40"/>
  <c r="N29" i="40" s="1"/>
  <c r="M30" i="40"/>
  <c r="M29" i="40" s="1"/>
  <c r="L30" i="40"/>
  <c r="L29" i="40" s="1"/>
  <c r="J30" i="40"/>
  <c r="I30" i="40"/>
  <c r="I29" i="40" s="1"/>
  <c r="H30" i="40"/>
  <c r="H29" i="40" s="1"/>
  <c r="F30" i="40"/>
  <c r="E30" i="40"/>
  <c r="D30" i="40"/>
  <c r="D29" i="40" s="1"/>
  <c r="D7" i="40" s="1"/>
  <c r="O31" i="40"/>
  <c r="O30" i="40" s="1"/>
  <c r="K31" i="40"/>
  <c r="K30" i="40" s="1"/>
  <c r="G31" i="40"/>
  <c r="G30" i="40" s="1"/>
  <c r="C31" i="40"/>
  <c r="O66" i="40"/>
  <c r="O65" i="40"/>
  <c r="O63" i="40"/>
  <c r="O62" i="40"/>
  <c r="O61" i="40"/>
  <c r="O60" i="40"/>
  <c r="O59" i="40"/>
  <c r="O58" i="40"/>
  <c r="K66" i="40"/>
  <c r="K65" i="40"/>
  <c r="K63" i="40"/>
  <c r="K62" i="40"/>
  <c r="K61" i="40"/>
  <c r="K60" i="40"/>
  <c r="K59" i="40"/>
  <c r="K58" i="40"/>
  <c r="G66" i="40"/>
  <c r="G65" i="40"/>
  <c r="G63" i="40"/>
  <c r="G62" i="40"/>
  <c r="G61" i="40"/>
  <c r="G60" i="40"/>
  <c r="G59" i="40"/>
  <c r="G58" i="40"/>
  <c r="C59" i="40"/>
  <c r="C60" i="40"/>
  <c r="C61" i="40"/>
  <c r="C62" i="40"/>
  <c r="C63" i="40"/>
  <c r="C65" i="40"/>
  <c r="C66" i="40"/>
  <c r="C58" i="40"/>
  <c r="C8" i="39"/>
  <c r="D8" i="39"/>
  <c r="E8" i="39"/>
  <c r="F8" i="39"/>
  <c r="G8" i="39"/>
  <c r="H8" i="39"/>
  <c r="I8" i="39"/>
  <c r="J8" i="39"/>
  <c r="J6" i="39" s="1"/>
  <c r="K8" i="39"/>
  <c r="L8" i="39"/>
  <c r="M8" i="39"/>
  <c r="N8" i="39"/>
  <c r="N6" i="39" s="1"/>
  <c r="O8" i="39"/>
  <c r="P8" i="39"/>
  <c r="Q8" i="39"/>
  <c r="R8" i="39"/>
  <c r="R6" i="39" s="1"/>
  <c r="C7" i="39"/>
  <c r="D7" i="39"/>
  <c r="E7" i="39"/>
  <c r="F7" i="39"/>
  <c r="G7" i="39"/>
  <c r="H7" i="39"/>
  <c r="H6" i="39" s="1"/>
  <c r="I7" i="39"/>
  <c r="J7" i="39"/>
  <c r="K7" i="39"/>
  <c r="L7" i="39"/>
  <c r="M7" i="39"/>
  <c r="N7" i="39"/>
  <c r="O7" i="39"/>
  <c r="P7" i="39"/>
  <c r="Q7" i="39"/>
  <c r="R7" i="39"/>
  <c r="C6" i="39"/>
  <c r="D6" i="39"/>
  <c r="E6" i="39"/>
  <c r="F6" i="39"/>
  <c r="G6" i="39"/>
  <c r="I6" i="39"/>
  <c r="K6" i="39"/>
  <c r="L6" i="39"/>
  <c r="M6" i="39"/>
  <c r="O6" i="39"/>
  <c r="P6" i="39"/>
  <c r="Q6" i="39"/>
  <c r="B7" i="39"/>
  <c r="B8" i="39"/>
  <c r="B13" i="39"/>
  <c r="H7" i="40" l="1"/>
  <c r="R7" i="40"/>
  <c r="G32" i="40"/>
  <c r="C32" i="40"/>
  <c r="B48" i="40"/>
  <c r="C47" i="40"/>
  <c r="P7" i="40"/>
  <c r="O32" i="40"/>
  <c r="C89" i="40"/>
  <c r="B90" i="40"/>
  <c r="B89" i="40" s="1"/>
  <c r="L44" i="40"/>
  <c r="L7" i="40" s="1"/>
  <c r="C57" i="40"/>
  <c r="C56" i="40" s="1"/>
  <c r="G57" i="40"/>
  <c r="G56" i="40" s="1"/>
  <c r="K57" i="40"/>
  <c r="K56" i="40" s="1"/>
  <c r="O57" i="40"/>
  <c r="O56" i="40" s="1"/>
  <c r="P44" i="40"/>
  <c r="C45" i="40"/>
  <c r="C44" i="40" s="1"/>
  <c r="B46" i="40"/>
  <c r="G47" i="40"/>
  <c r="G44" i="40" s="1"/>
  <c r="R44" i="40"/>
  <c r="B31" i="40"/>
  <c r="M44" i="40"/>
  <c r="M7" i="40" s="1"/>
  <c r="F44" i="40"/>
  <c r="E47" i="40"/>
  <c r="E44" i="40" s="1"/>
  <c r="I44" i="40"/>
  <c r="Q29" i="40"/>
  <c r="B49" i="40"/>
  <c r="O47" i="40"/>
  <c r="N44" i="40"/>
  <c r="B50" i="40"/>
  <c r="J44" i="40"/>
  <c r="H44" i="40"/>
  <c r="Q44" i="40"/>
  <c r="D6" i="40"/>
  <c r="B52" i="40"/>
  <c r="B53" i="40"/>
  <c r="K47" i="40"/>
  <c r="K44" i="40" s="1"/>
  <c r="P6" i="40"/>
  <c r="B33" i="40"/>
  <c r="B51" i="40"/>
  <c r="E29" i="40"/>
  <c r="E7" i="40" s="1"/>
  <c r="F29" i="40"/>
  <c r="J29" i="40"/>
  <c r="J7" i="40" s="1"/>
  <c r="B35" i="40"/>
  <c r="B34" i="40"/>
  <c r="O29" i="40"/>
  <c r="K29" i="40"/>
  <c r="C30" i="40"/>
  <c r="C29" i="40" s="1"/>
  <c r="G29" i="40"/>
  <c r="B66" i="40"/>
  <c r="B62" i="40"/>
  <c r="B59" i="40"/>
  <c r="B61" i="40"/>
  <c r="B63" i="40"/>
  <c r="B60" i="40"/>
  <c r="B65" i="40"/>
  <c r="I11" i="39"/>
  <c r="N11" i="39"/>
  <c r="K11" i="39"/>
  <c r="F11" i="39"/>
  <c r="M11" i="39"/>
  <c r="R11" i="39"/>
  <c r="E11" i="39"/>
  <c r="D11" i="39"/>
  <c r="P11" i="39"/>
  <c r="L11" i="39"/>
  <c r="Q11" i="39"/>
  <c r="J11" i="39"/>
  <c r="H11" i="39"/>
  <c r="L6" i="40" l="1"/>
  <c r="C7" i="40"/>
  <c r="C6" i="40" s="1"/>
  <c r="I7" i="40"/>
  <c r="I6" i="40" s="1"/>
  <c r="F7" i="40"/>
  <c r="B32" i="40"/>
  <c r="B29" i="40" s="1"/>
  <c r="H6" i="40"/>
  <c r="R6" i="40"/>
  <c r="B47" i="40"/>
  <c r="N7" i="40"/>
  <c r="K7" i="40" s="1"/>
  <c r="K6" i="40" s="1"/>
  <c r="Q7" i="40"/>
  <c r="Q6" i="40" s="1"/>
  <c r="M6" i="40"/>
  <c r="B57" i="40"/>
  <c r="B56" i="40" s="1"/>
  <c r="F6" i="40"/>
  <c r="E6" i="40"/>
  <c r="J6" i="40"/>
  <c r="O11" i="39"/>
  <c r="G11" i="39"/>
  <c r="G7" i="40" l="1"/>
  <c r="G6" i="40" s="1"/>
  <c r="O7" i="40"/>
  <c r="N6" i="40"/>
  <c r="B45" i="40"/>
  <c r="B44" i="40" s="1"/>
  <c r="B7" i="40" s="1"/>
  <c r="O45" i="40"/>
  <c r="O44" i="40" s="1"/>
  <c r="O6" i="40" s="1"/>
  <c r="C11" i="39"/>
  <c r="B6" i="40" l="1"/>
  <c r="B6" i="39"/>
</calcChain>
</file>

<file path=xl/sharedStrings.xml><?xml version="1.0" encoding="utf-8"?>
<sst xmlns="http://schemas.openxmlformats.org/spreadsheetml/2006/main" count="155" uniqueCount="134">
  <si>
    <t>รวมทั้งสิ้น</t>
  </si>
  <si>
    <t>ไตรมาส 1 (ต.ค. - ธ.ค.)</t>
  </si>
  <si>
    <t>ไตรมาส 2 (ม.ค. - มี.ค.)</t>
  </si>
  <si>
    <t>ไตรมาส 3 (เม.ย. - มิ.ย.)</t>
  </si>
  <si>
    <t>ไตรมาส 4 (ก.ค. - ก.ย.)</t>
  </si>
  <si>
    <t>รวม
ไตรมาส 1</t>
  </si>
  <si>
    <t>รวม
ไตรมาส 2</t>
  </si>
  <si>
    <t>รวม
ไตรมาส 3</t>
  </si>
  <si>
    <t>รวม
ไตรมาส 4</t>
  </si>
  <si>
    <t xml:space="preserve"> รวมทั้งสิ้น</t>
  </si>
  <si>
    <t xml:space="preserve">กรมพัฒนาฝีมือแรงงานดำเนินการเอง </t>
  </si>
  <si>
    <t>ส่งเสริมสถานประกอบกิจการดำเนินการ</t>
  </si>
  <si>
    <t xml:space="preserve">แผนพัฒนาฝีมือแรงงานรายจังหวัด รายเดือน/ไตรมาส  ตามแบบ นผ.3.2  </t>
  </si>
  <si>
    <t xml:space="preserve">ผลผลิต/โครงการ/กิจกรรม/รายการ </t>
  </si>
  <si>
    <t>กรมพัฒนาฝีมือแรงงาน (สำนักงานพัฒนาฝีมือแรงงานสระบุรี)</t>
  </si>
  <si>
    <t>ต.ค.61</t>
  </si>
  <si>
    <t>พ.ย.61</t>
  </si>
  <si>
    <t>ธ.ค.61</t>
  </si>
  <si>
    <t>ม.ค.62</t>
  </si>
  <si>
    <t>มี.ค. 62</t>
  </si>
  <si>
    <t>เม.ย. 62</t>
  </si>
  <si>
    <t>พ.ค. 62</t>
  </si>
  <si>
    <t>มิ.ย. 62</t>
  </si>
  <si>
    <t>พ.พ. 62</t>
  </si>
  <si>
    <t>ด.ค. 62</t>
  </si>
  <si>
    <t>ส.ค.62</t>
  </si>
  <si>
    <t>ก.ย. 62</t>
  </si>
  <si>
    <t xml:space="preserve">1.  โครงการพัฒนาเศรษฐกิจและสงเสริม ศักยภาพพื้นที่จังหวัดชายแดนภาคใต </t>
  </si>
  <si>
    <t>2. โครงการศูนยฝกอบรมความเปนเลิศดาน เทคโนโลยีชั้นสูง</t>
  </si>
  <si>
    <t>4. โครงการ เพิ่มประสิทธิภาพ/ผลิตภาพ</t>
  </si>
  <si>
    <t xml:space="preserve">5. โครงการเพิ่มทักษะกําลังแรงงานในพื้นที่ เขตพัฒนาเศรษฐกิจพิเศษ </t>
  </si>
  <si>
    <t xml:space="preserve">6. โครงการพัฒนาทักษะกําลังแรงงานดาน ทองเที่ยวและบริการ </t>
  </si>
  <si>
    <t xml:space="preserve">  เตรียมเข้าทำงาน</t>
  </si>
  <si>
    <t>ยกระดับฝีมือแรงงาน</t>
  </si>
  <si>
    <t>7. โครงการพัฒนามาตรฐานฝมือแรงงาน แหงชาติและพัฒนาบุคลากรรองรับ อุตสาหกรรม  โลจิสติกส</t>
  </si>
  <si>
    <t>8. โครงการพัฒนาบุคลากรดานโลจิสติกส รองรับธุรกิจขนสงและการคาระหวางประเทศ</t>
  </si>
  <si>
    <t>9. โครงการพัฒนาทักษะกําลังแรงงานเขต พัฒนาพิเศษภาคตะวันออ</t>
  </si>
  <si>
    <t>10. โครงการฝกอบรมแรงงานผูสูงอายุ เพื่อเพิ่มโอกาสในการประกอบอาชีพ</t>
  </si>
  <si>
    <t>11. โครงการฝกอบรมแรงงานกลุมเปาหมาย เฉพาะเพื่อเพิ่มโอกาสในการประกอบอาชีพ</t>
  </si>
  <si>
    <t>12. โครงการยกระดับเพื่อเพิ่มศักยภาพฝมือ และสมรรถนะแรงงาน</t>
  </si>
  <si>
    <t xml:space="preserve">13. โครงการยกระดับแรงงานไทยใหได มาตรฐานฝมือแรงงานเพื่อรองรับการแขงขัน </t>
  </si>
  <si>
    <t xml:space="preserve"> - ทดสอบมาตรฐานฝมือแรงงานแหงชาติ </t>
  </si>
  <si>
    <t>- ทดสอบฝมือแรงงานชางเชื่อม มาตรฐานสากล</t>
  </si>
  <si>
    <t>- พัฒนาศักยภาพแรงงานเพื่อรองรับการ จายคาจางตามมาตรฐานฝมือแรงงาน</t>
  </si>
  <si>
    <t xml:space="preserve"> - สงเสริมศักยภาพมาตรฐานฝมือแรงงาน ไทยในตางประเทศ </t>
  </si>
  <si>
    <t xml:space="preserve">14. โครงการพัฒนาฝมือแรงงานนานาชาติ เพื่อการพัฒนาความรวมมือทางเศรษฐกิจ </t>
  </si>
  <si>
    <t>15. ผลผลิต พัฒนา/ขับเคลื่อนความรวมมือ เครือขาย และสงเสริมการพัฒนาฝมือแรงงาน</t>
  </si>
  <si>
    <t xml:space="preserve"> - พัฒนาชางเครื่องชวยคนพิการกับมูลนิธิ ขาเทียม </t>
  </si>
  <si>
    <t>- สงเสริมและสนับสนุนใหสถาน ประกอบกิจการดําเนินการพัฒนาฝมือ แรงงาน</t>
  </si>
  <si>
    <t>รับรองความรู้ความสามารถ</t>
  </si>
  <si>
    <t xml:space="preserve">           - ช่างไฟฟ้าภายในอาคาร ระดับ 1</t>
  </si>
  <si>
    <t xml:space="preserve">           - ช่างเชื่อมอาร์กโลหะด้วยมือ ระดับ 1 </t>
  </si>
  <si>
    <t xml:space="preserve">           - ผู้ควบคุมสินค้าคงคลัง  ระดับ 1</t>
  </si>
  <si>
    <t xml:space="preserve">           - ผู้ปฏิบัติการคลังสินค้า ระดับ 1</t>
  </si>
  <si>
    <t xml:space="preserve">           - นักบริหารการขนส่งสินค้าทางถนน ระดับ 1</t>
  </si>
  <si>
    <t xml:space="preserve">           - ผู้ควบคุมรถยกสินค้าขนาดไม่เกิน 10 ตัน ระดับ 1</t>
  </si>
  <si>
    <t xml:space="preserve">    1. ช่างไฟฟ้าภายในอาคาร</t>
  </si>
  <si>
    <t xml:space="preserve">    2. ช่างเชื่อมอาร์กโลหะด้วยมือ</t>
  </si>
  <si>
    <t xml:space="preserve">    3. ช่างเครื่องปรับอากาศ</t>
  </si>
  <si>
    <t xml:space="preserve">    1 ผู้ผ่านการบำบัดยาเสพติด</t>
  </si>
  <si>
    <t xml:space="preserve">    2 ผู้ต้องขังและเยสวชนสถานพินิจ</t>
  </si>
  <si>
    <t xml:space="preserve">    3 แรงงานนอกระบบ</t>
  </si>
  <si>
    <t xml:space="preserve">    4 ทหารเกณ์ก่อนปลดประจำการณ์</t>
  </si>
  <si>
    <t>1. โครงการพัฒนาเศรษฐกิจและส่งเสริมศักยภาพพื้นที่จังหวัดชายแดนภาคใต้  (เจ้าภาพ ศป.)</t>
  </si>
  <si>
    <t>2. โครงการพัฒนาฝีมือแรงงานนานาชาติเพื่อการพัฒนาความร่วมมือทาง เศรษฐกิจ (เจ้าภาพ สพน. นานาชาติ)</t>
  </si>
  <si>
    <t>3. โครงการยกระดับผลิตภาพและพัฒนาก าลังคนเพื่อสร้างความสามารถ ในการแข่งขันภาคอุตสาหกรรม</t>
  </si>
  <si>
    <t>4. โครงการ พัฒนาทักษะแรงงานด้านท่องเที่ยวและบริการ (เจ้าภาพ สพท. )</t>
  </si>
  <si>
    <t>5. โครงการพัฒนาบุคลากรรองรับอุตสาหกรรมโลจิสติกส์ (เจ้าภาพ สมฐ และ สพท.)</t>
  </si>
  <si>
    <t>6. โครงการพัฒนาบุคลากรด้านโลจิสติกส์รองรับธุรกิจขนส่งและการค้าระหว่างประเทศ (เจ้าภาพ ศป.)</t>
  </si>
  <si>
    <t>7. โครงการเพิ่มประสิทธิภาพ/ผลิตภาพ (เจ้าภาพ ศป. ) 135 แห่ง</t>
  </si>
  <si>
    <t>8. โครงการพัฒนาวิสาหกิจสู่ความเป็นมืออาชีพ (เจ้าภาพ ศป.)</t>
  </si>
  <si>
    <t>9. โครงการพัฒนาทักษะแรงงานเขตพัฒนาพิเศษภาคตะวันออก (เจ้าภาพ สพท.)</t>
  </si>
  <si>
    <t>10. โครงการเพิ่มทักษะกำลังแรงงานในพื้นที่เขตพัฒนาเศรษฐกิจพิเศษ (เจ้าภาพ สพท. )</t>
  </si>
  <si>
    <t>11. ผลผลิต พัฒนา/ขับเคลื่อนความร่วมมือเครือข่าย และส่งเสริมการพัฒนา ฝีมือแรงงาน</t>
  </si>
  <si>
    <t>11.1  กิจกรรม จัดทำหลักเกณฑ์ พัฒนาระบบ ส่งเสริมและรับรองมาตรฐานฝีมือแรงงาน  ( สมฐ.)</t>
  </si>
  <si>
    <r>
      <t xml:space="preserve">    11.2  กิจกรรม พัฒนาระบบการฝึกอบรมฝีมือแรงงาน  </t>
    </r>
    <r>
      <rPr>
        <sz val="14"/>
        <rFont val="DilleniaUPC"/>
        <family val="1"/>
      </rPr>
      <t>(สพท.)</t>
    </r>
  </si>
  <si>
    <r>
      <t xml:space="preserve">    11.3  กิจกรรม ส่งเสริมและสนับสนุนให้สถานประกอบกิจการดำเนินการพัฒนาฝีมือแรงงาน  </t>
    </r>
    <r>
      <rPr>
        <sz val="13"/>
        <rFont val="DilleniaUPC"/>
        <family val="1"/>
      </rPr>
      <t>(สพ.)</t>
    </r>
  </si>
  <si>
    <t xml:space="preserve">           1) รายการ รับรองหลักสูตรและค่าใช้จ่ายในการพัฒนาฝีมือแรงงานของสถานประกอบกิจการตาม พ,ร,บ, ส่งเสริมการพัฒนาฝีมือแรงงาน พ.ศ. 2545</t>
  </si>
  <si>
    <t>13. โครงการ ยกระดับแรงงานไทยให้ได้มาตรฐานฝีมือแรงงานเพื่อรองรับการแข่งขัน (เจ้าภาพ สมฐ และ สพร. สมุทรปราการ)</t>
  </si>
  <si>
    <t>13.1  กิจกรรม พัฒนาศักยภาพแรงงานเพื่อรองรับการจ่ายค่าจ้างตามมาตรฐานฝีมือ</t>
  </si>
  <si>
    <t>13.2  กิจกรรม ทดสอบมาตรฐานฝีมือแรงงานแห่งชาติ</t>
  </si>
  <si>
    <t>14. โครงการฝึกอบรมแรงงานกลุ่มเป้าหมายเฉพาะเพื่อเพิ่มโอกาสในการประกอบอาชีพ (เจ้าภาพ ศป.)</t>
  </si>
  <si>
    <t xml:space="preserve">   14.1 กิจกรรม ฝึกอบรมแรงงานกลุ่มเป้าหมายเฉพาะเพื่อเพิ่มโอกาสในการประกอบอาชีพ</t>
  </si>
  <si>
    <t xml:space="preserve">   14.2 กิจกรรม เพิ่มทักษะด้านอาชีพแก่นักเรียนครอบครัวยากจนที่ไม่ได้เรียนต่อหลังจบการศึกษาภาคบังคับ</t>
  </si>
  <si>
    <t>15. โครงการเสริมสมรรถนะแรงงานด้านเทคโนโลยีรองรับการทำงานในศตวรรษ ที่ 21 (เจ้าภาพ สพท.)</t>
  </si>
  <si>
    <t xml:space="preserve">  กิจกรรม เสริมสมรรถนะแรงงานด้านเทคโนโลยีรองรับการท างานในศตวรรษทำ ที่21</t>
  </si>
  <si>
    <t>18. โครงการฝึกอบรมแรงงานผู้สูงอายุเพื่อเพิ่มโอกาสในการประกอบอาชีพ (เจ้าภาพ ศป.)</t>
  </si>
  <si>
    <t>กิจกรรม ฝึกอบรมแรงงานผู้สูงอายุเพื่อเพิ่มโอกาสในการประกอบอาชีพ</t>
  </si>
  <si>
    <t>ต.ค.63</t>
  </si>
  <si>
    <t>พ.ย.63</t>
  </si>
  <si>
    <t>ธ.ค.63</t>
  </si>
  <si>
    <t>ม.ค.64</t>
  </si>
  <si>
    <t>ก.พ. 64</t>
  </si>
  <si>
    <t>มี.ค. 64</t>
  </si>
  <si>
    <t>เม.ย. 64</t>
  </si>
  <si>
    <t>พ.ค. 64</t>
  </si>
  <si>
    <t>มิ.ย. 64</t>
  </si>
  <si>
    <t>ก.ค. 64</t>
  </si>
  <si>
    <t>ส.ค.64</t>
  </si>
  <si>
    <t>ก.ย. 64</t>
  </si>
  <si>
    <t>12. โครงการ ยกระดับเพื่อเพิ่มศักยภาพฝีมือและสมรรถนะแรงงาน  (เจ้าภาพ สพท.)</t>
  </si>
  <si>
    <t xml:space="preserve">           - ช่างเดินสายไฟฟ้าภายในอาคาร (30 ช.ม.)</t>
  </si>
  <si>
    <t xml:space="preserve">           - พูดภาษาอังกฤษคำต่อคำเพื่อการทำงาน (30 ช.ม.)</t>
  </si>
  <si>
    <t xml:space="preserve">          - ช่างแต่งผมบุรุษ (ระดับต้น) (280 ชม.)</t>
  </si>
  <si>
    <t xml:space="preserve">           - การเชื่อมอาร์กโลหะด้วยมือ ระดับ 1 (30 ช.ม.)</t>
  </si>
  <si>
    <t xml:space="preserve">           - เทคนิคการสอนงานและเป็นหัวหน้างาน (30 ช.ม.)</t>
  </si>
  <si>
    <t xml:space="preserve">           - พนักงานติดตั้งเครื่องปรับอากาศ(ประเภทที่อยู่อาศัย) (30 ช.ม.)</t>
  </si>
  <si>
    <t xml:space="preserve">           - การติดตั้งเครื่องปรับอากาศระบบVRFชั้นสูง (30 ช.ม.)</t>
  </si>
  <si>
    <t xml:space="preserve">           - การติดตั้งเครื่องปรับอากาศระบบ VRV ชั้นสูง (30 ช.ม.)</t>
  </si>
  <si>
    <t xml:space="preserve">           - การสร้างและพัฒนาทีมงาน (30 ช.ม.)</t>
  </si>
  <si>
    <t xml:space="preserve">           - ผู้บังคับปั้นจั่น ผู้ยึดเกาะวัสดุ ผู้ควบคุมการใช้ปั้นจั่น สำหรับปั้นจั่นเหนือศีรษะ ปั้นจั่นขาสูงและปั้นจั่นอยู่กับที่ชนิดอื่น (30 ช.ม.)</t>
  </si>
  <si>
    <t xml:space="preserve">           - เทคนิคช่างสีรถยนต์ (30 ช.ม.)</t>
  </si>
  <si>
    <t xml:space="preserve">           - ช่างเครื่องปรับอากาศในบ้านและการพาณิชย์ขนาดเล็ก ระดับ 1</t>
  </si>
  <si>
    <t xml:space="preserve">           - การออกแบบติดตั้งและประยุกต์ใช้งานโซลาร์เซลล์</t>
  </si>
  <si>
    <t xml:space="preserve">           - การใช้งานInternetofThings(IoT)ในงานอุตสาหกรรม</t>
  </si>
  <si>
    <t xml:space="preserve">           - เทคนิคการติดตั้งและบำรุงรักษาระบบเซลล์แสงอาทิตย์</t>
  </si>
  <si>
    <t xml:space="preserve">           - การเชื่อมจุดด้วยหุ่นยนต์ในการผลิต ระดับ 1</t>
  </si>
  <si>
    <t xml:space="preserve">           - การออกแบบและติดตั้งระบบพลังงานแสงอาทิตย์ ระดับ 1</t>
  </si>
  <si>
    <t xml:space="preserve">           - การทำผลิตภัณฑ์สมุนไพร</t>
  </si>
  <si>
    <t xml:space="preserve">           -หัตถกรรมการทำไม้กวาดดอกหญ้า</t>
  </si>
  <si>
    <t xml:space="preserve">           - การประดิษฐ์ของชำร่วย</t>
  </si>
  <si>
    <t xml:space="preserve">           - การประดิษฐ์ดอกไม้จันทน์</t>
  </si>
  <si>
    <t xml:space="preserve">           - การทำผลิตภัณฑ์จากเชือกมัดฟาง</t>
  </si>
  <si>
    <t xml:space="preserve">          - พูดภาษาอังกฤษคำต่อคำเพื่อการทำงาน ระดับ 1 (30 ช.ม.)</t>
  </si>
  <si>
    <t xml:space="preserve">          - ช่างเชื่อมอาร์กโลหะด้วยมือ</t>
  </si>
  <si>
    <t xml:space="preserve">        - ช่างตัดผมบุรุษ</t>
  </si>
  <si>
    <t xml:space="preserve">        - ช่างแต่งผมบุรุษ (ระดับต้น)</t>
  </si>
  <si>
    <t xml:space="preserve">        - ช่างเดินสายไฟฟ้าในอาคาร</t>
  </si>
  <si>
    <t xml:space="preserve">        - ช่างเย็บจักรอุตสาหกรรม(ผัา)</t>
  </si>
  <si>
    <t xml:space="preserve"> 13.3  กิจกรรม เพิ่มประสิทธิภาพของเครือข่ายการดำเนินการเกี่ยวกับมาตรฐานฝีมือ แรงงานแห่งชาติ</t>
  </si>
  <si>
    <t xml:space="preserve">        - การใช้คอมพิวเตอร์พื้นฐานการใช้ภาษาอังกฤษสำหรับผู้นำชมท้องถิ่น</t>
  </si>
  <si>
    <t xml:space="preserve">        - การใช้ภาษาอังกฤษสำหรับผู้นำชมท้องถิ่น </t>
  </si>
  <si>
    <t xml:space="preserve">           - กลยุทธ์การสื่อสารและการประสานงานที่มีประสิทธิภาพ  </t>
  </si>
  <si>
    <t xml:space="preserve">           -  การพัฒนาบุคลิกภาพสำหรับงานบริการ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</si>
</sst>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#,##0_);\(&quot;$&quot;#,##0\)"/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</numFmts>
  <fonts count="27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4"/>
      <name val="AngsanaUPC"/>
      <family val="1"/>
    </font>
    <font>
      <sz val="14"/>
      <name val="AngsanaUPC"/>
      <family val="1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22"/>
    </font>
    <font>
      <sz val="14"/>
      <name val="TH SarabunPSK"/>
      <family val="2"/>
    </font>
    <font>
      <b/>
      <sz val="18"/>
      <color theme="1"/>
      <name val="TH Niramit AS"/>
    </font>
    <font>
      <sz val="14"/>
      <color theme="1"/>
      <name val="TH Niramit AS"/>
    </font>
    <font>
      <b/>
      <sz val="16"/>
      <name val="TH Niramit AS"/>
    </font>
    <font>
      <b/>
      <sz val="15"/>
      <color theme="1"/>
      <name val="TH Niramit AS"/>
    </font>
    <font>
      <b/>
      <sz val="16"/>
      <color theme="1"/>
      <name val="TH Niramit AS"/>
    </font>
    <font>
      <sz val="16"/>
      <color theme="1"/>
      <name val="TH Niramit AS"/>
    </font>
    <font>
      <sz val="15"/>
      <color theme="1"/>
      <name val="TH Niramit AS"/>
    </font>
    <font>
      <sz val="12"/>
      <color theme="1"/>
      <name val="TH Niramit AS"/>
    </font>
    <font>
      <sz val="16"/>
      <name val="TH Niramit AS"/>
    </font>
    <font>
      <b/>
      <sz val="14"/>
      <name val="TH Niramit AS"/>
    </font>
    <font>
      <sz val="14"/>
      <name val="TH Niramit AS"/>
    </font>
    <font>
      <b/>
      <sz val="14"/>
      <name val="DilleniaUPC"/>
      <family val="1"/>
    </font>
    <font>
      <sz val="14"/>
      <name val="DilleniaUPC"/>
      <family val="1"/>
    </font>
    <font>
      <b/>
      <sz val="13"/>
      <name val="DilleniaUPC"/>
      <family val="1"/>
    </font>
    <font>
      <sz val="13"/>
      <name val="DilleniaUPC"/>
      <family val="1"/>
    </font>
    <font>
      <sz val="13"/>
      <color theme="1"/>
      <name val="DilleniaUPC"/>
      <family val="1"/>
    </font>
    <font>
      <sz val="12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4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7" fillId="0" borderId="0"/>
    <xf numFmtId="0" fontId="3" fillId="0" borderId="0"/>
    <xf numFmtId="164" fontId="1" fillId="0" borderId="0" applyFont="0" applyFill="0" applyBorder="0" applyAlignment="0" applyProtection="0"/>
    <xf numFmtId="5" fontId="5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3" fontId="6" fillId="0" borderId="0" applyFont="0" applyFill="0" applyBorder="0" applyAlignment="0" applyProtection="0"/>
    <xf numFmtId="0" fontId="8" fillId="0" borderId="0"/>
  </cellStyleXfs>
  <cellXfs count="126">
    <xf numFmtId="0" fontId="0" fillId="0" borderId="0" xfId="0"/>
    <xf numFmtId="0" fontId="9" fillId="4" borderId="1" xfId="4" applyFont="1" applyFill="1" applyBorder="1" applyAlignment="1">
      <alignment vertical="center" wrapText="1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Border="1" applyAlignment="1">
      <alignment horizontal="right"/>
    </xf>
    <xf numFmtId="0" fontId="15" fillId="0" borderId="0" xfId="0" applyFont="1"/>
    <xf numFmtId="0" fontId="17" fillId="0" borderId="0" xfId="0" applyFont="1"/>
    <xf numFmtId="0" fontId="12" fillId="6" borderId="5" xfId="4" applyFont="1" applyFill="1" applyBorder="1" applyAlignment="1">
      <alignment horizontal="center" vertical="top" wrapText="1"/>
    </xf>
    <xf numFmtId="0" fontId="12" fillId="3" borderId="5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12" fillId="6" borderId="6" xfId="4" applyFont="1" applyFill="1" applyBorder="1" applyAlignment="1">
      <alignment vertical="top" wrapText="1"/>
    </xf>
    <xf numFmtId="0" fontId="12" fillId="3" borderId="6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shrinkToFit="1"/>
    </xf>
    <xf numFmtId="0" fontId="12" fillId="4" borderId="3" xfId="4" applyFont="1" applyFill="1" applyBorder="1" applyAlignment="1">
      <alignment horizontal="center"/>
    </xf>
    <xf numFmtId="165" fontId="12" fillId="2" borderId="1" xfId="0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center"/>
    </xf>
    <xf numFmtId="0" fontId="12" fillId="4" borderId="6" xfId="4" applyFont="1" applyFill="1" applyBorder="1" applyAlignment="1">
      <alignment horizontal="center"/>
    </xf>
    <xf numFmtId="3" fontId="12" fillId="2" borderId="8" xfId="0" applyNumberFormat="1" applyFont="1" applyFill="1" applyBorder="1" applyAlignment="1">
      <alignment horizontal="center"/>
    </xf>
    <xf numFmtId="0" fontId="12" fillId="5" borderId="7" xfId="4" applyFont="1" applyFill="1" applyBorder="1" applyAlignment="1">
      <alignment horizontal="center"/>
    </xf>
    <xf numFmtId="165" fontId="12" fillId="0" borderId="9" xfId="13" applyNumberFormat="1" applyFont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3" fontId="13" fillId="0" borderId="2" xfId="0" applyNumberFormat="1" applyFont="1" applyFill="1" applyBorder="1" applyAlignment="1">
      <alignment horizontal="center" vertical="center"/>
    </xf>
    <xf numFmtId="0" fontId="11" fillId="0" borderId="0" xfId="0" applyFont="1" applyBorder="1"/>
    <xf numFmtId="0" fontId="18" fillId="0" borderId="0" xfId="0" applyFont="1" applyBorder="1"/>
    <xf numFmtId="0" fontId="16" fillId="0" borderId="0" xfId="0" applyFont="1" applyBorder="1"/>
    <xf numFmtId="0" fontId="15" fillId="0" borderId="0" xfId="0" applyFont="1" applyBorder="1"/>
    <xf numFmtId="0" fontId="18" fillId="0" borderId="0" xfId="0" applyFont="1"/>
    <xf numFmtId="0" fontId="16" fillId="0" borderId="0" xfId="0" applyFont="1"/>
    <xf numFmtId="3" fontId="16" fillId="0" borderId="2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center" vertical="center"/>
    </xf>
    <xf numFmtId="0" fontId="15" fillId="0" borderId="0" xfId="0" applyFont="1" applyFill="1" applyBorder="1"/>
    <xf numFmtId="0" fontId="15" fillId="0" borderId="0" xfId="0" applyFont="1" applyFill="1"/>
    <xf numFmtId="0" fontId="16" fillId="0" borderId="1" xfId="0" applyFont="1" applyFill="1" applyBorder="1"/>
    <xf numFmtId="0" fontId="15" fillId="0" borderId="1" xfId="0" applyFont="1" applyFill="1" applyBorder="1"/>
    <xf numFmtId="0" fontId="19" fillId="0" borderId="10" xfId="4" applyFont="1" applyFill="1" applyBorder="1" applyAlignment="1">
      <alignment vertical="top" wrapText="1"/>
    </xf>
    <xf numFmtId="0" fontId="19" fillId="0" borderId="12" xfId="4" applyFont="1" applyFill="1" applyBorder="1" applyAlignment="1">
      <alignment vertical="top" wrapText="1"/>
    </xf>
    <xf numFmtId="0" fontId="19" fillId="0" borderId="13" xfId="4" applyFont="1" applyFill="1" applyBorder="1" applyAlignment="1">
      <alignment vertical="top" wrapText="1"/>
    </xf>
    <xf numFmtId="0" fontId="20" fillId="0" borderId="11" xfId="4" applyFont="1" applyFill="1" applyBorder="1" applyAlignment="1">
      <alignment vertical="top" wrapText="1"/>
    </xf>
    <xf numFmtId="0" fontId="20" fillId="0" borderId="2" xfId="4" applyFont="1" applyFill="1" applyBorder="1" applyAlignment="1">
      <alignment vertical="top" wrapText="1"/>
    </xf>
    <xf numFmtId="0" fontId="16" fillId="0" borderId="1" xfId="0" applyFont="1" applyBorder="1"/>
    <xf numFmtId="0" fontId="15" fillId="0" borderId="1" xfId="0" applyFont="1" applyBorder="1"/>
    <xf numFmtId="0" fontId="18" fillId="0" borderId="1" xfId="0" applyFont="1" applyFill="1" applyBorder="1" applyAlignment="1">
      <alignment horizontal="center"/>
    </xf>
    <xf numFmtId="3" fontId="18" fillId="0" borderId="1" xfId="0" applyNumberFormat="1" applyFont="1" applyFill="1" applyBorder="1" applyAlignment="1">
      <alignment horizontal="center" vertical="center"/>
    </xf>
    <xf numFmtId="3" fontId="18" fillId="0" borderId="2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  <xf numFmtId="165" fontId="18" fillId="0" borderId="1" xfId="13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3" fontId="12" fillId="7" borderId="8" xfId="0" applyNumberFormat="1" applyFont="1" applyFill="1" applyBorder="1" applyAlignment="1">
      <alignment horizontal="center"/>
    </xf>
    <xf numFmtId="3" fontId="13" fillId="7" borderId="2" xfId="0" applyNumberFormat="1" applyFont="1" applyFill="1" applyBorder="1" applyAlignment="1">
      <alignment horizontal="center" vertical="center"/>
    </xf>
    <xf numFmtId="0" fontId="16" fillId="7" borderId="1" xfId="0" applyFont="1" applyFill="1" applyBorder="1"/>
    <xf numFmtId="3" fontId="16" fillId="7" borderId="1" xfId="0" applyNumberFormat="1" applyFont="1" applyFill="1" applyBorder="1" applyAlignment="1">
      <alignment horizontal="center" vertical="center"/>
    </xf>
    <xf numFmtId="3" fontId="13" fillId="7" borderId="1" xfId="0" applyNumberFormat="1" applyFont="1" applyFill="1" applyBorder="1" applyAlignment="1">
      <alignment horizontal="center" vertical="center"/>
    </xf>
    <xf numFmtId="3" fontId="13" fillId="7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3" fontId="16" fillId="7" borderId="2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3" fillId="7" borderId="1" xfId="0" applyFont="1" applyFill="1" applyBorder="1"/>
    <xf numFmtId="0" fontId="16" fillId="7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2" fillId="7" borderId="1" xfId="0" applyFont="1" applyFill="1" applyBorder="1"/>
    <xf numFmtId="0" fontId="12" fillId="7" borderId="1" xfId="0" applyFont="1" applyFill="1" applyBorder="1" applyAlignment="1">
      <alignment horizontal="center"/>
    </xf>
    <xf numFmtId="3" fontId="14" fillId="7" borderId="1" xfId="0" applyNumberFormat="1" applyFont="1" applyFill="1" applyBorder="1" applyAlignment="1">
      <alignment horizontal="center" vertical="center"/>
    </xf>
    <xf numFmtId="3" fontId="12" fillId="7" borderId="1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165" fontId="12" fillId="2" borderId="1" xfId="0" applyNumberFormat="1" applyFont="1" applyFill="1" applyBorder="1" applyAlignment="1">
      <alignment horizontal="center" shrinkToFit="1"/>
    </xf>
    <xf numFmtId="165" fontId="12" fillId="7" borderId="1" xfId="0" applyNumberFormat="1" applyFont="1" applyFill="1" applyBorder="1" applyAlignment="1">
      <alignment horizontal="center" shrinkToFit="1"/>
    </xf>
    <xf numFmtId="165" fontId="12" fillId="0" borderId="9" xfId="13" applyNumberFormat="1" applyFont="1" applyBorder="1" applyAlignment="1">
      <alignment horizontal="center" shrinkToFit="1"/>
    </xf>
    <xf numFmtId="165" fontId="12" fillId="7" borderId="9" xfId="13" applyNumberFormat="1" applyFont="1" applyFill="1" applyBorder="1" applyAlignment="1">
      <alignment horizontal="center" shrinkToFit="1"/>
    </xf>
    <xf numFmtId="0" fontId="13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5" fontId="12" fillId="7" borderId="1" xfId="13" applyNumberFormat="1" applyFont="1" applyFill="1" applyBorder="1" applyAlignment="1">
      <alignment horizontal="center" vertical="center" shrinkToFit="1"/>
    </xf>
    <xf numFmtId="165" fontId="13" fillId="7" borderId="1" xfId="13" applyNumberFormat="1" applyFont="1" applyFill="1" applyBorder="1" applyAlignment="1">
      <alignment vertical="center" shrinkToFit="1"/>
    </xf>
    <xf numFmtId="165" fontId="18" fillId="0" borderId="1" xfId="13" applyNumberFormat="1" applyFont="1" applyBorder="1" applyAlignment="1">
      <alignment horizontal="center" vertical="center"/>
    </xf>
    <xf numFmtId="165" fontId="16" fillId="7" borderId="1" xfId="13" applyNumberFormat="1" applyFont="1" applyFill="1" applyBorder="1" applyAlignment="1">
      <alignment vertical="center"/>
    </xf>
    <xf numFmtId="165" fontId="15" fillId="0" borderId="1" xfId="13" applyNumberFormat="1" applyFont="1" applyBorder="1" applyAlignment="1">
      <alignment vertical="center"/>
    </xf>
    <xf numFmtId="165" fontId="16" fillId="7" borderId="1" xfId="13" applyNumberFormat="1" applyFont="1" applyFill="1" applyBorder="1" applyAlignment="1">
      <alignment vertical="center" shrinkToFit="1"/>
    </xf>
    <xf numFmtId="165" fontId="15" fillId="0" borderId="1" xfId="13" applyNumberFormat="1" applyFont="1" applyFill="1" applyBorder="1" applyAlignment="1">
      <alignment vertical="center"/>
    </xf>
    <xf numFmtId="0" fontId="19" fillId="0" borderId="1" xfId="4" applyFont="1" applyFill="1" applyBorder="1" applyAlignment="1">
      <alignment vertical="top" wrapText="1"/>
    </xf>
    <xf numFmtId="0" fontId="19" fillId="7" borderId="1" xfId="4" applyFont="1" applyFill="1" applyBorder="1" applyAlignment="1">
      <alignment vertical="top" wrapText="1"/>
    </xf>
    <xf numFmtId="0" fontId="20" fillId="0" borderId="1" xfId="4" applyFont="1" applyFill="1" applyBorder="1" applyAlignment="1">
      <alignment vertical="top" wrapText="1"/>
    </xf>
    <xf numFmtId="0" fontId="14" fillId="0" borderId="2" xfId="0" applyFont="1" applyFill="1" applyBorder="1" applyAlignment="1">
      <alignment horizontal="center" vertical="center"/>
    </xf>
    <xf numFmtId="3" fontId="13" fillId="7" borderId="2" xfId="0" applyNumberFormat="1" applyFont="1" applyFill="1" applyBorder="1" applyAlignment="1">
      <alignment horizontal="center" vertical="center" wrapText="1"/>
    </xf>
    <xf numFmtId="0" fontId="21" fillId="2" borderId="1" xfId="4" applyFont="1" applyFill="1" applyBorder="1" applyAlignment="1">
      <alignment vertical="center" wrapText="1"/>
    </xf>
    <xf numFmtId="0" fontId="23" fillId="8" borderId="6" xfId="4" applyFont="1" applyFill="1" applyBorder="1" applyAlignment="1">
      <alignment vertical="center" wrapText="1"/>
    </xf>
    <xf numFmtId="0" fontId="22" fillId="4" borderId="7" xfId="4" applyFont="1" applyFill="1" applyBorder="1" applyAlignment="1">
      <alignment vertical="center" wrapText="1"/>
    </xf>
    <xf numFmtId="0" fontId="24" fillId="4" borderId="6" xfId="4" applyFont="1" applyFill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26" fillId="4" borderId="1" xfId="4" applyFont="1" applyFill="1" applyBorder="1" applyAlignment="1">
      <alignment vertical="center" wrapText="1"/>
    </xf>
    <xf numFmtId="165" fontId="15" fillId="0" borderId="1" xfId="13" applyNumberFormat="1" applyFont="1" applyBorder="1" applyAlignment="1">
      <alignment horizontal="center" vertical="center"/>
    </xf>
    <xf numFmtId="165" fontId="13" fillId="7" borderId="1" xfId="13" applyNumberFormat="1" applyFont="1" applyFill="1" applyBorder="1" applyAlignment="1">
      <alignment vertical="center"/>
    </xf>
    <xf numFmtId="0" fontId="13" fillId="7" borderId="1" xfId="0" applyFont="1" applyFill="1" applyBorder="1" applyAlignment="1">
      <alignment vertical="center"/>
    </xf>
    <xf numFmtId="0" fontId="14" fillId="7" borderId="1" xfId="0" applyFont="1" applyFill="1" applyBorder="1" applyAlignment="1">
      <alignment vertical="center"/>
    </xf>
    <xf numFmtId="165" fontId="12" fillId="7" borderId="1" xfId="13" applyNumberFormat="1" applyFont="1" applyFill="1" applyBorder="1" applyAlignment="1">
      <alignment horizontal="center" vertical="center"/>
    </xf>
    <xf numFmtId="3" fontId="11" fillId="0" borderId="0" xfId="0" applyNumberFormat="1" applyFont="1"/>
    <xf numFmtId="0" fontId="14" fillId="0" borderId="1" xfId="0" applyFont="1" applyFill="1" applyBorder="1"/>
    <xf numFmtId="165" fontId="12" fillId="2" borderId="1" xfId="0" applyNumberFormat="1" applyFont="1" applyFill="1" applyBorder="1" applyAlignment="1">
      <alignment horizontal="left"/>
    </xf>
    <xf numFmtId="3" fontId="14" fillId="0" borderId="1" xfId="0" applyNumberFormat="1" applyFont="1" applyFill="1" applyBorder="1" applyAlignment="1">
      <alignment horizontal="center" vertical="center"/>
    </xf>
    <xf numFmtId="3" fontId="12" fillId="7" borderId="8" xfId="0" applyNumberFormat="1" applyFont="1" applyFill="1" applyBorder="1" applyAlignment="1">
      <alignment horizontal="center" shrinkToFit="1"/>
    </xf>
    <xf numFmtId="0" fontId="10" fillId="0" borderId="0" xfId="0" applyFont="1" applyAlignment="1">
      <alignment horizontal="center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</cellXfs>
  <cellStyles count="15">
    <cellStyle name="Comma" xfId="13" builtinId="3"/>
    <cellStyle name="Comma 11" xfId="1" xr:uid="{00000000-0005-0000-0000-000001000000}"/>
    <cellStyle name="Comma 2" xfId="2" xr:uid="{00000000-0005-0000-0000-000002000000}"/>
    <cellStyle name="Comma 3" xfId="3" xr:uid="{00000000-0005-0000-0000-000003000000}"/>
    <cellStyle name="Normal" xfId="0" builtinId="0"/>
    <cellStyle name="Normal 16" xfId="4" xr:uid="{00000000-0005-0000-0000-000005000000}"/>
    <cellStyle name="Normal 2" xfId="5" xr:uid="{00000000-0005-0000-0000-000006000000}"/>
    <cellStyle name="Normal 3" xfId="6" xr:uid="{00000000-0005-0000-0000-000007000000}"/>
    <cellStyle name="Normal 4" xfId="7" xr:uid="{00000000-0005-0000-0000-000008000000}"/>
    <cellStyle name="Normal 5" xfId="14" xr:uid="{00000000-0005-0000-0000-000009000000}"/>
    <cellStyle name="เครื่องหมายจุลภาค 2" xfId="8" xr:uid="{00000000-0005-0000-0000-00000A000000}"/>
    <cellStyle name="เครื่องหมายจุลภาค 75" xfId="9" xr:uid="{00000000-0005-0000-0000-00000B000000}"/>
    <cellStyle name="ปกติ 2" xfId="10" xr:uid="{00000000-0005-0000-0000-00000C000000}"/>
    <cellStyle name="ปกติ 2 10" xfId="11" xr:uid="{00000000-0005-0000-0000-00000D000000}"/>
    <cellStyle name="ปกติ 2 2" xfId="12" xr:uid="{00000000-0005-0000-0000-00000E000000}"/>
  </cellStyles>
  <dxfs count="0"/>
  <tableStyles count="0" defaultTableStyle="TableStyleMedium2" defaultPivotStyle="PivotStyleLight16"/>
  <colors>
    <mruColors>
      <color rgb="FFFF99FF"/>
      <color rgb="FFFFFF99"/>
      <color rgb="FFFF66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510B8-2E9C-45F3-8F83-5A592F14EE7D}">
  <dimension ref="A1:S106"/>
  <sheetViews>
    <sheetView tabSelected="1" view="pageBreakPreview" topLeftCell="A10" zoomScale="145" zoomScaleNormal="100" zoomScaleSheetLayoutView="145" workbookViewId="0">
      <selection activeCell="F17" sqref="F17"/>
    </sheetView>
  </sheetViews>
  <sheetFormatPr defaultColWidth="9.140625" defaultRowHeight="15" customHeight="1"/>
  <cols>
    <col min="1" max="1" width="54" style="31" customWidth="1"/>
    <col min="2" max="2" width="11.7109375" style="59" customWidth="1"/>
    <col min="3" max="3" width="8" style="32" customWidth="1"/>
    <col min="4" max="6" width="7.5703125" style="9" customWidth="1"/>
    <col min="7" max="7" width="7.28515625" style="32" customWidth="1"/>
    <col min="8" max="9" width="7.5703125" style="9" customWidth="1"/>
    <col min="10" max="10" width="8.7109375" style="9" customWidth="1"/>
    <col min="11" max="11" width="7.5703125" style="32" customWidth="1"/>
    <col min="12" max="13" width="7.5703125" style="9" customWidth="1"/>
    <col min="14" max="14" width="8.5703125" style="9" customWidth="1"/>
    <col min="15" max="15" width="7.5703125" style="32" customWidth="1"/>
    <col min="16" max="17" width="7.5703125" style="9" customWidth="1"/>
    <col min="18" max="18" width="7.5703125" style="44" customWidth="1"/>
    <col min="19" max="16384" width="9.140625" style="2"/>
  </cols>
  <sheetData>
    <row r="1" spans="1:19" ht="27.75">
      <c r="A1" s="119" t="s">
        <v>12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</row>
    <row r="2" spans="1:19" ht="27.75">
      <c r="A2" s="119" t="s">
        <v>14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</row>
    <row r="3" spans="1:19" s="10" customFormat="1" ht="9" customHeight="1">
      <c r="A3" s="3"/>
      <c r="B3" s="3"/>
      <c r="C3" s="4"/>
      <c r="D3" s="5"/>
      <c r="E3" s="5"/>
      <c r="F3" s="5"/>
      <c r="G3" s="4"/>
      <c r="H3" s="5"/>
      <c r="I3" s="5"/>
      <c r="J3" s="5"/>
      <c r="K3" s="4"/>
      <c r="L3" s="6"/>
      <c r="M3" s="6"/>
      <c r="N3" s="6"/>
      <c r="O3" s="7"/>
      <c r="P3" s="8"/>
      <c r="Q3" s="9"/>
      <c r="R3" s="44"/>
    </row>
    <row r="4" spans="1:19" s="13" customFormat="1" ht="24.75">
      <c r="A4" s="11" t="s">
        <v>13</v>
      </c>
      <c r="B4" s="12" t="s">
        <v>0</v>
      </c>
      <c r="C4" s="120" t="s">
        <v>5</v>
      </c>
      <c r="D4" s="122" t="s">
        <v>1</v>
      </c>
      <c r="E4" s="123"/>
      <c r="F4" s="124"/>
      <c r="G4" s="120" t="s">
        <v>6</v>
      </c>
      <c r="H4" s="122" t="s">
        <v>2</v>
      </c>
      <c r="I4" s="123"/>
      <c r="J4" s="124"/>
      <c r="K4" s="120" t="s">
        <v>7</v>
      </c>
      <c r="L4" s="122" t="s">
        <v>3</v>
      </c>
      <c r="M4" s="123"/>
      <c r="N4" s="124"/>
      <c r="O4" s="120" t="s">
        <v>8</v>
      </c>
      <c r="P4" s="125" t="s">
        <v>4</v>
      </c>
      <c r="Q4" s="125"/>
      <c r="R4" s="125"/>
    </row>
    <row r="5" spans="1:19" s="13" customFormat="1" ht="34.5" customHeight="1">
      <c r="A5" s="14"/>
      <c r="B5" s="15"/>
      <c r="C5" s="121"/>
      <c r="D5" s="16" t="s">
        <v>88</v>
      </c>
      <c r="E5" s="16" t="s">
        <v>89</v>
      </c>
      <c r="F5" s="16" t="s">
        <v>90</v>
      </c>
      <c r="G5" s="121"/>
      <c r="H5" s="17" t="s">
        <v>91</v>
      </c>
      <c r="I5" s="17" t="s">
        <v>92</v>
      </c>
      <c r="J5" s="17" t="s">
        <v>93</v>
      </c>
      <c r="K5" s="121"/>
      <c r="L5" s="17" t="s">
        <v>94</v>
      </c>
      <c r="M5" s="17" t="s">
        <v>95</v>
      </c>
      <c r="N5" s="17" t="s">
        <v>96</v>
      </c>
      <c r="O5" s="121"/>
      <c r="P5" s="17" t="s">
        <v>97</v>
      </c>
      <c r="Q5" s="17" t="s">
        <v>98</v>
      </c>
      <c r="R5" s="17" t="s">
        <v>99</v>
      </c>
    </row>
    <row r="6" spans="1:19" s="20" customFormat="1" ht="39.75" customHeight="1">
      <c r="A6" s="18" t="s">
        <v>9</v>
      </c>
      <c r="B6" s="116">
        <f>B7+B8</f>
        <v>45755</v>
      </c>
      <c r="C6" s="85">
        <f t="shared" ref="C6:R6" si="0">C7+C8</f>
        <v>12605</v>
      </c>
      <c r="D6" s="84">
        <f t="shared" si="0"/>
        <v>4055</v>
      </c>
      <c r="E6" s="84">
        <f t="shared" si="0"/>
        <v>4325</v>
      </c>
      <c r="F6" s="84">
        <f t="shared" si="0"/>
        <v>4225</v>
      </c>
      <c r="G6" s="85">
        <f t="shared" si="0"/>
        <v>10490</v>
      </c>
      <c r="H6" s="84">
        <f t="shared" si="0"/>
        <v>4245</v>
      </c>
      <c r="I6" s="84">
        <f t="shared" si="0"/>
        <v>3145</v>
      </c>
      <c r="J6" s="84">
        <f t="shared" si="0"/>
        <v>3100</v>
      </c>
      <c r="K6" s="85">
        <f t="shared" si="0"/>
        <v>10510</v>
      </c>
      <c r="L6" s="84">
        <f t="shared" si="0"/>
        <v>3270</v>
      </c>
      <c r="M6" s="84">
        <f t="shared" si="0"/>
        <v>3145</v>
      </c>
      <c r="N6" s="84">
        <f t="shared" si="0"/>
        <v>4095</v>
      </c>
      <c r="O6" s="85">
        <f t="shared" si="0"/>
        <v>12150</v>
      </c>
      <c r="P6" s="84">
        <f t="shared" si="0"/>
        <v>4075</v>
      </c>
      <c r="Q6" s="84">
        <f t="shared" si="0"/>
        <v>4075</v>
      </c>
      <c r="R6" s="84">
        <f t="shared" si="0"/>
        <v>4000</v>
      </c>
    </row>
    <row r="7" spans="1:19" ht="30" customHeight="1">
      <c r="A7" s="21" t="s">
        <v>10</v>
      </c>
      <c r="B7" s="22">
        <f>B12+B20+B29+B44+B56+B73+B81+B89</f>
        <v>1755</v>
      </c>
      <c r="C7" s="118">
        <f>SUM(D7:F7)</f>
        <v>605</v>
      </c>
      <c r="D7" s="22">
        <f>D12+D20+D29+D44+D56+D73+D81+D89</f>
        <v>55</v>
      </c>
      <c r="E7" s="22">
        <f>E12+E20+E29+E44+E56+E73+E81+E89</f>
        <v>325</v>
      </c>
      <c r="F7" s="22">
        <f>F12+F20+F29+F44+F56+F73+F81+F89</f>
        <v>225</v>
      </c>
      <c r="G7" s="62">
        <f>SUM(H7:J7)</f>
        <v>490</v>
      </c>
      <c r="H7" s="22">
        <f>H12+H20+H29+H44+H56+H73+H81+H89</f>
        <v>245</v>
      </c>
      <c r="I7" s="22">
        <f>I12+I20+I29+I44+I56+I73+I81+I89</f>
        <v>145</v>
      </c>
      <c r="J7" s="22">
        <f>J12+J20+J29+J44+J56+J73+J81+J89</f>
        <v>100</v>
      </c>
      <c r="K7" s="62">
        <f>SUM(L7:N7)</f>
        <v>510</v>
      </c>
      <c r="L7" s="22">
        <f>L12+L20+L29+L44+L56+L73+L81+L89</f>
        <v>270</v>
      </c>
      <c r="M7" s="22">
        <f>M12+M20+M29+M44+M56+M73+M81+M89</f>
        <v>145</v>
      </c>
      <c r="N7" s="22">
        <f>N12+N20+N29+N44+N56+N73+N81+N89</f>
        <v>95</v>
      </c>
      <c r="O7" s="62">
        <f>SUM(P7:R7)</f>
        <v>150</v>
      </c>
      <c r="P7" s="22">
        <f>P12+P20+P29+P44+P56+P73+P81+P89</f>
        <v>75</v>
      </c>
      <c r="Q7" s="22">
        <f>Q12+Q20+Q29+Q44+Q56+Q73+Q81+Q89</f>
        <v>75</v>
      </c>
      <c r="R7" s="22">
        <f>R12+R20+R29+R44+R56+R73+R81+R89</f>
        <v>0</v>
      </c>
      <c r="S7" s="114"/>
    </row>
    <row r="8" spans="1:19" ht="30" customHeight="1" thickBot="1">
      <c r="A8" s="23" t="s">
        <v>11</v>
      </c>
      <c r="B8" s="24">
        <f>B27</f>
        <v>44000</v>
      </c>
      <c r="C8" s="87">
        <f>SUM(D8:F8)</f>
        <v>12000</v>
      </c>
      <c r="D8" s="86">
        <f>D27</f>
        <v>4000</v>
      </c>
      <c r="E8" s="86">
        <f t="shared" ref="E8:F8" si="1">E27</f>
        <v>4000</v>
      </c>
      <c r="F8" s="86">
        <f t="shared" si="1"/>
        <v>4000</v>
      </c>
      <c r="G8" s="87">
        <f>SUM(H8:J8)</f>
        <v>10000</v>
      </c>
      <c r="H8" s="86">
        <f>H27</f>
        <v>4000</v>
      </c>
      <c r="I8" s="86">
        <f t="shared" ref="I8:J8" si="2">I27</f>
        <v>3000</v>
      </c>
      <c r="J8" s="86">
        <f t="shared" si="2"/>
        <v>3000</v>
      </c>
      <c r="K8" s="87">
        <f>SUM(L8:N8)</f>
        <v>10000</v>
      </c>
      <c r="L8" s="86">
        <f>L27</f>
        <v>3000</v>
      </c>
      <c r="M8" s="86">
        <f t="shared" ref="M8:N8" si="3">M27</f>
        <v>3000</v>
      </c>
      <c r="N8" s="86">
        <f t="shared" si="3"/>
        <v>4000</v>
      </c>
      <c r="O8" s="87">
        <f>SUM(P8:R8)</f>
        <v>12000</v>
      </c>
      <c r="P8" s="86">
        <f>P27</f>
        <v>4000</v>
      </c>
      <c r="Q8" s="86">
        <f t="shared" ref="Q8:R8" si="4">Q27</f>
        <v>4000</v>
      </c>
      <c r="R8" s="86">
        <f t="shared" si="4"/>
        <v>4000</v>
      </c>
    </row>
    <row r="9" spans="1:19" ht="57.75" customHeight="1" thickBot="1">
      <c r="A9" s="47" t="s">
        <v>63</v>
      </c>
      <c r="B9" s="34"/>
      <c r="C9" s="63"/>
      <c r="D9" s="117"/>
      <c r="E9" s="35"/>
      <c r="F9" s="35"/>
      <c r="G9" s="65"/>
      <c r="H9" s="35"/>
      <c r="I9" s="35"/>
      <c r="J9" s="35"/>
      <c r="K9" s="66"/>
      <c r="L9" s="35"/>
      <c r="M9" s="35"/>
      <c r="N9" s="35"/>
      <c r="O9" s="67"/>
      <c r="P9" s="35"/>
      <c r="Q9" s="35"/>
      <c r="R9" s="35"/>
    </row>
    <row r="10" spans="1:19" ht="48" customHeight="1" thickBot="1">
      <c r="A10" s="47" t="s">
        <v>64</v>
      </c>
      <c r="B10" s="39"/>
      <c r="C10" s="63"/>
      <c r="D10" s="35"/>
      <c r="E10" s="35"/>
      <c r="F10" s="35"/>
      <c r="G10" s="65"/>
      <c r="H10" s="35"/>
      <c r="I10" s="35"/>
      <c r="J10" s="35"/>
      <c r="K10" s="66"/>
      <c r="L10" s="35"/>
      <c r="M10" s="35"/>
      <c r="N10" s="35"/>
      <c r="O10" s="67"/>
      <c r="P10" s="35"/>
      <c r="Q10" s="35"/>
      <c r="R10" s="35"/>
    </row>
    <row r="11" spans="1:19" ht="48" customHeight="1" thickBot="1">
      <c r="A11" s="47" t="s">
        <v>65</v>
      </c>
      <c r="B11" s="39"/>
      <c r="C11" s="63"/>
      <c r="D11" s="101"/>
      <c r="E11" s="101"/>
      <c r="F11" s="101"/>
      <c r="G11" s="69"/>
      <c r="H11" s="101"/>
      <c r="I11" s="101"/>
      <c r="J11" s="101"/>
      <c r="K11" s="63"/>
      <c r="L11" s="101"/>
      <c r="M11" s="101"/>
      <c r="N11" s="101"/>
      <c r="O11" s="102"/>
      <c r="P11" s="101"/>
      <c r="Q11" s="101"/>
      <c r="R11" s="101"/>
    </row>
    <row r="12" spans="1:19" ht="52.5" customHeight="1" thickBot="1">
      <c r="A12" s="47" t="s">
        <v>66</v>
      </c>
      <c r="B12" s="41">
        <f>B13+B14</f>
        <v>40</v>
      </c>
      <c r="C12" s="63">
        <f>SUM(D12:F12)</f>
        <v>0</v>
      </c>
      <c r="D12" s="26">
        <f>D13+D14</f>
        <v>0</v>
      </c>
      <c r="E12" s="26">
        <f t="shared" ref="E12:F12" si="5">E13+E14</f>
        <v>0</v>
      </c>
      <c r="F12" s="26">
        <f t="shared" si="5"/>
        <v>0</v>
      </c>
      <c r="G12" s="63">
        <f>G13+G14</f>
        <v>20</v>
      </c>
      <c r="H12" s="26">
        <f>H13+H14</f>
        <v>20</v>
      </c>
      <c r="I12" s="26">
        <f t="shared" ref="I12" si="6">I13+I14</f>
        <v>0</v>
      </c>
      <c r="J12" s="26">
        <f t="shared" ref="J12" si="7">J13+J14</f>
        <v>0</v>
      </c>
      <c r="K12" s="63">
        <f>K13+K14</f>
        <v>20</v>
      </c>
      <c r="L12" s="26">
        <f>L13+L14</f>
        <v>0</v>
      </c>
      <c r="M12" s="26">
        <f t="shared" ref="M12" si="8">M13+M14</f>
        <v>20</v>
      </c>
      <c r="N12" s="26">
        <f t="shared" ref="N12" si="9">N13+N14</f>
        <v>0</v>
      </c>
      <c r="O12" s="63">
        <f>O13+O14</f>
        <v>0</v>
      </c>
      <c r="P12" s="26">
        <f>P13+P14</f>
        <v>0</v>
      </c>
      <c r="Q12" s="26">
        <f t="shared" ref="Q12" si="10">Q13+Q14</f>
        <v>0</v>
      </c>
      <c r="R12" s="26">
        <f t="shared" ref="R12" si="11">R13+R14</f>
        <v>0</v>
      </c>
    </row>
    <row r="13" spans="1:19" ht="27.75" customHeight="1">
      <c r="A13" s="50" t="s">
        <v>32</v>
      </c>
      <c r="B13" s="41"/>
      <c r="C13" s="63"/>
      <c r="D13" s="33"/>
      <c r="E13" s="33"/>
      <c r="F13" s="33"/>
      <c r="G13" s="63"/>
      <c r="H13" s="33"/>
      <c r="I13" s="33"/>
      <c r="J13" s="33"/>
      <c r="K13" s="63"/>
      <c r="L13" s="33"/>
      <c r="M13" s="33"/>
      <c r="N13" s="33"/>
      <c r="O13" s="63"/>
      <c r="P13" s="33"/>
      <c r="Q13" s="33"/>
      <c r="R13" s="33"/>
    </row>
    <row r="14" spans="1:19" ht="27.75" customHeight="1">
      <c r="A14" s="51" t="s">
        <v>33</v>
      </c>
      <c r="B14" s="42">
        <f>SUM(B15:B16)</f>
        <v>40</v>
      </c>
      <c r="C14" s="63">
        <f>SUM(C15:C16)</f>
        <v>0</v>
      </c>
      <c r="D14" s="33">
        <f>SUM(D15:D16)</f>
        <v>0</v>
      </c>
      <c r="E14" s="33">
        <f t="shared" ref="E14:F14" si="12">SUM(E15:E16)</f>
        <v>0</v>
      </c>
      <c r="F14" s="33">
        <f t="shared" si="12"/>
        <v>0</v>
      </c>
      <c r="G14" s="63">
        <f>SUM(G15:G16)</f>
        <v>20</v>
      </c>
      <c r="H14" s="33">
        <f>SUM(H15:H16)</f>
        <v>20</v>
      </c>
      <c r="I14" s="33">
        <f t="shared" ref="I14" si="13">SUM(I15:I16)</f>
        <v>0</v>
      </c>
      <c r="J14" s="33">
        <f t="shared" ref="J14" si="14">SUM(J15:J16)</f>
        <v>0</v>
      </c>
      <c r="K14" s="63">
        <f>SUM(K15:K16)</f>
        <v>20</v>
      </c>
      <c r="L14" s="33">
        <f>SUM(L15:L16)</f>
        <v>0</v>
      </c>
      <c r="M14" s="33">
        <f t="shared" ref="M14" si="15">SUM(M15:M16)</f>
        <v>20</v>
      </c>
      <c r="N14" s="33">
        <f t="shared" ref="N14" si="16">SUM(N15:N16)</f>
        <v>0</v>
      </c>
      <c r="O14" s="63">
        <f>SUM(O15:O16)</f>
        <v>0</v>
      </c>
      <c r="P14" s="33">
        <f>SUM(P15:P16)</f>
        <v>0</v>
      </c>
      <c r="Q14" s="33">
        <f t="shared" ref="Q14" si="17">SUM(Q15:Q16)</f>
        <v>0</v>
      </c>
      <c r="R14" s="33">
        <f t="shared" ref="R14" si="18">SUM(R15:R16)</f>
        <v>0</v>
      </c>
    </row>
    <row r="15" spans="1:19" ht="27.75" customHeight="1">
      <c r="A15" s="1" t="s">
        <v>132</v>
      </c>
      <c r="B15" s="42">
        <f>C15+G15+K15+O15</f>
        <v>20</v>
      </c>
      <c r="C15" s="63">
        <f>SUM(D15:F15)</f>
        <v>0</v>
      </c>
      <c r="D15" s="33">
        <f>SUM(D16:D17)</f>
        <v>0</v>
      </c>
      <c r="E15" s="33">
        <f t="shared" ref="E15:E16" si="19">SUM(E16:E17)</f>
        <v>0</v>
      </c>
      <c r="F15" s="33">
        <f t="shared" ref="F15:F16" si="20">SUM(F16:F17)</f>
        <v>0</v>
      </c>
      <c r="G15" s="63">
        <f>SUM(H15:J15)</f>
        <v>20</v>
      </c>
      <c r="H15" s="33">
        <v>20</v>
      </c>
      <c r="I15" s="33"/>
      <c r="J15" s="33"/>
      <c r="K15" s="63">
        <f>SUM(L15:N15)</f>
        <v>0</v>
      </c>
      <c r="L15" s="33"/>
      <c r="M15" s="33"/>
      <c r="N15" s="33"/>
      <c r="O15" s="63">
        <f>SUM(P15:R15)</f>
        <v>0</v>
      </c>
      <c r="P15" s="33"/>
      <c r="Q15" s="33"/>
      <c r="R15" s="33"/>
    </row>
    <row r="16" spans="1:19" ht="27.75" customHeight="1">
      <c r="A16" s="1" t="s">
        <v>133</v>
      </c>
      <c r="B16" s="42">
        <f>C16+G16+K16+O16</f>
        <v>20</v>
      </c>
      <c r="C16" s="63">
        <f>SUM(D16:F16)</f>
        <v>0</v>
      </c>
      <c r="D16" s="33">
        <f>SUM(D17:D18)</f>
        <v>0</v>
      </c>
      <c r="E16" s="33">
        <f t="shared" si="19"/>
        <v>0</v>
      </c>
      <c r="F16" s="33">
        <f t="shared" si="20"/>
        <v>0</v>
      </c>
      <c r="G16" s="63">
        <f>SUM(H16:J16)</f>
        <v>0</v>
      </c>
      <c r="H16" s="33"/>
      <c r="I16" s="33"/>
      <c r="J16" s="33"/>
      <c r="K16" s="63">
        <f>SUM(L16:N16)</f>
        <v>20</v>
      </c>
      <c r="L16" s="33"/>
      <c r="M16" s="33">
        <v>20</v>
      </c>
      <c r="N16" s="33"/>
      <c r="O16" s="63">
        <f>SUM(P16:R16)</f>
        <v>0</v>
      </c>
      <c r="P16" s="33"/>
      <c r="Q16" s="33"/>
      <c r="R16" s="33"/>
    </row>
    <row r="17" spans="1:18" ht="27.75" customHeight="1">
      <c r="A17" s="51"/>
      <c r="B17" s="42"/>
      <c r="C17" s="63"/>
      <c r="D17" s="33"/>
      <c r="E17" s="33"/>
      <c r="F17" s="33"/>
      <c r="G17" s="63"/>
      <c r="H17" s="33"/>
      <c r="I17" s="33"/>
      <c r="J17" s="33"/>
      <c r="K17" s="63"/>
      <c r="L17" s="33"/>
      <c r="M17" s="33"/>
      <c r="N17" s="33"/>
      <c r="O17" s="63"/>
      <c r="P17" s="33"/>
      <c r="Q17" s="33"/>
      <c r="R17" s="33"/>
    </row>
    <row r="18" spans="1:18" ht="52.5" customHeight="1">
      <c r="A18" s="98" t="s">
        <v>67</v>
      </c>
      <c r="B18" s="41">
        <v>0</v>
      </c>
      <c r="C18" s="63"/>
      <c r="D18" s="26"/>
      <c r="E18" s="26"/>
      <c r="F18" s="26"/>
      <c r="G18" s="63"/>
      <c r="H18" s="26"/>
      <c r="I18" s="26"/>
      <c r="J18" s="26"/>
      <c r="K18" s="63"/>
      <c r="L18" s="26"/>
      <c r="M18" s="26"/>
      <c r="N18" s="26"/>
      <c r="O18" s="63"/>
      <c r="P18" s="26"/>
      <c r="Q18" s="26"/>
      <c r="R18" s="26"/>
    </row>
    <row r="19" spans="1:18" ht="52.5" customHeight="1">
      <c r="A19" s="98" t="s">
        <v>68</v>
      </c>
      <c r="B19" s="41"/>
      <c r="C19" s="63"/>
      <c r="D19" s="26"/>
      <c r="E19" s="26"/>
      <c r="F19" s="26"/>
      <c r="G19" s="63"/>
      <c r="H19" s="26"/>
      <c r="I19" s="26"/>
      <c r="J19" s="26"/>
      <c r="K19" s="63"/>
      <c r="L19" s="26"/>
      <c r="M19" s="26"/>
      <c r="N19" s="26"/>
      <c r="O19" s="63"/>
      <c r="P19" s="26"/>
      <c r="Q19" s="26"/>
      <c r="R19" s="26"/>
    </row>
    <row r="20" spans="1:18" s="27" customFormat="1" ht="27" customHeight="1">
      <c r="A20" s="98" t="s">
        <v>69</v>
      </c>
      <c r="B20" s="39">
        <v>135</v>
      </c>
      <c r="C20" s="72"/>
      <c r="D20" s="115"/>
      <c r="E20" s="115"/>
      <c r="F20" s="115"/>
      <c r="G20" s="72"/>
      <c r="H20" s="115"/>
      <c r="I20" s="115"/>
      <c r="J20" s="115"/>
      <c r="K20" s="76">
        <v>135</v>
      </c>
      <c r="L20" s="46">
        <v>135</v>
      </c>
      <c r="M20" s="46"/>
      <c r="N20" s="46"/>
      <c r="O20" s="64"/>
      <c r="P20" s="46"/>
      <c r="Q20" s="46"/>
      <c r="R20" s="46"/>
    </row>
    <row r="21" spans="1:18" s="27" customFormat="1" ht="27" customHeight="1">
      <c r="A21" s="98" t="s">
        <v>70</v>
      </c>
      <c r="B21" s="54"/>
      <c r="C21" s="64"/>
      <c r="D21" s="46"/>
      <c r="E21" s="46"/>
      <c r="F21" s="46"/>
      <c r="G21" s="64"/>
      <c r="H21" s="46"/>
      <c r="I21" s="46"/>
      <c r="J21" s="46"/>
      <c r="K21" s="64"/>
      <c r="L21" s="46"/>
      <c r="M21" s="46"/>
      <c r="N21" s="46"/>
      <c r="O21" s="64"/>
      <c r="P21" s="46"/>
      <c r="Q21" s="46"/>
      <c r="R21" s="46"/>
    </row>
    <row r="22" spans="1:18" s="27" customFormat="1" ht="43.5" customHeight="1">
      <c r="A22" s="98" t="s">
        <v>71</v>
      </c>
      <c r="B22" s="54"/>
      <c r="C22" s="64"/>
      <c r="D22" s="46"/>
      <c r="E22" s="46"/>
      <c r="F22" s="46"/>
      <c r="G22" s="64"/>
      <c r="H22" s="46"/>
      <c r="I22" s="46"/>
      <c r="J22" s="46"/>
      <c r="K22" s="64"/>
      <c r="L22" s="46"/>
      <c r="M22" s="46"/>
      <c r="N22" s="46"/>
      <c r="O22" s="64"/>
      <c r="P22" s="46"/>
      <c r="Q22" s="46"/>
      <c r="R22" s="46"/>
    </row>
    <row r="23" spans="1:18" s="27" customFormat="1" ht="43.5" customHeight="1">
      <c r="A23" s="98" t="s">
        <v>72</v>
      </c>
      <c r="B23" s="54"/>
      <c r="C23" s="64"/>
      <c r="D23" s="46"/>
      <c r="E23" s="46"/>
      <c r="F23" s="46"/>
      <c r="G23" s="64"/>
      <c r="H23" s="46"/>
      <c r="I23" s="46"/>
      <c r="J23" s="46"/>
      <c r="K23" s="64"/>
      <c r="L23" s="46"/>
      <c r="M23" s="46"/>
      <c r="N23" s="46"/>
      <c r="O23" s="64"/>
      <c r="P23" s="46"/>
      <c r="Q23" s="46"/>
      <c r="R23" s="46"/>
    </row>
    <row r="24" spans="1:18" s="27" customFormat="1" ht="43.5" customHeight="1">
      <c r="A24" s="98" t="s">
        <v>73</v>
      </c>
      <c r="B24" s="54"/>
      <c r="C24" s="64"/>
      <c r="D24" s="46"/>
      <c r="E24" s="46"/>
      <c r="F24" s="46"/>
      <c r="G24" s="64"/>
      <c r="H24" s="46"/>
      <c r="I24" s="46"/>
      <c r="J24" s="46"/>
      <c r="K24" s="64"/>
      <c r="L24" s="46"/>
      <c r="M24" s="46"/>
      <c r="N24" s="46"/>
      <c r="O24" s="64"/>
      <c r="P24" s="46"/>
      <c r="Q24" s="46"/>
      <c r="R24" s="46"/>
    </row>
    <row r="25" spans="1:18" s="27" customFormat="1" ht="43.5" customHeight="1">
      <c r="A25" s="98" t="s">
        <v>74</v>
      </c>
      <c r="B25" s="54"/>
      <c r="C25" s="64"/>
      <c r="D25" s="46"/>
      <c r="E25" s="46"/>
      <c r="F25" s="46"/>
      <c r="G25" s="64"/>
      <c r="H25" s="46"/>
      <c r="I25" s="46"/>
      <c r="J25" s="46"/>
      <c r="K25" s="64"/>
      <c r="L25" s="46"/>
      <c r="M25" s="46"/>
      <c r="N25" s="46"/>
      <c r="O25" s="64"/>
      <c r="P25" s="46"/>
      <c r="Q25" s="46"/>
      <c r="R25" s="46"/>
    </row>
    <row r="26" spans="1:18" s="27" customFormat="1" ht="43.5" customHeight="1">
      <c r="A26" s="103" t="s">
        <v>75</v>
      </c>
      <c r="B26" s="54"/>
      <c r="C26" s="64"/>
      <c r="D26" s="46"/>
      <c r="E26" s="46"/>
      <c r="F26" s="46"/>
      <c r="G26" s="64"/>
      <c r="H26" s="46"/>
      <c r="I26" s="46"/>
      <c r="J26" s="46"/>
      <c r="K26" s="64"/>
      <c r="L26" s="46"/>
      <c r="M26" s="46"/>
      <c r="N26" s="46"/>
      <c r="O26" s="64"/>
      <c r="P26" s="46"/>
      <c r="Q26" s="46"/>
      <c r="R26" s="46"/>
    </row>
    <row r="27" spans="1:18" s="27" customFormat="1" ht="43.5" customHeight="1">
      <c r="A27" s="104" t="s">
        <v>76</v>
      </c>
      <c r="B27" s="54">
        <f>SUM(B28)</f>
        <v>44000</v>
      </c>
      <c r="C27" s="64">
        <f>C28</f>
        <v>12000</v>
      </c>
      <c r="D27" s="46">
        <f>D28</f>
        <v>4000</v>
      </c>
      <c r="E27" s="46">
        <f t="shared" ref="E27:F27" si="21">E28</f>
        <v>4000</v>
      </c>
      <c r="F27" s="46">
        <f t="shared" si="21"/>
        <v>4000</v>
      </c>
      <c r="G27" s="64">
        <f>G28</f>
        <v>10000</v>
      </c>
      <c r="H27" s="46">
        <f>H28</f>
        <v>4000</v>
      </c>
      <c r="I27" s="46">
        <f t="shared" ref="I27" si="22">I28</f>
        <v>3000</v>
      </c>
      <c r="J27" s="46">
        <f t="shared" ref="J27" si="23">J28</f>
        <v>3000</v>
      </c>
      <c r="K27" s="64">
        <f>K28</f>
        <v>10000</v>
      </c>
      <c r="L27" s="46">
        <f>L28</f>
        <v>3000</v>
      </c>
      <c r="M27" s="46">
        <f t="shared" ref="M27" si="24">M28</f>
        <v>3000</v>
      </c>
      <c r="N27" s="46">
        <f t="shared" ref="N27" si="25">N28</f>
        <v>4000</v>
      </c>
      <c r="O27" s="64">
        <f>O28</f>
        <v>12000</v>
      </c>
      <c r="P27" s="46">
        <f>P28</f>
        <v>4000</v>
      </c>
      <c r="Q27" s="46">
        <f t="shared" ref="Q27" si="26">Q28</f>
        <v>4000</v>
      </c>
      <c r="R27" s="46">
        <f t="shared" ref="R27" si="27">R28</f>
        <v>4000</v>
      </c>
    </row>
    <row r="28" spans="1:18" s="27" customFormat="1" ht="43.5" customHeight="1">
      <c r="A28" s="105" t="s">
        <v>77</v>
      </c>
      <c r="B28" s="54">
        <f>C28+G28+K28+O28</f>
        <v>44000</v>
      </c>
      <c r="C28" s="64">
        <f>SUM(D28:F28)</f>
        <v>12000</v>
      </c>
      <c r="D28" s="46">
        <v>4000</v>
      </c>
      <c r="E28" s="46">
        <v>4000</v>
      </c>
      <c r="F28" s="46">
        <v>4000</v>
      </c>
      <c r="G28" s="64">
        <f>SUM(H28:J28)</f>
        <v>10000</v>
      </c>
      <c r="H28" s="46">
        <v>4000</v>
      </c>
      <c r="I28" s="46">
        <v>3000</v>
      </c>
      <c r="J28" s="46">
        <v>3000</v>
      </c>
      <c r="K28" s="64">
        <f>SUM(L28:N28)</f>
        <v>10000</v>
      </c>
      <c r="L28" s="46">
        <v>3000</v>
      </c>
      <c r="M28" s="46">
        <v>3000</v>
      </c>
      <c r="N28" s="46">
        <v>4000</v>
      </c>
      <c r="O28" s="64">
        <f>SUM(P28:R28)</f>
        <v>12000</v>
      </c>
      <c r="P28" s="46">
        <v>4000</v>
      </c>
      <c r="Q28" s="46">
        <v>4000</v>
      </c>
      <c r="R28" s="46">
        <v>4000</v>
      </c>
    </row>
    <row r="29" spans="1:18" s="27" customFormat="1" ht="43.5" customHeight="1">
      <c r="A29" s="99" t="s">
        <v>100</v>
      </c>
      <c r="B29" s="81">
        <f>B30+B32</f>
        <v>400</v>
      </c>
      <c r="C29" s="66">
        <f>C30+C32</f>
        <v>180</v>
      </c>
      <c r="D29" s="80">
        <f>D30+D32</f>
        <v>0</v>
      </c>
      <c r="E29" s="80">
        <f t="shared" ref="E29:F29" si="28">E30+E32</f>
        <v>100</v>
      </c>
      <c r="F29" s="80">
        <f t="shared" si="28"/>
        <v>80</v>
      </c>
      <c r="G29" s="66">
        <f>G30+G32</f>
        <v>100</v>
      </c>
      <c r="H29" s="80">
        <f>H30+H32</f>
        <v>60</v>
      </c>
      <c r="I29" s="80">
        <f t="shared" ref="I29" si="29">I30+I32</f>
        <v>20</v>
      </c>
      <c r="J29" s="80">
        <f t="shared" ref="J29" si="30">J30+J32</f>
        <v>20</v>
      </c>
      <c r="K29" s="66">
        <f>K30+K32</f>
        <v>40</v>
      </c>
      <c r="L29" s="80">
        <f>L30+L32</f>
        <v>20</v>
      </c>
      <c r="M29" s="80">
        <f t="shared" ref="M29" si="31">M30+M32</f>
        <v>20</v>
      </c>
      <c r="N29" s="80">
        <f t="shared" ref="N29" si="32">N30+N32</f>
        <v>0</v>
      </c>
      <c r="O29" s="66">
        <f>O30+O32</f>
        <v>80</v>
      </c>
      <c r="P29" s="80">
        <f>P30+P32</f>
        <v>40</v>
      </c>
      <c r="Q29" s="80">
        <f t="shared" ref="Q29" si="33">Q30+Q32</f>
        <v>40</v>
      </c>
      <c r="R29" s="80">
        <f t="shared" ref="R29" si="34">R30+R32</f>
        <v>0</v>
      </c>
    </row>
    <row r="30" spans="1:18" ht="27.75" customHeight="1">
      <c r="A30" s="100" t="s">
        <v>32</v>
      </c>
      <c r="B30" s="41">
        <v>20</v>
      </c>
      <c r="C30" s="63">
        <f t="shared" ref="C30:R30" si="35">C31</f>
        <v>20</v>
      </c>
      <c r="D30" s="33">
        <f t="shared" si="35"/>
        <v>0</v>
      </c>
      <c r="E30" s="33">
        <f t="shared" si="35"/>
        <v>0</v>
      </c>
      <c r="F30" s="33">
        <f t="shared" si="35"/>
        <v>20</v>
      </c>
      <c r="G30" s="63">
        <f t="shared" si="35"/>
        <v>0</v>
      </c>
      <c r="H30" s="33">
        <f t="shared" si="35"/>
        <v>0</v>
      </c>
      <c r="I30" s="33">
        <f t="shared" si="35"/>
        <v>0</v>
      </c>
      <c r="J30" s="33">
        <f t="shared" si="35"/>
        <v>0</v>
      </c>
      <c r="K30" s="63">
        <f t="shared" si="35"/>
        <v>0</v>
      </c>
      <c r="L30" s="33">
        <f t="shared" si="35"/>
        <v>0</v>
      </c>
      <c r="M30" s="33">
        <f t="shared" si="35"/>
        <v>0</v>
      </c>
      <c r="N30" s="33">
        <f t="shared" si="35"/>
        <v>0</v>
      </c>
      <c r="O30" s="63">
        <f t="shared" si="35"/>
        <v>0</v>
      </c>
      <c r="P30" s="33">
        <f>P31</f>
        <v>0</v>
      </c>
      <c r="Q30" s="33">
        <f t="shared" si="35"/>
        <v>0</v>
      </c>
      <c r="R30" s="33">
        <f t="shared" si="35"/>
        <v>0</v>
      </c>
    </row>
    <row r="31" spans="1:18" ht="27.75" customHeight="1">
      <c r="A31" s="68" t="s">
        <v>103</v>
      </c>
      <c r="B31" s="56">
        <f>C31+G31+K31+O31</f>
        <v>20</v>
      </c>
      <c r="C31" s="63">
        <f>SUM(D31:F31)</f>
        <v>20</v>
      </c>
      <c r="D31" s="33"/>
      <c r="E31" s="33"/>
      <c r="F31" s="33">
        <v>20</v>
      </c>
      <c r="G31" s="63">
        <f>SUM(H31:J31)</f>
        <v>0</v>
      </c>
      <c r="H31" s="33"/>
      <c r="I31" s="33"/>
      <c r="J31" s="33"/>
      <c r="K31" s="63">
        <f>SUM(L31:N31)</f>
        <v>0</v>
      </c>
      <c r="L31" s="33"/>
      <c r="M31" s="33"/>
      <c r="N31" s="33"/>
      <c r="O31" s="63">
        <f>SUM(P31:R31)</f>
        <v>0</v>
      </c>
      <c r="P31" s="33"/>
      <c r="Q31" s="33"/>
      <c r="R31" s="33"/>
    </row>
    <row r="32" spans="1:18" ht="27.75" customHeight="1">
      <c r="A32" s="100" t="s">
        <v>33</v>
      </c>
      <c r="B32" s="42">
        <f>SUM(B33:B43)</f>
        <v>380</v>
      </c>
      <c r="C32" s="69">
        <f>SUM(C33:C42)</f>
        <v>160</v>
      </c>
      <c r="D32" s="33">
        <f>SUM(D33:D42)</f>
        <v>0</v>
      </c>
      <c r="E32" s="33">
        <f t="shared" ref="E32:F32" si="36">SUM(E33:E42)</f>
        <v>100</v>
      </c>
      <c r="F32" s="33">
        <f t="shared" si="36"/>
        <v>60</v>
      </c>
      <c r="G32" s="69">
        <f>SUM(G33:G42)</f>
        <v>100</v>
      </c>
      <c r="H32" s="33">
        <f>SUM(H33:H42)</f>
        <v>60</v>
      </c>
      <c r="I32" s="33">
        <f t="shared" ref="I32:J32" si="37">SUM(I33:I42)</f>
        <v>20</v>
      </c>
      <c r="J32" s="33">
        <f t="shared" si="37"/>
        <v>20</v>
      </c>
      <c r="K32" s="69">
        <f>SUM(K33:K42)</f>
        <v>40</v>
      </c>
      <c r="L32" s="33">
        <f>SUM(L33:L42)</f>
        <v>20</v>
      </c>
      <c r="M32" s="33">
        <f t="shared" ref="M32:N32" si="38">SUM(M33:M42)</f>
        <v>20</v>
      </c>
      <c r="N32" s="33">
        <f t="shared" si="38"/>
        <v>0</v>
      </c>
      <c r="O32" s="69">
        <f>SUM(O33:O42)</f>
        <v>80</v>
      </c>
      <c r="P32" s="33">
        <f>SUM(P33:P42)</f>
        <v>40</v>
      </c>
      <c r="Q32" s="33">
        <f t="shared" ref="Q32:R32" si="39">SUM(Q33:Q42)</f>
        <v>40</v>
      </c>
      <c r="R32" s="33">
        <f t="shared" si="39"/>
        <v>0</v>
      </c>
    </row>
    <row r="33" spans="1:18" ht="27.75" customHeight="1">
      <c r="A33" s="1" t="s">
        <v>101</v>
      </c>
      <c r="B33" s="56">
        <f>C33+G33+K33+O33</f>
        <v>80</v>
      </c>
      <c r="C33" s="63">
        <f>SUM(D33:F33)</f>
        <v>20</v>
      </c>
      <c r="D33" s="33"/>
      <c r="E33" s="33"/>
      <c r="F33" s="33">
        <v>20</v>
      </c>
      <c r="G33" s="63">
        <f>SUM(H33:J33)</f>
        <v>0</v>
      </c>
      <c r="H33" s="33"/>
      <c r="I33" s="33"/>
      <c r="J33" s="33"/>
      <c r="K33" s="63">
        <f>SUM(L33:N33)</f>
        <v>20</v>
      </c>
      <c r="L33" s="33">
        <v>20</v>
      </c>
      <c r="M33" s="33"/>
      <c r="N33" s="33"/>
      <c r="O33" s="63">
        <f>SUM(P33:R33)</f>
        <v>40</v>
      </c>
      <c r="P33" s="33">
        <v>20</v>
      </c>
      <c r="Q33" s="33">
        <v>20</v>
      </c>
      <c r="R33" s="33"/>
    </row>
    <row r="34" spans="1:18" ht="27.75" customHeight="1">
      <c r="A34" s="1" t="s">
        <v>102</v>
      </c>
      <c r="B34" s="56">
        <f t="shared" ref="B34:B35" si="40">C34+G34+K34+O34</f>
        <v>40</v>
      </c>
      <c r="C34" s="63">
        <f t="shared" ref="C34:C35" si="41">SUM(D34:F34)</f>
        <v>0</v>
      </c>
      <c r="D34" s="33"/>
      <c r="E34" s="33"/>
      <c r="F34" s="33"/>
      <c r="G34" s="63">
        <f t="shared" ref="G34:G35" si="42">SUM(H34:J34)</f>
        <v>20</v>
      </c>
      <c r="H34" s="33">
        <v>20</v>
      </c>
      <c r="I34" s="33"/>
      <c r="J34" s="33"/>
      <c r="K34" s="63">
        <f t="shared" ref="K34:K35" si="43">SUM(L34:N34)</f>
        <v>20</v>
      </c>
      <c r="L34" s="33"/>
      <c r="M34" s="33">
        <v>20</v>
      </c>
      <c r="N34" s="33"/>
      <c r="O34" s="63">
        <f t="shared" ref="O34:O35" si="44">SUM(P34:R34)</f>
        <v>0</v>
      </c>
      <c r="P34" s="33"/>
      <c r="Q34" s="33"/>
      <c r="R34" s="33"/>
    </row>
    <row r="35" spans="1:18" ht="27.75" customHeight="1">
      <c r="A35" s="1" t="s">
        <v>104</v>
      </c>
      <c r="B35" s="56">
        <f t="shared" si="40"/>
        <v>100</v>
      </c>
      <c r="C35" s="63">
        <f t="shared" si="41"/>
        <v>100</v>
      </c>
      <c r="D35" s="33"/>
      <c r="E35" s="33">
        <v>100</v>
      </c>
      <c r="F35" s="33"/>
      <c r="G35" s="63">
        <f t="shared" si="42"/>
        <v>0</v>
      </c>
      <c r="H35" s="33"/>
      <c r="I35" s="33"/>
      <c r="J35" s="33"/>
      <c r="K35" s="63">
        <f t="shared" si="43"/>
        <v>0</v>
      </c>
      <c r="L35" s="33"/>
      <c r="M35" s="33"/>
      <c r="N35" s="33"/>
      <c r="O35" s="63">
        <f t="shared" si="44"/>
        <v>0</v>
      </c>
      <c r="P35" s="33"/>
      <c r="Q35" s="33"/>
      <c r="R35" s="33"/>
    </row>
    <row r="36" spans="1:18" ht="27.75" customHeight="1">
      <c r="A36" s="1" t="s">
        <v>105</v>
      </c>
      <c r="B36" s="56">
        <f t="shared" ref="B36:B42" si="45">C36+G36+K36+O36</f>
        <v>20</v>
      </c>
      <c r="C36" s="63">
        <f t="shared" ref="C36:C42" si="46">SUM(D36:F36)</f>
        <v>20</v>
      </c>
      <c r="D36" s="33"/>
      <c r="E36" s="33"/>
      <c r="F36" s="33">
        <v>20</v>
      </c>
      <c r="G36" s="63">
        <f t="shared" ref="G36:G42" si="47">SUM(H36:J36)</f>
        <v>0</v>
      </c>
      <c r="H36" s="33"/>
      <c r="I36" s="33"/>
      <c r="J36" s="33"/>
      <c r="K36" s="63">
        <f t="shared" ref="K36:K42" si="48">SUM(L36:N36)</f>
        <v>0</v>
      </c>
      <c r="L36" s="33"/>
      <c r="M36" s="33"/>
      <c r="N36" s="33"/>
      <c r="O36" s="63">
        <f t="shared" ref="O36:O42" si="49">SUM(P36:R36)</f>
        <v>0</v>
      </c>
      <c r="P36" s="33"/>
      <c r="Q36" s="33"/>
      <c r="R36" s="33"/>
    </row>
    <row r="37" spans="1:18" ht="27.75" customHeight="1">
      <c r="A37" s="1" t="s">
        <v>106</v>
      </c>
      <c r="B37" s="56">
        <f t="shared" si="45"/>
        <v>40</v>
      </c>
      <c r="C37" s="63">
        <f t="shared" si="46"/>
        <v>0</v>
      </c>
      <c r="D37" s="33"/>
      <c r="E37" s="33"/>
      <c r="F37" s="33"/>
      <c r="G37" s="63">
        <f t="shared" si="47"/>
        <v>0</v>
      </c>
      <c r="H37" s="33"/>
      <c r="I37" s="33"/>
      <c r="J37" s="33"/>
      <c r="K37" s="63">
        <f t="shared" si="48"/>
        <v>0</v>
      </c>
      <c r="L37" s="33"/>
      <c r="M37" s="33"/>
      <c r="N37" s="33"/>
      <c r="O37" s="63">
        <f t="shared" si="49"/>
        <v>40</v>
      </c>
      <c r="P37" s="33">
        <v>20</v>
      </c>
      <c r="Q37" s="33">
        <v>20</v>
      </c>
      <c r="R37" s="33"/>
    </row>
    <row r="38" spans="1:18" ht="27.75" customHeight="1">
      <c r="A38" s="1" t="s">
        <v>107</v>
      </c>
      <c r="B38" s="56">
        <f t="shared" si="45"/>
        <v>20</v>
      </c>
      <c r="C38" s="63">
        <f t="shared" si="46"/>
        <v>20</v>
      </c>
      <c r="D38" s="33"/>
      <c r="E38" s="33"/>
      <c r="F38" s="33">
        <v>20</v>
      </c>
      <c r="G38" s="63">
        <f t="shared" si="47"/>
        <v>0</v>
      </c>
      <c r="H38" s="33"/>
      <c r="I38" s="33"/>
      <c r="J38" s="33"/>
      <c r="K38" s="63">
        <f t="shared" si="48"/>
        <v>0</v>
      </c>
      <c r="L38" s="33"/>
      <c r="M38" s="33"/>
      <c r="N38" s="33"/>
      <c r="O38" s="63">
        <f t="shared" si="49"/>
        <v>0</v>
      </c>
      <c r="P38" s="33"/>
      <c r="Q38" s="33"/>
      <c r="R38" s="33"/>
    </row>
    <row r="39" spans="1:18" ht="27.75" customHeight="1">
      <c r="A39" s="1" t="s">
        <v>108</v>
      </c>
      <c r="B39" s="56">
        <f t="shared" si="45"/>
        <v>20</v>
      </c>
      <c r="C39" s="63">
        <f t="shared" si="46"/>
        <v>0</v>
      </c>
      <c r="D39" s="33"/>
      <c r="E39" s="33"/>
      <c r="F39" s="33"/>
      <c r="G39" s="63">
        <f t="shared" si="47"/>
        <v>20</v>
      </c>
      <c r="H39" s="33">
        <v>20</v>
      </c>
      <c r="I39" s="33"/>
      <c r="J39" s="33"/>
      <c r="K39" s="63">
        <f t="shared" si="48"/>
        <v>0</v>
      </c>
      <c r="L39" s="33"/>
      <c r="M39" s="33"/>
      <c r="N39" s="33"/>
      <c r="O39" s="63">
        <f t="shared" si="49"/>
        <v>0</v>
      </c>
      <c r="P39" s="33"/>
      <c r="Q39" s="33"/>
      <c r="R39" s="33"/>
    </row>
    <row r="40" spans="1:18" ht="27.75" customHeight="1">
      <c r="A40" s="1" t="s">
        <v>109</v>
      </c>
      <c r="B40" s="56">
        <f t="shared" si="45"/>
        <v>20</v>
      </c>
      <c r="C40" s="63">
        <f t="shared" si="46"/>
        <v>0</v>
      </c>
      <c r="D40" s="33"/>
      <c r="E40" s="33"/>
      <c r="F40" s="33"/>
      <c r="G40" s="63">
        <f t="shared" si="47"/>
        <v>20</v>
      </c>
      <c r="H40" s="33">
        <v>20</v>
      </c>
      <c r="I40" s="33"/>
      <c r="J40" s="33"/>
      <c r="K40" s="63">
        <f t="shared" si="48"/>
        <v>0</v>
      </c>
      <c r="L40" s="33"/>
      <c r="M40" s="33"/>
      <c r="N40" s="33"/>
      <c r="O40" s="63">
        <f t="shared" si="49"/>
        <v>0</v>
      </c>
      <c r="P40" s="33"/>
      <c r="Q40" s="33"/>
      <c r="R40" s="33"/>
    </row>
    <row r="41" spans="1:18" ht="27.75" customHeight="1">
      <c r="A41" s="108" t="s">
        <v>110</v>
      </c>
      <c r="B41" s="56">
        <f t="shared" si="45"/>
        <v>20</v>
      </c>
      <c r="C41" s="63">
        <f t="shared" si="46"/>
        <v>0</v>
      </c>
      <c r="D41" s="33"/>
      <c r="E41" s="33"/>
      <c r="F41" s="33"/>
      <c r="G41" s="63">
        <f t="shared" si="47"/>
        <v>20</v>
      </c>
      <c r="H41" s="33"/>
      <c r="I41" s="33">
        <v>20</v>
      </c>
      <c r="J41" s="33"/>
      <c r="K41" s="63">
        <f t="shared" si="48"/>
        <v>0</v>
      </c>
      <c r="L41" s="33"/>
      <c r="M41" s="33"/>
      <c r="N41" s="33"/>
      <c r="O41" s="63">
        <f t="shared" si="49"/>
        <v>0</v>
      </c>
      <c r="P41" s="33"/>
      <c r="Q41" s="33"/>
      <c r="R41" s="33"/>
    </row>
    <row r="42" spans="1:18" ht="27.75" customHeight="1">
      <c r="A42" s="1" t="s">
        <v>111</v>
      </c>
      <c r="B42" s="56">
        <f t="shared" si="45"/>
        <v>20</v>
      </c>
      <c r="C42" s="63">
        <f t="shared" si="46"/>
        <v>0</v>
      </c>
      <c r="D42" s="33"/>
      <c r="E42" s="33"/>
      <c r="F42" s="33"/>
      <c r="G42" s="63">
        <f t="shared" si="47"/>
        <v>20</v>
      </c>
      <c r="H42" s="33"/>
      <c r="I42" s="33"/>
      <c r="J42" s="33">
        <v>20</v>
      </c>
      <c r="K42" s="63">
        <f t="shared" si="48"/>
        <v>0</v>
      </c>
      <c r="L42" s="33"/>
      <c r="M42" s="33"/>
      <c r="N42" s="33"/>
      <c r="O42" s="63">
        <f t="shared" si="49"/>
        <v>0</v>
      </c>
      <c r="P42" s="33"/>
      <c r="Q42" s="33"/>
      <c r="R42" s="33"/>
    </row>
    <row r="43" spans="1:18" ht="27.75" customHeight="1">
      <c r="A43" s="100"/>
      <c r="B43" s="56"/>
      <c r="C43" s="63"/>
      <c r="D43" s="33"/>
      <c r="E43" s="33"/>
      <c r="F43" s="33"/>
      <c r="G43" s="63"/>
      <c r="H43" s="33"/>
      <c r="I43" s="33"/>
      <c r="J43" s="33"/>
      <c r="K43" s="63"/>
      <c r="L43" s="33"/>
      <c r="M43" s="33"/>
      <c r="N43" s="33"/>
      <c r="O43" s="63"/>
      <c r="P43" s="33"/>
      <c r="Q43" s="33"/>
      <c r="R43" s="33"/>
    </row>
    <row r="44" spans="1:18" s="27" customFormat="1" ht="42.75" customHeight="1">
      <c r="A44" s="99" t="s">
        <v>78</v>
      </c>
      <c r="B44" s="83">
        <f t="shared" ref="B44:R44" si="50">B47+B45</f>
        <v>490</v>
      </c>
      <c r="C44" s="88">
        <f t="shared" si="50"/>
        <v>160</v>
      </c>
      <c r="D44" s="82">
        <f t="shared" si="50"/>
        <v>40</v>
      </c>
      <c r="E44" s="82">
        <f t="shared" si="50"/>
        <v>100</v>
      </c>
      <c r="F44" s="82">
        <f t="shared" si="50"/>
        <v>20</v>
      </c>
      <c r="G44" s="88">
        <f t="shared" si="50"/>
        <v>160</v>
      </c>
      <c r="H44" s="82">
        <f t="shared" si="50"/>
        <v>80</v>
      </c>
      <c r="I44" s="82">
        <f t="shared" si="50"/>
        <v>60</v>
      </c>
      <c r="J44" s="82">
        <f t="shared" si="50"/>
        <v>20</v>
      </c>
      <c r="K44" s="88">
        <f t="shared" si="50"/>
        <v>130</v>
      </c>
      <c r="L44" s="82">
        <f t="shared" si="50"/>
        <v>20</v>
      </c>
      <c r="M44" s="82">
        <f t="shared" si="50"/>
        <v>50</v>
      </c>
      <c r="N44" s="82">
        <f t="shared" si="50"/>
        <v>60</v>
      </c>
      <c r="O44" s="88">
        <f t="shared" si="50"/>
        <v>40</v>
      </c>
      <c r="P44" s="82">
        <f t="shared" si="50"/>
        <v>20</v>
      </c>
      <c r="Q44" s="82">
        <f t="shared" si="50"/>
        <v>20</v>
      </c>
      <c r="R44" s="82">
        <f t="shared" si="50"/>
        <v>0</v>
      </c>
    </row>
    <row r="45" spans="1:18" s="27" customFormat="1" ht="53.25" customHeight="1">
      <c r="A45" s="100" t="s">
        <v>79</v>
      </c>
      <c r="B45" s="89">
        <f>SUM(B46)</f>
        <v>40</v>
      </c>
      <c r="C45" s="88">
        <f>SUM(C46)</f>
        <v>0</v>
      </c>
      <c r="D45" s="90">
        <f>SUM(D46)</f>
        <v>0</v>
      </c>
      <c r="E45" s="90">
        <f t="shared" ref="E45:F45" si="51">SUM(E46)</f>
        <v>0</v>
      </c>
      <c r="F45" s="90">
        <f t="shared" si="51"/>
        <v>0</v>
      </c>
      <c r="G45" s="88">
        <f>SUM(G46)</f>
        <v>20</v>
      </c>
      <c r="H45" s="90">
        <f>SUM(H46)</f>
        <v>0</v>
      </c>
      <c r="I45" s="90">
        <f t="shared" ref="I45" si="52">SUM(I46)</f>
        <v>20</v>
      </c>
      <c r="J45" s="90">
        <f t="shared" ref="J45" si="53">SUM(J46)</f>
        <v>0</v>
      </c>
      <c r="K45" s="88">
        <f>SUM(K46)</f>
        <v>20</v>
      </c>
      <c r="L45" s="90">
        <f>SUM(L46)</f>
        <v>0</v>
      </c>
      <c r="M45" s="90">
        <f t="shared" ref="M45" si="54">SUM(M46)</f>
        <v>0</v>
      </c>
      <c r="N45" s="90">
        <f t="shared" ref="N45" si="55">SUM(N46)</f>
        <v>20</v>
      </c>
      <c r="O45" s="88">
        <f>SUM(O46)</f>
        <v>0</v>
      </c>
      <c r="P45" s="90">
        <f>SUM(P46)</f>
        <v>0</v>
      </c>
      <c r="Q45" s="90">
        <f t="shared" ref="Q45" si="56">SUM(Q46)</f>
        <v>0</v>
      </c>
      <c r="R45" s="90">
        <f t="shared" ref="R45" si="57">SUM(R46)</f>
        <v>0</v>
      </c>
    </row>
    <row r="46" spans="1:18" s="27" customFormat="1" ht="31.5" customHeight="1">
      <c r="A46" s="1" t="s">
        <v>55</v>
      </c>
      <c r="B46" s="57">
        <f>C46+G46+K46+O46</f>
        <v>40</v>
      </c>
      <c r="C46" s="73">
        <f>SUM(D46:F46)</f>
        <v>0</v>
      </c>
      <c r="D46" s="74"/>
      <c r="E46" s="74"/>
      <c r="F46" s="74"/>
      <c r="G46" s="88">
        <f>SUM(H46:J46)</f>
        <v>20</v>
      </c>
      <c r="H46" s="74"/>
      <c r="I46" s="74">
        <v>20</v>
      </c>
      <c r="J46" s="74"/>
      <c r="K46" s="88">
        <f>SUM(L46:N46)</f>
        <v>20</v>
      </c>
      <c r="L46" s="74"/>
      <c r="M46" s="74"/>
      <c r="N46" s="74">
        <v>20</v>
      </c>
      <c r="O46" s="88">
        <f>SUM(P46:R46)</f>
        <v>0</v>
      </c>
      <c r="P46" s="74"/>
      <c r="Q46" s="74"/>
      <c r="R46" s="74"/>
    </row>
    <row r="47" spans="1:18" s="27" customFormat="1" ht="31.5" customHeight="1">
      <c r="A47" s="100" t="s">
        <v>80</v>
      </c>
      <c r="B47" s="61">
        <f t="shared" ref="B47:R47" si="58">SUM(B48:B53)</f>
        <v>450</v>
      </c>
      <c r="C47" s="76">
        <f t="shared" si="58"/>
        <v>160</v>
      </c>
      <c r="D47" s="77">
        <f t="shared" si="58"/>
        <v>40</v>
      </c>
      <c r="E47" s="77">
        <f t="shared" si="58"/>
        <v>100</v>
      </c>
      <c r="F47" s="77">
        <f t="shared" si="58"/>
        <v>20</v>
      </c>
      <c r="G47" s="76">
        <f t="shared" si="58"/>
        <v>140</v>
      </c>
      <c r="H47" s="77">
        <f t="shared" si="58"/>
        <v>80</v>
      </c>
      <c r="I47" s="77">
        <f t="shared" si="58"/>
        <v>40</v>
      </c>
      <c r="J47" s="77">
        <f t="shared" si="58"/>
        <v>20</v>
      </c>
      <c r="K47" s="76">
        <f t="shared" si="58"/>
        <v>110</v>
      </c>
      <c r="L47" s="77">
        <f t="shared" si="58"/>
        <v>20</v>
      </c>
      <c r="M47" s="77">
        <f t="shared" si="58"/>
        <v>50</v>
      </c>
      <c r="N47" s="77">
        <f t="shared" si="58"/>
        <v>40</v>
      </c>
      <c r="O47" s="76">
        <f t="shared" si="58"/>
        <v>40</v>
      </c>
      <c r="P47" s="77">
        <f t="shared" si="58"/>
        <v>20</v>
      </c>
      <c r="Q47" s="77">
        <f t="shared" si="58"/>
        <v>20</v>
      </c>
      <c r="R47" s="77">
        <f t="shared" si="58"/>
        <v>0</v>
      </c>
    </row>
    <row r="48" spans="1:18" s="27" customFormat="1" ht="20.25" customHeight="1">
      <c r="A48" s="1" t="s">
        <v>50</v>
      </c>
      <c r="B48" s="57">
        <f>C48+G48+K48+O48</f>
        <v>240</v>
      </c>
      <c r="C48" s="73">
        <f>SUM(D48:F48)</f>
        <v>80</v>
      </c>
      <c r="D48" s="74">
        <v>40</v>
      </c>
      <c r="E48" s="74">
        <v>20</v>
      </c>
      <c r="F48" s="74">
        <v>20</v>
      </c>
      <c r="G48" s="73">
        <f>SUM(H48:J48)</f>
        <v>60</v>
      </c>
      <c r="H48" s="74">
        <v>20</v>
      </c>
      <c r="I48" s="74">
        <v>20</v>
      </c>
      <c r="J48" s="74">
        <v>20</v>
      </c>
      <c r="K48" s="73">
        <f>SUM(L48:N48)</f>
        <v>60</v>
      </c>
      <c r="L48" s="74">
        <v>20</v>
      </c>
      <c r="M48" s="74">
        <v>20</v>
      </c>
      <c r="N48" s="74">
        <v>20</v>
      </c>
      <c r="O48" s="73">
        <f>SUM(P48:R48)</f>
        <v>40</v>
      </c>
      <c r="P48" s="74">
        <v>20</v>
      </c>
      <c r="Q48" s="74">
        <v>20</v>
      </c>
      <c r="R48" s="75"/>
    </row>
    <row r="49" spans="1:18" s="27" customFormat="1" ht="20.25" customHeight="1">
      <c r="A49" s="1" t="s">
        <v>51</v>
      </c>
      <c r="B49" s="57">
        <f t="shared" ref="B49:B53" si="59">C49+G49+K49+O49</f>
        <v>70</v>
      </c>
      <c r="C49" s="73">
        <f t="shared" ref="C49:C53" si="60">SUM(D49:F49)</f>
        <v>40</v>
      </c>
      <c r="D49" s="74"/>
      <c r="E49" s="74">
        <v>40</v>
      </c>
      <c r="F49" s="74"/>
      <c r="G49" s="73">
        <f t="shared" ref="G49:G53" si="61">SUM(H49:J49)</f>
        <v>20</v>
      </c>
      <c r="H49" s="74"/>
      <c r="I49" s="74">
        <v>20</v>
      </c>
      <c r="J49" s="74"/>
      <c r="K49" s="73">
        <f t="shared" ref="K49:K53" si="62">SUM(L49:N49)</f>
        <v>10</v>
      </c>
      <c r="L49" s="74"/>
      <c r="M49" s="74">
        <v>10</v>
      </c>
      <c r="N49" s="74"/>
      <c r="O49" s="73">
        <f t="shared" ref="O49:O53" si="63">SUM(P49:R49)</f>
        <v>0</v>
      </c>
      <c r="P49" s="74"/>
      <c r="Q49" s="74"/>
      <c r="R49" s="75"/>
    </row>
    <row r="50" spans="1:18" s="27" customFormat="1" ht="20.25" customHeight="1">
      <c r="A50" s="1" t="s">
        <v>112</v>
      </c>
      <c r="B50" s="57">
        <f t="shared" si="59"/>
        <v>80</v>
      </c>
      <c r="C50" s="73">
        <f t="shared" si="60"/>
        <v>40</v>
      </c>
      <c r="D50" s="74"/>
      <c r="E50" s="74">
        <v>40</v>
      </c>
      <c r="F50" s="74"/>
      <c r="G50" s="73">
        <f t="shared" si="61"/>
        <v>0</v>
      </c>
      <c r="H50" s="74"/>
      <c r="I50" s="74"/>
      <c r="J50" s="74"/>
      <c r="K50" s="73">
        <f t="shared" si="62"/>
        <v>40</v>
      </c>
      <c r="L50" s="74"/>
      <c r="M50" s="74">
        <v>20</v>
      </c>
      <c r="N50" s="74">
        <v>20</v>
      </c>
      <c r="O50" s="73">
        <f t="shared" si="63"/>
        <v>0</v>
      </c>
      <c r="P50" s="74"/>
      <c r="Q50" s="74"/>
      <c r="R50" s="75"/>
    </row>
    <row r="51" spans="1:18" s="27" customFormat="1" ht="20.25" customHeight="1">
      <c r="A51" s="1" t="s">
        <v>52</v>
      </c>
      <c r="B51" s="57">
        <f t="shared" si="59"/>
        <v>20</v>
      </c>
      <c r="C51" s="73">
        <f t="shared" si="60"/>
        <v>0</v>
      </c>
      <c r="D51" s="74"/>
      <c r="E51" s="74"/>
      <c r="F51" s="74"/>
      <c r="G51" s="73">
        <f t="shared" si="61"/>
        <v>20</v>
      </c>
      <c r="H51" s="74">
        <v>20</v>
      </c>
      <c r="I51" s="74"/>
      <c r="J51" s="74"/>
      <c r="K51" s="73">
        <f t="shared" si="62"/>
        <v>0</v>
      </c>
      <c r="L51" s="74"/>
      <c r="M51" s="74"/>
      <c r="N51" s="74"/>
      <c r="O51" s="73">
        <f t="shared" si="63"/>
        <v>0</v>
      </c>
      <c r="P51" s="74"/>
      <c r="Q51" s="74"/>
      <c r="R51" s="75"/>
    </row>
    <row r="52" spans="1:18" s="27" customFormat="1" ht="20.25" customHeight="1">
      <c r="A52" s="1" t="s">
        <v>53</v>
      </c>
      <c r="B52" s="57">
        <f t="shared" si="59"/>
        <v>20</v>
      </c>
      <c r="C52" s="73">
        <f t="shared" si="60"/>
        <v>0</v>
      </c>
      <c r="D52" s="74"/>
      <c r="E52" s="74"/>
      <c r="F52" s="74"/>
      <c r="G52" s="73">
        <f t="shared" si="61"/>
        <v>20</v>
      </c>
      <c r="H52" s="74">
        <v>20</v>
      </c>
      <c r="I52" s="74"/>
      <c r="J52" s="74"/>
      <c r="K52" s="73">
        <f t="shared" si="62"/>
        <v>0</v>
      </c>
      <c r="L52" s="74"/>
      <c r="M52" s="74"/>
      <c r="N52" s="74"/>
      <c r="O52" s="73">
        <f t="shared" si="63"/>
        <v>0</v>
      </c>
      <c r="P52" s="74"/>
      <c r="Q52" s="74"/>
      <c r="R52" s="75"/>
    </row>
    <row r="53" spans="1:18" s="27" customFormat="1" ht="20.25" customHeight="1">
      <c r="A53" s="1" t="s">
        <v>54</v>
      </c>
      <c r="B53" s="57">
        <f t="shared" si="59"/>
        <v>20</v>
      </c>
      <c r="C53" s="73">
        <f t="shared" si="60"/>
        <v>0</v>
      </c>
      <c r="D53" s="74"/>
      <c r="E53" s="74"/>
      <c r="F53" s="74"/>
      <c r="G53" s="73">
        <f t="shared" si="61"/>
        <v>20</v>
      </c>
      <c r="H53" s="74">
        <v>20</v>
      </c>
      <c r="I53" s="74"/>
      <c r="J53" s="74"/>
      <c r="K53" s="73">
        <f t="shared" si="62"/>
        <v>0</v>
      </c>
      <c r="L53" s="74"/>
      <c r="M53" s="74"/>
      <c r="N53" s="74"/>
      <c r="O53" s="73">
        <f t="shared" si="63"/>
        <v>0</v>
      </c>
      <c r="P53" s="74"/>
      <c r="Q53" s="74"/>
      <c r="R53" s="75"/>
    </row>
    <row r="54" spans="1:18" s="27" customFormat="1" ht="25.5" customHeight="1">
      <c r="A54" s="100"/>
      <c r="B54" s="57"/>
      <c r="C54" s="73"/>
      <c r="D54" s="74"/>
      <c r="E54" s="74"/>
      <c r="F54" s="74"/>
      <c r="G54" s="73"/>
      <c r="H54" s="74"/>
      <c r="I54" s="74"/>
      <c r="J54" s="74"/>
      <c r="K54" s="73"/>
      <c r="L54" s="74"/>
      <c r="M54" s="74"/>
      <c r="N54" s="74"/>
      <c r="O54" s="73"/>
      <c r="P54" s="74"/>
      <c r="Q54" s="74"/>
      <c r="R54" s="75"/>
    </row>
    <row r="55" spans="1:18" s="27" customFormat="1" ht="46.5" customHeight="1">
      <c r="A55" s="100" t="s">
        <v>129</v>
      </c>
      <c r="B55" s="57"/>
      <c r="C55" s="73"/>
      <c r="D55" s="74"/>
      <c r="E55" s="74"/>
      <c r="F55" s="74"/>
      <c r="G55" s="73"/>
      <c r="H55" s="74"/>
      <c r="I55" s="74"/>
      <c r="J55" s="74"/>
      <c r="K55" s="73"/>
      <c r="L55" s="74"/>
      <c r="M55" s="74"/>
      <c r="N55" s="74"/>
      <c r="O55" s="73"/>
      <c r="P55" s="74"/>
      <c r="Q55" s="74"/>
      <c r="R55" s="75"/>
    </row>
    <row r="56" spans="1:18" s="27" customFormat="1" ht="53.25" customHeight="1">
      <c r="A56" s="99" t="s">
        <v>81</v>
      </c>
      <c r="B56" s="79">
        <f t="shared" ref="B56:R56" si="64">B57+B68</f>
        <v>160</v>
      </c>
      <c r="C56" s="79">
        <f t="shared" si="64"/>
        <v>40</v>
      </c>
      <c r="D56" s="79">
        <f t="shared" si="64"/>
        <v>0</v>
      </c>
      <c r="E56" s="79">
        <f t="shared" si="64"/>
        <v>20</v>
      </c>
      <c r="F56" s="79">
        <f t="shared" si="64"/>
        <v>20</v>
      </c>
      <c r="G56" s="79">
        <f t="shared" si="64"/>
        <v>40</v>
      </c>
      <c r="H56" s="79">
        <f t="shared" si="64"/>
        <v>20</v>
      </c>
      <c r="I56" s="79">
        <f t="shared" si="64"/>
        <v>0</v>
      </c>
      <c r="J56" s="79">
        <f t="shared" si="64"/>
        <v>20</v>
      </c>
      <c r="K56" s="79">
        <f t="shared" si="64"/>
        <v>80</v>
      </c>
      <c r="L56" s="79">
        <f t="shared" si="64"/>
        <v>60</v>
      </c>
      <c r="M56" s="79">
        <f t="shared" si="64"/>
        <v>20</v>
      </c>
      <c r="N56" s="79">
        <f t="shared" si="64"/>
        <v>0</v>
      </c>
      <c r="O56" s="79">
        <f t="shared" si="64"/>
        <v>0</v>
      </c>
      <c r="P56" s="79">
        <f t="shared" si="64"/>
        <v>0</v>
      </c>
      <c r="Q56" s="79">
        <f t="shared" si="64"/>
        <v>0</v>
      </c>
      <c r="R56" s="79">
        <f t="shared" si="64"/>
        <v>0</v>
      </c>
    </row>
    <row r="57" spans="1:18" s="27" customFormat="1" ht="53.25" customHeight="1">
      <c r="A57" s="106" t="s">
        <v>82</v>
      </c>
      <c r="B57" s="64">
        <f t="shared" ref="B57:R57" si="65">SUM(B58:B66)</f>
        <v>100</v>
      </c>
      <c r="C57" s="64">
        <f t="shared" si="65"/>
        <v>40</v>
      </c>
      <c r="D57" s="64">
        <f t="shared" si="65"/>
        <v>0</v>
      </c>
      <c r="E57" s="64">
        <f t="shared" si="65"/>
        <v>20</v>
      </c>
      <c r="F57" s="64">
        <f t="shared" si="65"/>
        <v>20</v>
      </c>
      <c r="G57" s="64">
        <f t="shared" si="65"/>
        <v>40</v>
      </c>
      <c r="H57" s="64">
        <f t="shared" si="65"/>
        <v>20</v>
      </c>
      <c r="I57" s="64">
        <f t="shared" si="65"/>
        <v>0</v>
      </c>
      <c r="J57" s="64">
        <f t="shared" si="65"/>
        <v>20</v>
      </c>
      <c r="K57" s="64">
        <f t="shared" si="65"/>
        <v>20</v>
      </c>
      <c r="L57" s="64">
        <f t="shared" si="65"/>
        <v>0</v>
      </c>
      <c r="M57" s="64">
        <f t="shared" si="65"/>
        <v>20</v>
      </c>
      <c r="N57" s="64">
        <f t="shared" si="65"/>
        <v>0</v>
      </c>
      <c r="O57" s="64">
        <f t="shared" si="65"/>
        <v>0</v>
      </c>
      <c r="P57" s="64">
        <f t="shared" si="65"/>
        <v>0</v>
      </c>
      <c r="Q57" s="64">
        <f t="shared" si="65"/>
        <v>0</v>
      </c>
      <c r="R57" s="64">
        <f t="shared" si="65"/>
        <v>0</v>
      </c>
    </row>
    <row r="58" spans="1:18" s="27" customFormat="1" ht="25.5" customHeight="1">
      <c r="A58" s="1" t="s">
        <v>59</v>
      </c>
      <c r="B58" s="70"/>
      <c r="C58" s="71">
        <f>SUM(D58:F58)</f>
        <v>0</v>
      </c>
      <c r="D58" s="25"/>
      <c r="E58" s="25"/>
      <c r="F58" s="25"/>
      <c r="G58" s="71">
        <f>SUM(H58:J58)</f>
        <v>0</v>
      </c>
      <c r="H58" s="25"/>
      <c r="I58" s="25"/>
      <c r="J58" s="25"/>
      <c r="K58" s="71">
        <f>SUM(L58:N58)</f>
        <v>0</v>
      </c>
      <c r="L58" s="25"/>
      <c r="M58" s="25"/>
      <c r="N58" s="25"/>
      <c r="O58" s="71">
        <f>SUM(P58:R58)</f>
        <v>0</v>
      </c>
      <c r="P58" s="25"/>
      <c r="Q58" s="25"/>
      <c r="R58" s="25"/>
    </row>
    <row r="59" spans="1:18" s="27" customFormat="1" ht="25.5" customHeight="1">
      <c r="A59" s="1" t="s">
        <v>124</v>
      </c>
      <c r="B59" s="70">
        <f>C59+G59+K59+O59</f>
        <v>20</v>
      </c>
      <c r="C59" s="71">
        <f t="shared" ref="C59:C66" si="66">SUM(D59:F59)</f>
        <v>20</v>
      </c>
      <c r="D59" s="25"/>
      <c r="E59" s="25"/>
      <c r="F59" s="25">
        <v>20</v>
      </c>
      <c r="G59" s="71">
        <f t="shared" ref="G59:G66" si="67">SUM(H59:J59)</f>
        <v>0</v>
      </c>
      <c r="H59" s="25"/>
      <c r="I59" s="25"/>
      <c r="J59" s="25"/>
      <c r="K59" s="71">
        <f t="shared" ref="K59:K66" si="68">SUM(L59:N59)</f>
        <v>0</v>
      </c>
      <c r="L59" s="25"/>
      <c r="M59" s="25"/>
      <c r="N59" s="25"/>
      <c r="O59" s="71">
        <f t="shared" ref="O59:O66" si="69">SUM(P59:R59)</f>
        <v>0</v>
      </c>
      <c r="P59" s="25"/>
      <c r="Q59" s="25"/>
      <c r="R59" s="25"/>
    </row>
    <row r="60" spans="1:18" s="27" customFormat="1" ht="25.5" customHeight="1">
      <c r="A60" s="1" t="s">
        <v>60</v>
      </c>
      <c r="B60" s="70">
        <f t="shared" ref="B60:B66" si="70">C60+G60+K60+O60</f>
        <v>0</v>
      </c>
      <c r="C60" s="71">
        <f t="shared" si="66"/>
        <v>0</v>
      </c>
      <c r="D60" s="25"/>
      <c r="E60" s="25"/>
      <c r="F60" s="25"/>
      <c r="G60" s="71">
        <f t="shared" si="67"/>
        <v>0</v>
      </c>
      <c r="H60" s="25"/>
      <c r="I60" s="25"/>
      <c r="J60" s="25"/>
      <c r="K60" s="71">
        <f t="shared" si="68"/>
        <v>0</v>
      </c>
      <c r="L60" s="25"/>
      <c r="M60" s="25"/>
      <c r="N60" s="25"/>
      <c r="O60" s="71">
        <f t="shared" si="69"/>
        <v>0</v>
      </c>
      <c r="P60" s="25"/>
      <c r="Q60" s="25"/>
      <c r="R60" s="25"/>
    </row>
    <row r="61" spans="1:18" s="27" customFormat="1" ht="25.5" customHeight="1">
      <c r="A61" s="1" t="s">
        <v>123</v>
      </c>
      <c r="B61" s="70">
        <f t="shared" si="70"/>
        <v>20</v>
      </c>
      <c r="C61" s="71">
        <f t="shared" si="66"/>
        <v>20</v>
      </c>
      <c r="D61" s="25"/>
      <c r="E61" s="25">
        <v>20</v>
      </c>
      <c r="F61" s="25"/>
      <c r="G61" s="71">
        <f t="shared" si="67"/>
        <v>0</v>
      </c>
      <c r="H61" s="25"/>
      <c r="I61" s="25"/>
      <c r="J61" s="25"/>
      <c r="K61" s="71">
        <f t="shared" si="68"/>
        <v>0</v>
      </c>
      <c r="L61" s="25"/>
      <c r="M61" s="25"/>
      <c r="N61" s="25"/>
      <c r="O61" s="71">
        <f t="shared" si="69"/>
        <v>0</v>
      </c>
      <c r="P61" s="25"/>
      <c r="Q61" s="25"/>
      <c r="R61" s="25"/>
    </row>
    <row r="62" spans="1:18" s="27" customFormat="1" ht="25.5" customHeight="1">
      <c r="A62" s="1" t="s">
        <v>61</v>
      </c>
      <c r="B62" s="70">
        <f t="shared" si="70"/>
        <v>0</v>
      </c>
      <c r="C62" s="71">
        <f t="shared" si="66"/>
        <v>0</v>
      </c>
      <c r="D62" s="25"/>
      <c r="E62" s="25"/>
      <c r="F62" s="25"/>
      <c r="G62" s="71">
        <f t="shared" si="67"/>
        <v>0</v>
      </c>
      <c r="H62" s="25"/>
      <c r="I62" s="25"/>
      <c r="J62" s="25"/>
      <c r="K62" s="71">
        <f t="shared" si="68"/>
        <v>0</v>
      </c>
      <c r="L62" s="25"/>
      <c r="M62" s="25"/>
      <c r="N62" s="25"/>
      <c r="O62" s="71">
        <f t="shared" si="69"/>
        <v>0</v>
      </c>
      <c r="P62" s="25"/>
      <c r="Q62" s="25"/>
      <c r="R62" s="25"/>
    </row>
    <row r="63" spans="1:18" s="27" customFormat="1" ht="25.5" customHeight="1">
      <c r="A63" s="1" t="s">
        <v>130</v>
      </c>
      <c r="B63" s="70">
        <f t="shared" si="70"/>
        <v>20</v>
      </c>
      <c r="C63" s="71">
        <f t="shared" si="66"/>
        <v>0</v>
      </c>
      <c r="D63" s="25"/>
      <c r="E63" s="25"/>
      <c r="F63" s="25"/>
      <c r="G63" s="71">
        <f t="shared" si="67"/>
        <v>20</v>
      </c>
      <c r="H63" s="25">
        <v>20</v>
      </c>
      <c r="I63" s="25"/>
      <c r="J63" s="25"/>
      <c r="K63" s="71">
        <f t="shared" si="68"/>
        <v>0</v>
      </c>
      <c r="L63" s="25"/>
      <c r="M63" s="25"/>
      <c r="N63" s="25"/>
      <c r="O63" s="71">
        <f t="shared" si="69"/>
        <v>0</v>
      </c>
      <c r="P63" s="25"/>
      <c r="Q63" s="25"/>
      <c r="R63" s="25"/>
    </row>
    <row r="64" spans="1:18" s="27" customFormat="1" ht="25.5" customHeight="1">
      <c r="A64" s="1" t="s">
        <v>131</v>
      </c>
      <c r="B64" s="70">
        <f t="shared" si="70"/>
        <v>20</v>
      </c>
      <c r="C64" s="71">
        <f t="shared" ref="C64" si="71">SUM(D64:F64)</f>
        <v>0</v>
      </c>
      <c r="D64" s="25"/>
      <c r="E64" s="25"/>
      <c r="F64" s="25"/>
      <c r="G64" s="71">
        <f t="shared" ref="G64" si="72">SUM(H64:J64)</f>
        <v>0</v>
      </c>
      <c r="H64" s="25"/>
      <c r="I64" s="25"/>
      <c r="J64" s="25"/>
      <c r="K64" s="71">
        <f t="shared" ref="K64" si="73">SUM(L64:N64)</f>
        <v>20</v>
      </c>
      <c r="L64" s="25"/>
      <c r="M64" s="25">
        <v>20</v>
      </c>
      <c r="N64" s="25"/>
      <c r="O64" s="71">
        <f t="shared" ref="O64" si="74">SUM(P64:R64)</f>
        <v>0</v>
      </c>
      <c r="P64" s="25"/>
      <c r="Q64" s="25"/>
      <c r="R64" s="25"/>
    </row>
    <row r="65" spans="1:18" s="27" customFormat="1" ht="25.5" customHeight="1">
      <c r="A65" s="1" t="s">
        <v>62</v>
      </c>
      <c r="B65" s="70">
        <f t="shared" si="70"/>
        <v>0</v>
      </c>
      <c r="C65" s="71">
        <f t="shared" si="66"/>
        <v>0</v>
      </c>
      <c r="D65" s="25"/>
      <c r="E65" s="25"/>
      <c r="F65" s="25"/>
      <c r="G65" s="71">
        <f t="shared" si="67"/>
        <v>0</v>
      </c>
      <c r="H65" s="25"/>
      <c r="I65" s="25"/>
      <c r="J65" s="25"/>
      <c r="K65" s="71">
        <f t="shared" si="68"/>
        <v>0</v>
      </c>
      <c r="L65" s="25"/>
      <c r="M65" s="25"/>
      <c r="N65" s="25"/>
      <c r="O65" s="71">
        <f t="shared" si="69"/>
        <v>0</v>
      </c>
      <c r="P65" s="25"/>
      <c r="Q65" s="25"/>
      <c r="R65" s="25"/>
    </row>
    <row r="66" spans="1:18" s="27" customFormat="1" ht="25.5" customHeight="1">
      <c r="A66" s="68" t="s">
        <v>125</v>
      </c>
      <c r="B66" s="70">
        <f t="shared" si="70"/>
        <v>20</v>
      </c>
      <c r="C66" s="71">
        <f t="shared" si="66"/>
        <v>0</v>
      </c>
      <c r="D66" s="25"/>
      <c r="E66" s="25"/>
      <c r="F66" s="25"/>
      <c r="G66" s="71">
        <f t="shared" si="67"/>
        <v>20</v>
      </c>
      <c r="H66" s="25"/>
      <c r="I66" s="25"/>
      <c r="J66" s="25">
        <v>20</v>
      </c>
      <c r="K66" s="71">
        <f t="shared" si="68"/>
        <v>0</v>
      </c>
      <c r="L66" s="25"/>
      <c r="M66" s="25"/>
      <c r="N66" s="25"/>
      <c r="O66" s="71">
        <f t="shared" si="69"/>
        <v>0</v>
      </c>
      <c r="P66" s="25"/>
      <c r="Q66" s="25"/>
      <c r="R66" s="25"/>
    </row>
    <row r="67" spans="1:18" s="27" customFormat="1" ht="30" customHeight="1">
      <c r="A67" s="106"/>
      <c r="B67" s="57"/>
      <c r="C67" s="64"/>
      <c r="D67" s="53"/>
      <c r="E67" s="53"/>
      <c r="F67" s="53"/>
      <c r="G67" s="64"/>
      <c r="H67" s="53"/>
      <c r="I67" s="53"/>
      <c r="J67" s="53"/>
      <c r="K67" s="64"/>
      <c r="L67" s="53"/>
      <c r="M67" s="53"/>
      <c r="N67" s="53"/>
      <c r="O67" s="64"/>
      <c r="P67" s="53"/>
      <c r="Q67" s="53"/>
      <c r="R67" s="46"/>
    </row>
    <row r="68" spans="1:18" s="27" customFormat="1" ht="53.25" customHeight="1">
      <c r="A68" s="107" t="s">
        <v>83</v>
      </c>
      <c r="B68" s="57">
        <f>C68+G68+K68+O68</f>
        <v>60</v>
      </c>
      <c r="C68" s="64">
        <f>SUM(C69:C71)</f>
        <v>0</v>
      </c>
      <c r="D68" s="53">
        <f>SUM(D69:D71)</f>
        <v>0</v>
      </c>
      <c r="E68" s="53">
        <f t="shared" ref="E68:F68" si="75">SUM(E69:E71)</f>
        <v>0</v>
      </c>
      <c r="F68" s="53">
        <f t="shared" si="75"/>
        <v>0</v>
      </c>
      <c r="G68" s="64">
        <f>SUM(G69:G71)</f>
        <v>0</v>
      </c>
      <c r="H68" s="53">
        <f>SUM(H69:H71)</f>
        <v>0</v>
      </c>
      <c r="I68" s="53">
        <f t="shared" ref="I68" si="76">SUM(I69:I71)</f>
        <v>0</v>
      </c>
      <c r="J68" s="53">
        <f t="shared" ref="J68" si="77">SUM(J69:J71)</f>
        <v>0</v>
      </c>
      <c r="K68" s="64">
        <f>SUM(K69:K71)</f>
        <v>60</v>
      </c>
      <c r="L68" s="53">
        <f>SUM(L69:L71)</f>
        <v>60</v>
      </c>
      <c r="M68" s="53">
        <f t="shared" ref="M68" si="78">SUM(M69:M71)</f>
        <v>0</v>
      </c>
      <c r="N68" s="53">
        <f t="shared" ref="N68" si="79">SUM(N69:N71)</f>
        <v>0</v>
      </c>
      <c r="O68" s="64">
        <f>SUM(O69:O71)</f>
        <v>0</v>
      </c>
      <c r="P68" s="53">
        <f>SUM(P69:P71)</f>
        <v>0</v>
      </c>
      <c r="Q68" s="53">
        <f t="shared" ref="Q68" si="80">SUM(Q69:Q71)</f>
        <v>0</v>
      </c>
      <c r="R68" s="53">
        <f t="shared" ref="R68" si="81">SUM(R69:R71)</f>
        <v>0</v>
      </c>
    </row>
    <row r="69" spans="1:18" s="27" customFormat="1" ht="25.5" customHeight="1">
      <c r="A69" s="68" t="s">
        <v>126</v>
      </c>
      <c r="B69" s="57">
        <f t="shared" ref="B69:B71" si="82">C69+G69+K69+O69</f>
        <v>20</v>
      </c>
      <c r="C69" s="64">
        <f>SUM(D69:F69)</f>
        <v>0</v>
      </c>
      <c r="D69" s="53"/>
      <c r="E69" s="53"/>
      <c r="F69" s="53"/>
      <c r="G69" s="64">
        <f>SUM(H69:J69)</f>
        <v>0</v>
      </c>
      <c r="H69" s="53"/>
      <c r="I69" s="53"/>
      <c r="J69" s="53"/>
      <c r="K69" s="64">
        <f>SUM(L69:N69)</f>
        <v>20</v>
      </c>
      <c r="L69" s="53">
        <v>20</v>
      </c>
      <c r="M69" s="53"/>
      <c r="N69" s="53"/>
      <c r="O69" s="64">
        <f>SUM(P69:R69)</f>
        <v>0</v>
      </c>
      <c r="P69" s="53"/>
      <c r="Q69" s="53"/>
      <c r="R69" s="53"/>
    </row>
    <row r="70" spans="1:18" s="27" customFormat="1" ht="25.5" customHeight="1">
      <c r="A70" s="68" t="s">
        <v>127</v>
      </c>
      <c r="B70" s="57">
        <f t="shared" si="82"/>
        <v>20</v>
      </c>
      <c r="C70" s="64">
        <f t="shared" ref="C70:C71" si="83">SUM(D70:F70)</f>
        <v>0</v>
      </c>
      <c r="D70" s="53"/>
      <c r="E70" s="53"/>
      <c r="F70" s="53"/>
      <c r="G70" s="64">
        <f t="shared" ref="G70:G71" si="84">SUM(H70:J70)</f>
        <v>0</v>
      </c>
      <c r="H70" s="53"/>
      <c r="I70" s="53"/>
      <c r="J70" s="53"/>
      <c r="K70" s="64">
        <f t="shared" ref="K70:K71" si="85">SUM(L70:N70)</f>
        <v>20</v>
      </c>
      <c r="L70" s="53">
        <v>20</v>
      </c>
      <c r="M70" s="53"/>
      <c r="N70" s="53"/>
      <c r="O70" s="64">
        <f t="shared" ref="O70:O71" si="86">SUM(P70:R70)</f>
        <v>0</v>
      </c>
      <c r="P70" s="53"/>
      <c r="Q70" s="53"/>
      <c r="R70" s="53"/>
    </row>
    <row r="71" spans="1:18" s="27" customFormat="1" ht="25.5" customHeight="1">
      <c r="A71" s="68" t="s">
        <v>128</v>
      </c>
      <c r="B71" s="57">
        <f t="shared" si="82"/>
        <v>20</v>
      </c>
      <c r="C71" s="64">
        <f t="shared" si="83"/>
        <v>0</v>
      </c>
      <c r="D71" s="53"/>
      <c r="E71" s="53"/>
      <c r="F71" s="53"/>
      <c r="G71" s="64">
        <f t="shared" si="84"/>
        <v>0</v>
      </c>
      <c r="H71" s="53"/>
      <c r="I71" s="53"/>
      <c r="J71" s="53"/>
      <c r="K71" s="64">
        <f t="shared" si="85"/>
        <v>20</v>
      </c>
      <c r="L71" s="53">
        <v>20</v>
      </c>
      <c r="M71" s="53"/>
      <c r="N71" s="53"/>
      <c r="O71" s="64">
        <f t="shared" si="86"/>
        <v>0</v>
      </c>
      <c r="P71" s="53"/>
      <c r="Q71" s="53"/>
      <c r="R71" s="53"/>
    </row>
    <row r="72" spans="1:18" s="27" customFormat="1" ht="25.5" customHeight="1">
      <c r="A72" s="107"/>
      <c r="B72" s="57"/>
      <c r="C72" s="64"/>
      <c r="D72" s="53"/>
      <c r="E72" s="53"/>
      <c r="F72" s="53"/>
      <c r="G72" s="64"/>
      <c r="H72" s="53"/>
      <c r="I72" s="53"/>
      <c r="J72" s="53"/>
      <c r="K72" s="64"/>
      <c r="L72" s="53"/>
      <c r="M72" s="53"/>
      <c r="N72" s="53"/>
      <c r="O72" s="64"/>
      <c r="P72" s="53"/>
      <c r="Q72" s="53"/>
      <c r="R72" s="46"/>
    </row>
    <row r="73" spans="1:18" s="27" customFormat="1" ht="55.5" customHeight="1">
      <c r="A73" s="99" t="s">
        <v>84</v>
      </c>
      <c r="B73" s="91">
        <f>SUM(B74:B79)</f>
        <v>100</v>
      </c>
      <c r="C73" s="92">
        <f>SUM(C74:C79)</f>
        <v>60</v>
      </c>
      <c r="D73" s="92">
        <f t="shared" ref="D73:R73" si="87">SUM(D74:D79)</f>
        <v>0</v>
      </c>
      <c r="E73" s="92">
        <f t="shared" si="87"/>
        <v>20</v>
      </c>
      <c r="F73" s="92">
        <f t="shared" si="87"/>
        <v>40</v>
      </c>
      <c r="G73" s="92">
        <f t="shared" si="87"/>
        <v>20</v>
      </c>
      <c r="H73" s="92">
        <f t="shared" si="87"/>
        <v>20</v>
      </c>
      <c r="I73" s="92">
        <f t="shared" si="87"/>
        <v>0</v>
      </c>
      <c r="J73" s="92">
        <f t="shared" si="87"/>
        <v>0</v>
      </c>
      <c r="K73" s="92">
        <f t="shared" si="87"/>
        <v>20</v>
      </c>
      <c r="L73" s="92">
        <f t="shared" si="87"/>
        <v>0</v>
      </c>
      <c r="M73" s="92">
        <f t="shared" si="87"/>
        <v>20</v>
      </c>
      <c r="N73" s="92">
        <f t="shared" si="87"/>
        <v>0</v>
      </c>
      <c r="O73" s="92">
        <f t="shared" si="87"/>
        <v>0</v>
      </c>
      <c r="P73" s="92">
        <f t="shared" si="87"/>
        <v>0</v>
      </c>
      <c r="Q73" s="92">
        <f t="shared" si="87"/>
        <v>0</v>
      </c>
      <c r="R73" s="92">
        <f t="shared" si="87"/>
        <v>0</v>
      </c>
    </row>
    <row r="74" spans="1:18" s="27" customFormat="1" ht="31.5" customHeight="1">
      <c r="A74" s="106" t="s">
        <v>85</v>
      </c>
      <c r="B74" s="93"/>
      <c r="C74" s="94"/>
      <c r="D74" s="109"/>
      <c r="E74" s="109"/>
      <c r="F74" s="109"/>
      <c r="G74" s="96"/>
      <c r="H74" s="95"/>
      <c r="I74" s="95"/>
      <c r="J74" s="95"/>
      <c r="K74" s="94"/>
      <c r="L74" s="95"/>
      <c r="M74" s="95"/>
      <c r="N74" s="95"/>
      <c r="O74" s="94"/>
      <c r="P74" s="95"/>
      <c r="Q74" s="95"/>
      <c r="R74" s="97"/>
    </row>
    <row r="75" spans="1:18" s="27" customFormat="1" ht="21" customHeight="1">
      <c r="A75" s="1" t="s">
        <v>113</v>
      </c>
      <c r="B75" s="93">
        <f>C75+G75+K75+O75</f>
        <v>20</v>
      </c>
      <c r="C75" s="94">
        <f>SUM(D75:F75)</f>
        <v>0</v>
      </c>
      <c r="D75" s="109"/>
      <c r="E75" s="109"/>
      <c r="F75" s="109"/>
      <c r="G75" s="94">
        <f>SUM(H75:J75)</f>
        <v>0</v>
      </c>
      <c r="H75" s="95"/>
      <c r="I75" s="95"/>
      <c r="J75" s="95"/>
      <c r="K75" s="94">
        <f>SUM(L75:N75)</f>
        <v>20</v>
      </c>
      <c r="L75" s="95"/>
      <c r="M75" s="95">
        <v>20</v>
      </c>
      <c r="N75" s="95"/>
      <c r="O75" s="94">
        <f>SUM(P75:R75)</f>
        <v>0</v>
      </c>
      <c r="P75" s="95"/>
      <c r="Q75" s="95"/>
      <c r="R75" s="97"/>
    </row>
    <row r="76" spans="1:18" s="27" customFormat="1" ht="21" customHeight="1">
      <c r="A76" s="1" t="s">
        <v>114</v>
      </c>
      <c r="B76" s="93">
        <f t="shared" ref="B76:B79" si="88">C76+G76+K76+O76</f>
        <v>20</v>
      </c>
      <c r="C76" s="94">
        <f t="shared" ref="C76:C79" si="89">SUM(D76:F76)</f>
        <v>20</v>
      </c>
      <c r="D76" s="109"/>
      <c r="E76" s="109"/>
      <c r="F76" s="109">
        <v>20</v>
      </c>
      <c r="G76" s="94">
        <f t="shared" ref="G76:G79" si="90">SUM(H76:J76)</f>
        <v>0</v>
      </c>
      <c r="H76" s="95"/>
      <c r="I76" s="95"/>
      <c r="J76" s="95"/>
      <c r="K76" s="94">
        <f t="shared" ref="K76:K79" si="91">SUM(L76:N76)</f>
        <v>0</v>
      </c>
      <c r="L76" s="95"/>
      <c r="M76" s="95"/>
      <c r="N76" s="95"/>
      <c r="O76" s="94">
        <f t="shared" ref="O76:O79" si="92">SUM(P76:R76)</f>
        <v>0</v>
      </c>
      <c r="P76" s="95"/>
      <c r="Q76" s="95"/>
      <c r="R76" s="97"/>
    </row>
    <row r="77" spans="1:18" s="27" customFormat="1" ht="21" customHeight="1">
      <c r="A77" s="1" t="s">
        <v>115</v>
      </c>
      <c r="B77" s="93">
        <f t="shared" si="88"/>
        <v>20</v>
      </c>
      <c r="C77" s="94">
        <f t="shared" si="89"/>
        <v>20</v>
      </c>
      <c r="D77" s="109"/>
      <c r="E77" s="109"/>
      <c r="F77" s="109">
        <v>20</v>
      </c>
      <c r="G77" s="94">
        <f t="shared" si="90"/>
        <v>0</v>
      </c>
      <c r="H77" s="95"/>
      <c r="I77" s="95"/>
      <c r="J77" s="95"/>
      <c r="K77" s="94">
        <f t="shared" si="91"/>
        <v>0</v>
      </c>
      <c r="L77" s="95"/>
      <c r="M77" s="95"/>
      <c r="N77" s="95"/>
      <c r="O77" s="94">
        <f t="shared" si="92"/>
        <v>0</v>
      </c>
      <c r="P77" s="95"/>
      <c r="Q77" s="95"/>
      <c r="R77" s="97"/>
    </row>
    <row r="78" spans="1:18" s="27" customFormat="1" ht="21" customHeight="1">
      <c r="A78" s="1" t="s">
        <v>116</v>
      </c>
      <c r="B78" s="93">
        <f t="shared" si="88"/>
        <v>20</v>
      </c>
      <c r="C78" s="94">
        <f t="shared" si="89"/>
        <v>0</v>
      </c>
      <c r="D78" s="109"/>
      <c r="E78" s="109"/>
      <c r="F78" s="109"/>
      <c r="G78" s="94">
        <f t="shared" si="90"/>
        <v>20</v>
      </c>
      <c r="H78" s="95">
        <v>20</v>
      </c>
      <c r="I78" s="95"/>
      <c r="J78" s="95"/>
      <c r="K78" s="94">
        <f t="shared" si="91"/>
        <v>0</v>
      </c>
      <c r="L78" s="95"/>
      <c r="M78" s="95"/>
      <c r="N78" s="95"/>
      <c r="O78" s="94">
        <f t="shared" si="92"/>
        <v>0</v>
      </c>
      <c r="P78" s="95"/>
      <c r="Q78" s="95"/>
      <c r="R78" s="97"/>
    </row>
    <row r="79" spans="1:18" s="27" customFormat="1" ht="21" customHeight="1">
      <c r="A79" s="1" t="s">
        <v>117</v>
      </c>
      <c r="B79" s="93">
        <f t="shared" si="88"/>
        <v>20</v>
      </c>
      <c r="C79" s="94">
        <f t="shared" si="89"/>
        <v>20</v>
      </c>
      <c r="D79" s="109"/>
      <c r="E79" s="109">
        <v>20</v>
      </c>
      <c r="F79" s="109"/>
      <c r="G79" s="94">
        <f t="shared" si="90"/>
        <v>0</v>
      </c>
      <c r="H79" s="95"/>
      <c r="I79" s="95"/>
      <c r="J79" s="95"/>
      <c r="K79" s="94">
        <f t="shared" si="91"/>
        <v>0</v>
      </c>
      <c r="L79" s="95"/>
      <c r="M79" s="95"/>
      <c r="N79" s="95"/>
      <c r="O79" s="94">
        <f t="shared" si="92"/>
        <v>0</v>
      </c>
      <c r="P79" s="95"/>
      <c r="Q79" s="95"/>
      <c r="R79" s="97"/>
    </row>
    <row r="80" spans="1:18" s="27" customFormat="1" ht="31.5" customHeight="1">
      <c r="A80" s="106"/>
      <c r="B80" s="93"/>
      <c r="C80" s="94"/>
      <c r="D80" s="95"/>
      <c r="E80" s="95"/>
      <c r="F80" s="95"/>
      <c r="G80" s="96"/>
      <c r="H80" s="95"/>
      <c r="I80" s="95"/>
      <c r="J80" s="95"/>
      <c r="K80" s="94"/>
      <c r="L80" s="95"/>
      <c r="M80" s="95"/>
      <c r="N80" s="95"/>
      <c r="O80" s="94"/>
      <c r="P80" s="95"/>
      <c r="Q80" s="95"/>
      <c r="R80" s="97"/>
    </row>
    <row r="81" spans="1:18" s="27" customFormat="1" ht="48" customHeight="1">
      <c r="A81" s="99" t="s">
        <v>86</v>
      </c>
      <c r="B81" s="113">
        <f>SUM(B82:B87)</f>
        <v>100</v>
      </c>
      <c r="C81" s="110">
        <f>SUM(C82:C87)</f>
        <v>60</v>
      </c>
      <c r="D81" s="110">
        <f t="shared" ref="D81:F81" si="93">SUM(D82:D87)</f>
        <v>0</v>
      </c>
      <c r="E81" s="110">
        <f t="shared" si="93"/>
        <v>40</v>
      </c>
      <c r="F81" s="110">
        <f t="shared" si="93"/>
        <v>20</v>
      </c>
      <c r="G81" s="110">
        <f>SUM(G82:G87)</f>
        <v>20</v>
      </c>
      <c r="H81" s="110">
        <f t="shared" ref="H81" si="94">SUM(H82:H87)</f>
        <v>0</v>
      </c>
      <c r="I81" s="110">
        <f t="shared" ref="I81" si="95">SUM(I82:I87)</f>
        <v>20</v>
      </c>
      <c r="J81" s="110">
        <f t="shared" ref="J81" si="96">SUM(J82:J87)</f>
        <v>0</v>
      </c>
      <c r="K81" s="110">
        <f>SUM(K82:K87)</f>
        <v>20</v>
      </c>
      <c r="L81" s="110">
        <f t="shared" ref="L81" si="97">SUM(L82:L87)</f>
        <v>0</v>
      </c>
      <c r="M81" s="110">
        <f t="shared" ref="M81" si="98">SUM(M82:M87)</f>
        <v>0</v>
      </c>
      <c r="N81" s="110">
        <f t="shared" ref="N81" si="99">SUM(N82:N87)</f>
        <v>20</v>
      </c>
      <c r="O81" s="110">
        <f>SUM(O82:O87)</f>
        <v>0</v>
      </c>
      <c r="P81" s="110">
        <f t="shared" ref="P81" si="100">SUM(P82:P87)</f>
        <v>0</v>
      </c>
      <c r="Q81" s="94">
        <f t="shared" ref="Q81" si="101">SUM(Q82:Q87)</f>
        <v>0</v>
      </c>
      <c r="R81" s="94">
        <f t="shared" ref="R81" si="102">SUM(R82:R87)</f>
        <v>0</v>
      </c>
    </row>
    <row r="82" spans="1:18" s="27" customFormat="1" ht="21" customHeight="1">
      <c r="A82" s="106" t="s">
        <v>87</v>
      </c>
      <c r="B82" s="93"/>
      <c r="C82" s="94"/>
      <c r="D82" s="95"/>
      <c r="E82" s="95"/>
      <c r="F82" s="95"/>
      <c r="G82" s="96"/>
      <c r="H82" s="95"/>
      <c r="I82" s="95"/>
      <c r="J82" s="95"/>
      <c r="K82" s="94"/>
      <c r="L82" s="95"/>
      <c r="M82" s="95"/>
      <c r="N82" s="95"/>
      <c r="O82" s="94"/>
      <c r="P82" s="95"/>
      <c r="Q82" s="95"/>
      <c r="R82" s="97"/>
    </row>
    <row r="83" spans="1:18" s="27" customFormat="1" ht="21" customHeight="1">
      <c r="A83" s="1" t="s">
        <v>118</v>
      </c>
      <c r="B83" s="93">
        <f>C83+G83+K83+O83</f>
        <v>20</v>
      </c>
      <c r="C83" s="94">
        <f>SUM(D83:F83)</f>
        <v>20</v>
      </c>
      <c r="D83" s="95"/>
      <c r="E83" s="95">
        <v>20</v>
      </c>
      <c r="F83" s="95"/>
      <c r="G83" s="94">
        <f>SUM(H83:J83)</f>
        <v>0</v>
      </c>
      <c r="H83" s="95"/>
      <c r="I83" s="95"/>
      <c r="J83" s="95"/>
      <c r="K83" s="94">
        <f>SUM(L83:N83)</f>
        <v>0</v>
      </c>
      <c r="L83" s="95"/>
      <c r="M83" s="95"/>
      <c r="N83" s="95"/>
      <c r="O83" s="94">
        <f>SUM(P83:R83)</f>
        <v>0</v>
      </c>
      <c r="P83" s="95"/>
      <c r="Q83" s="95"/>
      <c r="R83" s="97"/>
    </row>
    <row r="84" spans="1:18" s="27" customFormat="1" ht="21" customHeight="1">
      <c r="A84" s="1" t="s">
        <v>119</v>
      </c>
      <c r="B84" s="93">
        <f t="shared" ref="B84:B87" si="103">C84+G84+K84+O84</f>
        <v>20</v>
      </c>
      <c r="C84" s="94">
        <f t="shared" ref="C84:C87" si="104">SUM(D84:F84)</f>
        <v>0</v>
      </c>
      <c r="D84" s="95"/>
      <c r="E84" s="95"/>
      <c r="F84" s="95"/>
      <c r="G84" s="94">
        <f t="shared" ref="G84:G87" si="105">SUM(H84:J84)</f>
        <v>0</v>
      </c>
      <c r="H84" s="95"/>
      <c r="I84" s="95"/>
      <c r="J84" s="95"/>
      <c r="K84" s="94">
        <f t="shared" ref="K84:K87" si="106">SUM(L84:N84)</f>
        <v>20</v>
      </c>
      <c r="L84" s="95"/>
      <c r="M84" s="95"/>
      <c r="N84" s="95">
        <v>20</v>
      </c>
      <c r="O84" s="94">
        <f t="shared" ref="O84:O87" si="107">SUM(P84:R84)</f>
        <v>0</v>
      </c>
      <c r="P84" s="95"/>
      <c r="Q84" s="95"/>
      <c r="R84" s="97"/>
    </row>
    <row r="85" spans="1:18" s="27" customFormat="1" ht="21" customHeight="1">
      <c r="A85" s="1" t="s">
        <v>120</v>
      </c>
      <c r="B85" s="93">
        <f t="shared" si="103"/>
        <v>20</v>
      </c>
      <c r="C85" s="94">
        <f t="shared" si="104"/>
        <v>20</v>
      </c>
      <c r="D85" s="95"/>
      <c r="E85" s="95">
        <v>20</v>
      </c>
      <c r="F85" s="95"/>
      <c r="G85" s="94">
        <f t="shared" si="105"/>
        <v>0</v>
      </c>
      <c r="H85" s="95"/>
      <c r="I85" s="95"/>
      <c r="J85" s="95"/>
      <c r="K85" s="94">
        <f t="shared" si="106"/>
        <v>0</v>
      </c>
      <c r="L85" s="95"/>
      <c r="M85" s="95"/>
      <c r="N85" s="95"/>
      <c r="O85" s="94">
        <f t="shared" si="107"/>
        <v>0</v>
      </c>
      <c r="P85" s="95"/>
      <c r="Q85" s="95"/>
      <c r="R85" s="97"/>
    </row>
    <row r="86" spans="1:18" s="27" customFormat="1" ht="21" customHeight="1">
      <c r="A86" s="1" t="s">
        <v>121</v>
      </c>
      <c r="B86" s="93">
        <f t="shared" si="103"/>
        <v>20</v>
      </c>
      <c r="C86" s="94">
        <f t="shared" si="104"/>
        <v>0</v>
      </c>
      <c r="D86" s="95"/>
      <c r="E86" s="95"/>
      <c r="F86" s="95"/>
      <c r="G86" s="94">
        <f t="shared" si="105"/>
        <v>20</v>
      </c>
      <c r="H86" s="95"/>
      <c r="I86" s="95">
        <v>20</v>
      </c>
      <c r="J86" s="95"/>
      <c r="K86" s="94">
        <f t="shared" si="106"/>
        <v>0</v>
      </c>
      <c r="L86" s="95"/>
      <c r="M86" s="95"/>
      <c r="N86" s="95"/>
      <c r="O86" s="94">
        <f t="shared" si="107"/>
        <v>0</v>
      </c>
      <c r="P86" s="95"/>
      <c r="Q86" s="95"/>
      <c r="R86" s="97"/>
    </row>
    <row r="87" spans="1:18" s="27" customFormat="1" ht="21" customHeight="1">
      <c r="A87" s="1" t="s">
        <v>122</v>
      </c>
      <c r="B87" s="93">
        <f t="shared" si="103"/>
        <v>20</v>
      </c>
      <c r="C87" s="94">
        <f t="shared" si="104"/>
        <v>20</v>
      </c>
      <c r="D87" s="95"/>
      <c r="E87" s="95"/>
      <c r="F87" s="95">
        <v>20</v>
      </c>
      <c r="G87" s="94">
        <f t="shared" si="105"/>
        <v>0</v>
      </c>
      <c r="H87" s="95"/>
      <c r="I87" s="95"/>
      <c r="J87" s="95"/>
      <c r="K87" s="94">
        <f t="shared" si="106"/>
        <v>0</v>
      </c>
      <c r="L87" s="95"/>
      <c r="M87" s="95"/>
      <c r="N87" s="95"/>
      <c r="O87" s="94">
        <f t="shared" si="107"/>
        <v>0</v>
      </c>
      <c r="P87" s="95"/>
      <c r="Q87" s="95"/>
      <c r="R87" s="97"/>
    </row>
    <row r="88" spans="1:18" s="27" customFormat="1" ht="21" customHeight="1">
      <c r="A88" s="106"/>
      <c r="B88" s="93"/>
      <c r="C88" s="94"/>
      <c r="D88" s="95"/>
      <c r="E88" s="95"/>
      <c r="F88" s="95"/>
      <c r="G88" s="96"/>
      <c r="H88" s="95"/>
      <c r="I88" s="95"/>
      <c r="J88" s="95"/>
      <c r="K88" s="94"/>
      <c r="L88" s="95"/>
      <c r="M88" s="95"/>
      <c r="N88" s="95"/>
      <c r="O88" s="94"/>
      <c r="P88" s="95"/>
      <c r="Q88" s="95"/>
      <c r="R88" s="97"/>
    </row>
    <row r="89" spans="1:18" s="27" customFormat="1" ht="36.75" customHeight="1">
      <c r="A89" s="78" t="s">
        <v>49</v>
      </c>
      <c r="B89" s="83">
        <f>SUM(B90:B92)</f>
        <v>330</v>
      </c>
      <c r="C89" s="111">
        <f>SUM(C90:C92)</f>
        <v>105</v>
      </c>
      <c r="D89" s="112">
        <f>SUM(D90:D92)</f>
        <v>15</v>
      </c>
      <c r="E89" s="112">
        <f t="shared" ref="E89:F89" si="108">SUM(E90:E92)</f>
        <v>45</v>
      </c>
      <c r="F89" s="112">
        <f t="shared" si="108"/>
        <v>45</v>
      </c>
      <c r="G89" s="111">
        <f>SUM(G90:G92)</f>
        <v>130</v>
      </c>
      <c r="H89" s="112">
        <f>SUM(H90:H92)</f>
        <v>45</v>
      </c>
      <c r="I89" s="112">
        <f t="shared" ref="I89:J89" si="109">SUM(I90:I92)</f>
        <v>45</v>
      </c>
      <c r="J89" s="112">
        <f t="shared" si="109"/>
        <v>40</v>
      </c>
      <c r="K89" s="111">
        <f>SUM(K90:K92)</f>
        <v>65</v>
      </c>
      <c r="L89" s="112">
        <f>SUM(L90:L92)</f>
        <v>35</v>
      </c>
      <c r="M89" s="112">
        <f t="shared" ref="M89" si="110">SUM(M90:M92)</f>
        <v>15</v>
      </c>
      <c r="N89" s="112">
        <f t="shared" ref="N89" si="111">SUM(N90:N92)</f>
        <v>15</v>
      </c>
      <c r="O89" s="111">
        <f>SUM(O90:O92)</f>
        <v>30</v>
      </c>
      <c r="P89" s="112">
        <f>SUM(P90:P92)</f>
        <v>15</v>
      </c>
      <c r="Q89" s="112">
        <f t="shared" ref="Q89" si="112">SUM(Q90:Q92)</f>
        <v>15</v>
      </c>
      <c r="R89" s="112">
        <f t="shared" ref="R89" si="113">SUM(R90:R92)</f>
        <v>0</v>
      </c>
    </row>
    <row r="90" spans="1:18" s="27" customFormat="1" ht="26.25" customHeight="1">
      <c r="A90" s="1" t="s">
        <v>56</v>
      </c>
      <c r="B90" s="57">
        <f>C90+G90+K90+O90</f>
        <v>100</v>
      </c>
      <c r="C90" s="64">
        <f>SUM(D90:F90)</f>
        <v>45</v>
      </c>
      <c r="D90" s="53">
        <v>15</v>
      </c>
      <c r="E90" s="53">
        <v>15</v>
      </c>
      <c r="F90" s="53">
        <v>15</v>
      </c>
      <c r="G90" s="64">
        <f>SUM(H90:J90)</f>
        <v>45</v>
      </c>
      <c r="H90" s="53">
        <v>15</v>
      </c>
      <c r="I90" s="53">
        <v>15</v>
      </c>
      <c r="J90" s="53">
        <v>15</v>
      </c>
      <c r="K90" s="64">
        <f>SUM(L90:N90)</f>
        <v>10</v>
      </c>
      <c r="L90" s="53">
        <v>10</v>
      </c>
      <c r="M90" s="53"/>
      <c r="N90" s="53"/>
      <c r="O90" s="64">
        <f>SUM(P90:R90)</f>
        <v>0</v>
      </c>
      <c r="P90" s="53"/>
      <c r="Q90" s="53"/>
      <c r="R90" s="46"/>
    </row>
    <row r="91" spans="1:18" s="27" customFormat="1" ht="26.25" customHeight="1">
      <c r="A91" s="1" t="s">
        <v>57</v>
      </c>
      <c r="B91" s="57">
        <f>C91+G91+K91+O91</f>
        <v>150</v>
      </c>
      <c r="C91" s="64">
        <f t="shared" ref="C91:C92" si="114">SUM(D91:F91)</f>
        <v>30</v>
      </c>
      <c r="D91" s="53"/>
      <c r="E91" s="53">
        <v>15</v>
      </c>
      <c r="F91" s="53">
        <v>15</v>
      </c>
      <c r="G91" s="64">
        <f t="shared" ref="G91:G92" si="115">SUM(H91:J91)</f>
        <v>45</v>
      </c>
      <c r="H91" s="53">
        <v>15</v>
      </c>
      <c r="I91" s="53">
        <v>15</v>
      </c>
      <c r="J91" s="53">
        <v>15</v>
      </c>
      <c r="K91" s="64">
        <f t="shared" ref="K91:K92" si="116">SUM(L91:N91)</f>
        <v>45</v>
      </c>
      <c r="L91" s="53">
        <v>15</v>
      </c>
      <c r="M91" s="53">
        <v>15</v>
      </c>
      <c r="N91" s="53">
        <v>15</v>
      </c>
      <c r="O91" s="64">
        <f t="shared" ref="O91:O92" si="117">SUM(P91:R91)</f>
        <v>30</v>
      </c>
      <c r="P91" s="53">
        <v>15</v>
      </c>
      <c r="Q91" s="53">
        <v>15</v>
      </c>
      <c r="R91" s="46"/>
    </row>
    <row r="92" spans="1:18" s="27" customFormat="1" ht="26.25" customHeight="1">
      <c r="A92" s="1" t="s">
        <v>58</v>
      </c>
      <c r="B92" s="57">
        <f>C92+G92+K92+O92</f>
        <v>80</v>
      </c>
      <c r="C92" s="64">
        <f t="shared" si="114"/>
        <v>30</v>
      </c>
      <c r="D92" s="53"/>
      <c r="E92" s="53">
        <v>15</v>
      </c>
      <c r="F92" s="53">
        <v>15</v>
      </c>
      <c r="G92" s="64">
        <f t="shared" si="115"/>
        <v>40</v>
      </c>
      <c r="H92" s="53">
        <v>15</v>
      </c>
      <c r="I92" s="53">
        <v>15</v>
      </c>
      <c r="J92" s="53">
        <v>10</v>
      </c>
      <c r="K92" s="64">
        <f t="shared" si="116"/>
        <v>10</v>
      </c>
      <c r="L92" s="53">
        <v>10</v>
      </c>
      <c r="M92" s="53"/>
      <c r="N92" s="53"/>
      <c r="O92" s="64">
        <f t="shared" si="117"/>
        <v>0</v>
      </c>
      <c r="P92" s="53"/>
      <c r="Q92" s="53"/>
      <c r="R92" s="46"/>
    </row>
    <row r="93" spans="1:18" s="27" customFormat="1" ht="15" customHeight="1">
      <c r="A93" s="28"/>
      <c r="B93" s="58"/>
      <c r="C93" s="29"/>
      <c r="D93" s="30"/>
      <c r="E93" s="30"/>
      <c r="F93" s="30"/>
      <c r="G93" s="29"/>
      <c r="H93" s="30"/>
      <c r="I93" s="30"/>
      <c r="J93" s="30"/>
      <c r="K93" s="29"/>
      <c r="L93" s="30"/>
      <c r="M93" s="30"/>
      <c r="N93" s="30"/>
      <c r="O93" s="29"/>
      <c r="P93" s="30"/>
      <c r="Q93" s="30"/>
      <c r="R93" s="43"/>
    </row>
    <row r="94" spans="1:18" s="27" customFormat="1" ht="15" customHeight="1">
      <c r="A94" s="28"/>
      <c r="B94" s="58"/>
      <c r="C94" s="29"/>
      <c r="D94" s="30"/>
      <c r="E94" s="30"/>
      <c r="F94" s="30"/>
      <c r="G94" s="29"/>
      <c r="H94" s="30"/>
      <c r="I94" s="30"/>
      <c r="J94" s="30"/>
      <c r="K94" s="29"/>
      <c r="L94" s="30"/>
      <c r="M94" s="30"/>
      <c r="N94" s="30"/>
      <c r="O94" s="29"/>
      <c r="P94" s="30"/>
      <c r="Q94" s="30"/>
      <c r="R94" s="43"/>
    </row>
    <row r="95" spans="1:18" s="27" customFormat="1" ht="15" customHeight="1">
      <c r="A95" s="28"/>
      <c r="B95" s="58"/>
      <c r="C95" s="29"/>
      <c r="D95" s="30"/>
      <c r="E95" s="30"/>
      <c r="F95" s="30"/>
      <c r="G95" s="29"/>
      <c r="H95" s="30"/>
      <c r="I95" s="30"/>
      <c r="J95" s="30"/>
      <c r="K95" s="29"/>
      <c r="L95" s="30"/>
      <c r="M95" s="30"/>
      <c r="N95" s="30"/>
      <c r="O95" s="29"/>
      <c r="P95" s="30"/>
      <c r="Q95" s="30"/>
      <c r="R95" s="43"/>
    </row>
    <row r="96" spans="1:18" s="27" customFormat="1" ht="15" customHeight="1">
      <c r="A96" s="28"/>
      <c r="B96" s="58"/>
      <c r="C96" s="29"/>
      <c r="D96" s="30"/>
      <c r="E96" s="30"/>
      <c r="F96" s="30"/>
      <c r="G96" s="29"/>
      <c r="H96" s="30"/>
      <c r="I96" s="30"/>
      <c r="J96" s="30"/>
      <c r="K96" s="29"/>
      <c r="L96" s="30"/>
      <c r="M96" s="30"/>
      <c r="N96" s="30"/>
      <c r="O96" s="29"/>
      <c r="P96" s="30"/>
      <c r="Q96" s="30"/>
      <c r="R96" s="43"/>
    </row>
    <row r="97" spans="1:18" s="27" customFormat="1" ht="15" customHeight="1">
      <c r="A97" s="28"/>
      <c r="B97" s="58"/>
      <c r="C97" s="29"/>
      <c r="D97" s="30"/>
      <c r="E97" s="30"/>
      <c r="F97" s="30"/>
      <c r="G97" s="29"/>
      <c r="H97" s="30"/>
      <c r="I97" s="30"/>
      <c r="J97" s="30"/>
      <c r="K97" s="29"/>
      <c r="L97" s="30"/>
      <c r="M97" s="30"/>
      <c r="N97" s="30"/>
      <c r="O97" s="29"/>
      <c r="P97" s="30"/>
      <c r="Q97" s="30"/>
      <c r="R97" s="43"/>
    </row>
    <row r="98" spans="1:18" s="27" customFormat="1" ht="15" customHeight="1">
      <c r="A98" s="28"/>
      <c r="B98" s="58"/>
      <c r="C98" s="29"/>
      <c r="D98" s="30"/>
      <c r="E98" s="30"/>
      <c r="F98" s="30"/>
      <c r="G98" s="29"/>
      <c r="H98" s="30"/>
      <c r="I98" s="30"/>
      <c r="J98" s="30"/>
      <c r="K98" s="29"/>
      <c r="L98" s="30"/>
      <c r="M98" s="30"/>
      <c r="N98" s="30"/>
      <c r="O98" s="29"/>
      <c r="P98" s="30"/>
      <c r="Q98" s="30"/>
      <c r="R98" s="43"/>
    </row>
    <row r="99" spans="1:18" s="27" customFormat="1" ht="15" customHeight="1">
      <c r="A99" s="28"/>
      <c r="B99" s="58"/>
      <c r="C99" s="29"/>
      <c r="D99" s="30"/>
      <c r="E99" s="30"/>
      <c r="F99" s="30"/>
      <c r="G99" s="29"/>
      <c r="H99" s="30"/>
      <c r="I99" s="30"/>
      <c r="J99" s="30"/>
      <c r="K99" s="29"/>
      <c r="L99" s="30"/>
      <c r="M99" s="30"/>
      <c r="N99" s="30"/>
      <c r="O99" s="29"/>
      <c r="P99" s="30"/>
      <c r="Q99" s="30"/>
      <c r="R99" s="43"/>
    </row>
    <row r="100" spans="1:18" s="27" customFormat="1" ht="15" customHeight="1">
      <c r="A100" s="28"/>
      <c r="B100" s="58"/>
      <c r="C100" s="29"/>
      <c r="D100" s="30"/>
      <c r="E100" s="30"/>
      <c r="F100" s="30"/>
      <c r="G100" s="29"/>
      <c r="H100" s="30"/>
      <c r="I100" s="30"/>
      <c r="J100" s="30"/>
      <c r="K100" s="29"/>
      <c r="L100" s="30"/>
      <c r="M100" s="30"/>
      <c r="N100" s="30"/>
      <c r="O100" s="29"/>
      <c r="P100" s="30"/>
      <c r="Q100" s="30"/>
      <c r="R100" s="43"/>
    </row>
    <row r="101" spans="1:18" s="27" customFormat="1" ht="15" customHeight="1">
      <c r="A101" s="28"/>
      <c r="B101" s="58"/>
      <c r="C101" s="29"/>
      <c r="D101" s="30"/>
      <c r="E101" s="30"/>
      <c r="F101" s="30"/>
      <c r="G101" s="29"/>
      <c r="H101" s="30"/>
      <c r="I101" s="30"/>
      <c r="J101" s="30"/>
      <c r="K101" s="29"/>
      <c r="L101" s="30"/>
      <c r="M101" s="30"/>
      <c r="N101" s="30"/>
      <c r="O101" s="29"/>
      <c r="P101" s="30"/>
      <c r="Q101" s="30"/>
      <c r="R101" s="43"/>
    </row>
    <row r="102" spans="1:18" s="27" customFormat="1" ht="15" customHeight="1">
      <c r="A102" s="28"/>
      <c r="B102" s="58"/>
      <c r="C102" s="29"/>
      <c r="D102" s="30"/>
      <c r="E102" s="30"/>
      <c r="F102" s="30"/>
      <c r="G102" s="29"/>
      <c r="H102" s="30"/>
      <c r="I102" s="30"/>
      <c r="J102" s="30"/>
      <c r="K102" s="29"/>
      <c r="L102" s="30"/>
      <c r="M102" s="30"/>
      <c r="N102" s="30"/>
      <c r="O102" s="29"/>
      <c r="P102" s="30"/>
      <c r="Q102" s="30"/>
      <c r="R102" s="43"/>
    </row>
    <row r="103" spans="1:18" s="27" customFormat="1" ht="15" customHeight="1">
      <c r="A103" s="28"/>
      <c r="B103" s="58"/>
      <c r="C103" s="29"/>
      <c r="D103" s="30"/>
      <c r="E103" s="30"/>
      <c r="F103" s="30"/>
      <c r="G103" s="29"/>
      <c r="H103" s="30"/>
      <c r="I103" s="30"/>
      <c r="J103" s="30"/>
      <c r="K103" s="29"/>
      <c r="L103" s="30"/>
      <c r="M103" s="30"/>
      <c r="N103" s="30"/>
      <c r="O103" s="29"/>
      <c r="P103" s="30"/>
      <c r="Q103" s="30"/>
      <c r="R103" s="43"/>
    </row>
    <row r="104" spans="1:18" s="27" customFormat="1" ht="15" customHeight="1">
      <c r="A104" s="28"/>
      <c r="B104" s="58"/>
      <c r="C104" s="29"/>
      <c r="D104" s="30"/>
      <c r="E104" s="30"/>
      <c r="F104" s="30"/>
      <c r="G104" s="29"/>
      <c r="H104" s="30"/>
      <c r="I104" s="30"/>
      <c r="J104" s="30"/>
      <c r="K104" s="29"/>
      <c r="L104" s="30"/>
      <c r="M104" s="30"/>
      <c r="N104" s="30"/>
      <c r="O104" s="29"/>
      <c r="P104" s="30"/>
      <c r="Q104" s="30"/>
      <c r="R104" s="43"/>
    </row>
    <row r="105" spans="1:18" s="27" customFormat="1" ht="15" customHeight="1">
      <c r="A105" s="28"/>
      <c r="B105" s="58"/>
      <c r="C105" s="29"/>
      <c r="D105" s="30"/>
      <c r="E105" s="30"/>
      <c r="F105" s="30"/>
      <c r="G105" s="29"/>
      <c r="H105" s="30"/>
      <c r="I105" s="30"/>
      <c r="J105" s="30"/>
      <c r="K105" s="29"/>
      <c r="L105" s="30"/>
      <c r="M105" s="30"/>
      <c r="N105" s="30"/>
      <c r="O105" s="29"/>
      <c r="P105" s="30"/>
      <c r="Q105" s="30"/>
      <c r="R105" s="43"/>
    </row>
    <row r="106" spans="1:18" s="27" customFormat="1" ht="15" customHeight="1">
      <c r="A106" s="28"/>
      <c r="B106" s="58"/>
      <c r="C106" s="29"/>
      <c r="D106" s="30"/>
      <c r="E106" s="30"/>
      <c r="F106" s="30"/>
      <c r="G106" s="29"/>
      <c r="H106" s="30"/>
      <c r="I106" s="30"/>
      <c r="J106" s="30"/>
      <c r="K106" s="29"/>
      <c r="L106" s="30"/>
      <c r="M106" s="30"/>
      <c r="N106" s="30"/>
      <c r="O106" s="29"/>
      <c r="P106" s="30"/>
      <c r="Q106" s="30"/>
      <c r="R106" s="43"/>
    </row>
  </sheetData>
  <mergeCells count="10">
    <mergeCell ref="A1:S1"/>
    <mergeCell ref="A2:S2"/>
    <mergeCell ref="C4:C5"/>
    <mergeCell ref="D4:F4"/>
    <mergeCell ref="G4:G5"/>
    <mergeCell ref="H4:J4"/>
    <mergeCell ref="K4:K5"/>
    <mergeCell ref="L4:N4"/>
    <mergeCell ref="O4:O5"/>
    <mergeCell ref="P4:R4"/>
  </mergeCells>
  <printOptions horizontalCentered="1"/>
  <pageMargins left="0.42" right="0" top="0.15748031496063" bottom="0.15748031496063" header="0.15748031496063" footer="0.15748031496063"/>
  <pageSetup paperSize="9" scale="70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"/>
  <sheetViews>
    <sheetView zoomScaleNormal="100" workbookViewId="0">
      <selection activeCell="M23" sqref="M23"/>
    </sheetView>
  </sheetViews>
  <sheetFormatPr defaultColWidth="9.140625" defaultRowHeight="15" customHeight="1"/>
  <cols>
    <col min="1" max="1" width="54" style="31" customWidth="1"/>
    <col min="2" max="2" width="11.7109375" style="59" customWidth="1"/>
    <col min="3" max="3" width="9.42578125" style="32" customWidth="1"/>
    <col min="4" max="6" width="7.5703125" style="9" customWidth="1"/>
    <col min="7" max="7" width="7.5703125" style="32" customWidth="1"/>
    <col min="8" max="9" width="7.5703125" style="9" customWidth="1"/>
    <col min="10" max="10" width="8.7109375" style="9" customWidth="1"/>
    <col min="11" max="11" width="7.5703125" style="32" customWidth="1"/>
    <col min="12" max="13" width="7.5703125" style="9" customWidth="1"/>
    <col min="14" max="14" width="8.5703125" style="9" customWidth="1"/>
    <col min="15" max="15" width="7.5703125" style="32" customWidth="1"/>
    <col min="16" max="17" width="7.5703125" style="9" customWidth="1"/>
    <col min="18" max="18" width="7.5703125" style="44" customWidth="1"/>
    <col min="19" max="16384" width="9.140625" style="2"/>
  </cols>
  <sheetData>
    <row r="1" spans="1:19" ht="27.75">
      <c r="A1" s="119" t="s">
        <v>12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</row>
    <row r="2" spans="1:19" ht="25.5" customHeight="1">
      <c r="A2" s="119" t="s">
        <v>14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</row>
    <row r="3" spans="1:19" s="10" customFormat="1" ht="15" customHeight="1">
      <c r="A3" s="3"/>
      <c r="B3" s="3"/>
      <c r="C3" s="4"/>
      <c r="D3" s="5"/>
      <c r="E3" s="5"/>
      <c r="F3" s="5"/>
      <c r="G3" s="4"/>
      <c r="H3" s="5"/>
      <c r="I3" s="5"/>
      <c r="J3" s="5"/>
      <c r="K3" s="4"/>
      <c r="L3" s="6"/>
      <c r="M3" s="6"/>
      <c r="N3" s="6"/>
      <c r="O3" s="7"/>
      <c r="P3" s="8"/>
      <c r="Q3" s="9"/>
      <c r="R3" s="44"/>
    </row>
    <row r="4" spans="1:19" s="13" customFormat="1" ht="24.75">
      <c r="A4" s="11" t="s">
        <v>13</v>
      </c>
      <c r="B4" s="12" t="s">
        <v>0</v>
      </c>
      <c r="C4" s="120" t="s">
        <v>5</v>
      </c>
      <c r="D4" s="122" t="s">
        <v>1</v>
      </c>
      <c r="E4" s="123"/>
      <c r="F4" s="124"/>
      <c r="G4" s="120" t="s">
        <v>6</v>
      </c>
      <c r="H4" s="122" t="s">
        <v>2</v>
      </c>
      <c r="I4" s="123"/>
      <c r="J4" s="124"/>
      <c r="K4" s="120" t="s">
        <v>7</v>
      </c>
      <c r="L4" s="122" t="s">
        <v>3</v>
      </c>
      <c r="M4" s="123"/>
      <c r="N4" s="124"/>
      <c r="O4" s="120" t="s">
        <v>8</v>
      </c>
      <c r="P4" s="125" t="s">
        <v>4</v>
      </c>
      <c r="Q4" s="125"/>
      <c r="R4" s="125"/>
    </row>
    <row r="5" spans="1:19" s="13" customFormat="1" ht="34.5" customHeight="1">
      <c r="A5" s="14"/>
      <c r="B5" s="15"/>
      <c r="C5" s="121"/>
      <c r="D5" s="16" t="s">
        <v>15</v>
      </c>
      <c r="E5" s="16" t="s">
        <v>16</v>
      </c>
      <c r="F5" s="16" t="s">
        <v>17</v>
      </c>
      <c r="G5" s="121"/>
      <c r="H5" s="17" t="s">
        <v>18</v>
      </c>
      <c r="I5" s="17" t="s">
        <v>23</v>
      </c>
      <c r="J5" s="17" t="s">
        <v>19</v>
      </c>
      <c r="K5" s="121"/>
      <c r="L5" s="17" t="s">
        <v>20</v>
      </c>
      <c r="M5" s="17" t="s">
        <v>21</v>
      </c>
      <c r="N5" s="17" t="s">
        <v>22</v>
      </c>
      <c r="O5" s="121"/>
      <c r="P5" s="17" t="s">
        <v>24</v>
      </c>
      <c r="Q5" s="17" t="s">
        <v>25</v>
      </c>
      <c r="R5" s="17" t="s">
        <v>26</v>
      </c>
    </row>
    <row r="6" spans="1:19" s="20" customFormat="1" ht="39.75" customHeight="1">
      <c r="A6" s="18" t="s">
        <v>9</v>
      </c>
      <c r="B6" s="19">
        <f>B7+B8</f>
        <v>41215</v>
      </c>
      <c r="C6" s="19">
        <f t="shared" ref="C6:R6" si="0">C7+C8</f>
        <v>0</v>
      </c>
      <c r="D6" s="19">
        <f t="shared" si="0"/>
        <v>0</v>
      </c>
      <c r="E6" s="19">
        <f t="shared" si="0"/>
        <v>0</v>
      </c>
      <c r="F6" s="19">
        <f t="shared" si="0"/>
        <v>0</v>
      </c>
      <c r="G6" s="19">
        <f t="shared" si="0"/>
        <v>0</v>
      </c>
      <c r="H6" s="19">
        <f t="shared" si="0"/>
        <v>0</v>
      </c>
      <c r="I6" s="19">
        <f t="shared" si="0"/>
        <v>0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0</v>
      </c>
      <c r="N6" s="19">
        <f t="shared" si="0"/>
        <v>0</v>
      </c>
      <c r="O6" s="19">
        <f t="shared" si="0"/>
        <v>0</v>
      </c>
      <c r="P6" s="19">
        <f t="shared" si="0"/>
        <v>0</v>
      </c>
      <c r="Q6" s="19">
        <f t="shared" si="0"/>
        <v>0</v>
      </c>
      <c r="R6" s="19">
        <f t="shared" si="0"/>
        <v>0</v>
      </c>
    </row>
    <row r="7" spans="1:19" ht="30" customHeight="1">
      <c r="A7" s="21" t="s">
        <v>10</v>
      </c>
      <c r="B7" s="22">
        <f>B11+B13+B16+B19+B20+B21+B24</f>
        <v>1215</v>
      </c>
      <c r="C7" s="22">
        <f t="shared" ref="C7:R7" si="1">C11+C13+C16+C19+C20+C21+C24</f>
        <v>0</v>
      </c>
      <c r="D7" s="22">
        <f t="shared" si="1"/>
        <v>0</v>
      </c>
      <c r="E7" s="22">
        <f t="shared" si="1"/>
        <v>0</v>
      </c>
      <c r="F7" s="22">
        <f t="shared" si="1"/>
        <v>0</v>
      </c>
      <c r="G7" s="22">
        <f t="shared" si="1"/>
        <v>0</v>
      </c>
      <c r="H7" s="22">
        <f t="shared" si="1"/>
        <v>0</v>
      </c>
      <c r="I7" s="22">
        <f t="shared" si="1"/>
        <v>0</v>
      </c>
      <c r="J7" s="22">
        <f t="shared" si="1"/>
        <v>0</v>
      </c>
      <c r="K7" s="22">
        <f t="shared" si="1"/>
        <v>0</v>
      </c>
      <c r="L7" s="22">
        <f t="shared" si="1"/>
        <v>0</v>
      </c>
      <c r="M7" s="22">
        <f t="shared" si="1"/>
        <v>0</v>
      </c>
      <c r="N7" s="22">
        <f t="shared" si="1"/>
        <v>0</v>
      </c>
      <c r="O7" s="22">
        <f t="shared" si="1"/>
        <v>0</v>
      </c>
      <c r="P7" s="22">
        <f t="shared" si="1"/>
        <v>0</v>
      </c>
      <c r="Q7" s="22">
        <f t="shared" si="1"/>
        <v>0</v>
      </c>
      <c r="R7" s="22">
        <f t="shared" si="1"/>
        <v>0</v>
      </c>
    </row>
    <row r="8" spans="1:19" ht="30" customHeight="1" thickBot="1">
      <c r="A8" s="23" t="s">
        <v>11</v>
      </c>
      <c r="B8" s="24">
        <f>B30</f>
        <v>40000</v>
      </c>
      <c r="C8" s="24">
        <f t="shared" ref="C8:R8" si="2">C30</f>
        <v>0</v>
      </c>
      <c r="D8" s="24">
        <f t="shared" si="2"/>
        <v>0</v>
      </c>
      <c r="E8" s="24">
        <f t="shared" si="2"/>
        <v>0</v>
      </c>
      <c r="F8" s="24">
        <f t="shared" si="2"/>
        <v>0</v>
      </c>
      <c r="G8" s="24">
        <f t="shared" si="2"/>
        <v>0</v>
      </c>
      <c r="H8" s="24">
        <f t="shared" si="2"/>
        <v>0</v>
      </c>
      <c r="I8" s="24">
        <f t="shared" si="2"/>
        <v>0</v>
      </c>
      <c r="J8" s="24">
        <f t="shared" si="2"/>
        <v>0</v>
      </c>
      <c r="K8" s="24">
        <f t="shared" si="2"/>
        <v>0</v>
      </c>
      <c r="L8" s="24">
        <f t="shared" si="2"/>
        <v>0</v>
      </c>
      <c r="M8" s="24">
        <f t="shared" si="2"/>
        <v>0</v>
      </c>
      <c r="N8" s="24">
        <f t="shared" si="2"/>
        <v>0</v>
      </c>
      <c r="O8" s="24">
        <f t="shared" si="2"/>
        <v>0</v>
      </c>
      <c r="P8" s="24">
        <f t="shared" si="2"/>
        <v>0</v>
      </c>
      <c r="Q8" s="24">
        <f t="shared" si="2"/>
        <v>0</v>
      </c>
      <c r="R8" s="24">
        <f t="shared" si="2"/>
        <v>0</v>
      </c>
    </row>
    <row r="9" spans="1:19" ht="57.75" customHeight="1" thickBot="1">
      <c r="A9" s="47" t="s">
        <v>27</v>
      </c>
      <c r="B9" s="34"/>
      <c r="C9" s="26"/>
      <c r="D9" s="35"/>
      <c r="E9" s="35"/>
      <c r="F9" s="35"/>
      <c r="G9" s="36"/>
      <c r="H9" s="35"/>
      <c r="I9" s="35"/>
      <c r="J9" s="35"/>
      <c r="K9" s="37"/>
      <c r="L9" s="35"/>
      <c r="M9" s="35"/>
      <c r="N9" s="35"/>
      <c r="O9" s="38"/>
      <c r="P9" s="35"/>
      <c r="Q9" s="35"/>
      <c r="R9" s="35"/>
    </row>
    <row r="10" spans="1:19" ht="48" customHeight="1" thickBot="1">
      <c r="A10" s="47" t="s">
        <v>28</v>
      </c>
      <c r="B10" s="39"/>
      <c r="C10" s="26"/>
      <c r="D10" s="35"/>
      <c r="E10" s="35"/>
      <c r="F10" s="35"/>
      <c r="G10" s="36"/>
      <c r="H10" s="35"/>
      <c r="I10" s="35"/>
      <c r="J10" s="35"/>
      <c r="K10" s="37"/>
      <c r="L10" s="35"/>
      <c r="M10" s="35"/>
      <c r="N10" s="35"/>
      <c r="O10" s="38"/>
      <c r="P10" s="35"/>
      <c r="Q10" s="35"/>
      <c r="R10" s="35"/>
    </row>
    <row r="11" spans="1:19" ht="52.5" customHeight="1" thickBot="1">
      <c r="A11" s="47" t="s">
        <v>29</v>
      </c>
      <c r="B11" s="40">
        <v>155</v>
      </c>
      <c r="C11" s="26">
        <f>C14</f>
        <v>0</v>
      </c>
      <c r="D11" s="26">
        <f t="shared" ref="D11:G11" si="3">D14</f>
        <v>0</v>
      </c>
      <c r="E11" s="26">
        <f t="shared" si="3"/>
        <v>0</v>
      </c>
      <c r="F11" s="26">
        <f t="shared" si="3"/>
        <v>0</v>
      </c>
      <c r="G11" s="26">
        <f t="shared" si="3"/>
        <v>0</v>
      </c>
      <c r="H11" s="26">
        <f t="shared" ref="H11" si="4">H14</f>
        <v>0</v>
      </c>
      <c r="I11" s="26">
        <f t="shared" ref="I11" si="5">I14</f>
        <v>0</v>
      </c>
      <c r="J11" s="26">
        <f t="shared" ref="J11:K11" si="6">J14</f>
        <v>0</v>
      </c>
      <c r="K11" s="26">
        <f t="shared" si="6"/>
        <v>0</v>
      </c>
      <c r="L11" s="26">
        <f t="shared" ref="L11" si="7">L14</f>
        <v>0</v>
      </c>
      <c r="M11" s="26">
        <f t="shared" ref="M11" si="8">M14</f>
        <v>0</v>
      </c>
      <c r="N11" s="26">
        <f t="shared" ref="N11:O11" si="9">N14</f>
        <v>0</v>
      </c>
      <c r="O11" s="26">
        <f t="shared" si="9"/>
        <v>0</v>
      </c>
      <c r="P11" s="26">
        <f t="shared" ref="P11" si="10">P14</f>
        <v>0</v>
      </c>
      <c r="Q11" s="26">
        <f t="shared" ref="Q11" si="11">Q14</f>
        <v>0</v>
      </c>
      <c r="R11" s="26">
        <f t="shared" ref="R11" si="12">R14</f>
        <v>0</v>
      </c>
    </row>
    <row r="12" spans="1:19" ht="52.5" customHeight="1">
      <c r="A12" s="48" t="s">
        <v>30</v>
      </c>
      <c r="B12" s="40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</row>
    <row r="13" spans="1:19" ht="52.5" customHeight="1">
      <c r="A13" s="49" t="s">
        <v>31</v>
      </c>
      <c r="B13" s="41">
        <f>SUM(B14:B15)</f>
        <v>60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</row>
    <row r="14" spans="1:19" ht="27.75" customHeight="1">
      <c r="A14" s="50" t="s">
        <v>32</v>
      </c>
      <c r="B14" s="41"/>
      <c r="C14" s="26"/>
      <c r="D14" s="33"/>
      <c r="E14" s="33"/>
      <c r="F14" s="33"/>
      <c r="G14" s="26"/>
      <c r="H14" s="33"/>
      <c r="I14" s="33"/>
      <c r="J14" s="33"/>
      <c r="K14" s="26"/>
      <c r="L14" s="33"/>
      <c r="M14" s="33"/>
      <c r="N14" s="33"/>
      <c r="O14" s="26"/>
      <c r="P14" s="33"/>
      <c r="Q14" s="33"/>
      <c r="R14" s="33"/>
    </row>
    <row r="15" spans="1:19" ht="27.75" customHeight="1">
      <c r="A15" s="51" t="s">
        <v>33</v>
      </c>
      <c r="B15" s="42">
        <v>60</v>
      </c>
      <c r="C15" s="26"/>
      <c r="D15" s="33"/>
      <c r="E15" s="33"/>
      <c r="F15" s="33"/>
      <c r="G15" s="26"/>
      <c r="H15" s="33"/>
      <c r="I15" s="33"/>
      <c r="J15" s="33"/>
      <c r="K15" s="26"/>
      <c r="L15" s="33"/>
      <c r="M15" s="33"/>
      <c r="N15" s="33"/>
      <c r="O15" s="26"/>
      <c r="P15" s="33"/>
      <c r="Q15" s="33"/>
      <c r="R15" s="33"/>
    </row>
    <row r="16" spans="1:19" ht="52.5" customHeight="1">
      <c r="A16" s="49" t="s">
        <v>34</v>
      </c>
      <c r="B16" s="41">
        <v>100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</row>
    <row r="17" spans="1:18" s="27" customFormat="1" ht="44.25" customHeight="1">
      <c r="A17" s="49" t="s">
        <v>35</v>
      </c>
      <c r="B17" s="54"/>
      <c r="C17" s="45"/>
      <c r="D17" s="46"/>
      <c r="E17" s="46"/>
      <c r="F17" s="46"/>
      <c r="G17" s="45"/>
      <c r="H17" s="46"/>
      <c r="I17" s="46"/>
      <c r="J17" s="46"/>
      <c r="K17" s="45"/>
      <c r="L17" s="46"/>
      <c r="M17" s="46"/>
      <c r="N17" s="46"/>
      <c r="O17" s="45"/>
      <c r="P17" s="46"/>
      <c r="Q17" s="46"/>
      <c r="R17" s="46"/>
    </row>
    <row r="18" spans="1:18" s="27" customFormat="1" ht="36.75" customHeight="1">
      <c r="A18" s="49" t="s">
        <v>36</v>
      </c>
      <c r="B18" s="54"/>
      <c r="C18" s="45"/>
      <c r="D18" s="46"/>
      <c r="E18" s="46"/>
      <c r="F18" s="46"/>
      <c r="G18" s="45"/>
      <c r="H18" s="46"/>
      <c r="I18" s="46"/>
      <c r="J18" s="46"/>
      <c r="K18" s="45"/>
      <c r="L18" s="46"/>
      <c r="M18" s="46"/>
      <c r="N18" s="46"/>
      <c r="O18" s="45"/>
      <c r="P18" s="46"/>
      <c r="Q18" s="46"/>
      <c r="R18" s="46"/>
    </row>
    <row r="19" spans="1:18" s="27" customFormat="1" ht="29.25" customHeight="1">
      <c r="A19" s="49" t="s">
        <v>37</v>
      </c>
      <c r="B19" s="54">
        <v>100</v>
      </c>
      <c r="C19" s="45"/>
      <c r="D19" s="46"/>
      <c r="E19" s="46"/>
      <c r="F19" s="46"/>
      <c r="G19" s="45"/>
      <c r="H19" s="46"/>
      <c r="I19" s="46"/>
      <c r="J19" s="46"/>
      <c r="K19" s="45"/>
      <c r="L19" s="46"/>
      <c r="M19" s="46"/>
      <c r="N19" s="46"/>
      <c r="O19" s="45"/>
      <c r="P19" s="46"/>
      <c r="Q19" s="46"/>
      <c r="R19" s="46"/>
    </row>
    <row r="20" spans="1:18" s="27" customFormat="1" ht="46.5" customHeight="1">
      <c r="A20" s="49" t="s">
        <v>38</v>
      </c>
      <c r="B20" s="54">
        <v>100</v>
      </c>
      <c r="C20" s="45"/>
      <c r="D20" s="46"/>
      <c r="E20" s="46"/>
      <c r="F20" s="46"/>
      <c r="G20" s="45"/>
      <c r="H20" s="46"/>
      <c r="I20" s="46"/>
      <c r="J20" s="46"/>
      <c r="K20" s="45"/>
      <c r="L20" s="46"/>
      <c r="M20" s="46"/>
      <c r="N20" s="46"/>
      <c r="O20" s="45"/>
      <c r="P20" s="46"/>
      <c r="Q20" s="46"/>
      <c r="R20" s="46"/>
    </row>
    <row r="21" spans="1:18" s="27" customFormat="1" ht="43.5" customHeight="1">
      <c r="A21" s="49" t="s">
        <v>39</v>
      </c>
      <c r="B21" s="54">
        <v>260</v>
      </c>
      <c r="C21" s="45"/>
      <c r="D21" s="46"/>
      <c r="E21" s="46"/>
      <c r="F21" s="46"/>
      <c r="G21" s="45"/>
      <c r="H21" s="46"/>
      <c r="I21" s="46"/>
      <c r="J21" s="46"/>
      <c r="K21" s="45"/>
      <c r="L21" s="46"/>
      <c r="M21" s="46"/>
      <c r="N21" s="46"/>
      <c r="O21" s="45"/>
      <c r="P21" s="46"/>
      <c r="Q21" s="46"/>
      <c r="R21" s="46"/>
    </row>
    <row r="22" spans="1:18" ht="27.75" customHeight="1">
      <c r="A22" s="50" t="s">
        <v>32</v>
      </c>
      <c r="B22" s="55">
        <v>20</v>
      </c>
      <c r="C22" s="26"/>
      <c r="D22" s="33"/>
      <c r="E22" s="33"/>
      <c r="F22" s="33"/>
      <c r="G22" s="26"/>
      <c r="H22" s="33"/>
      <c r="I22" s="33"/>
      <c r="J22" s="33"/>
      <c r="K22" s="26"/>
      <c r="L22" s="33"/>
      <c r="M22" s="33"/>
      <c r="N22" s="33"/>
      <c r="O22" s="26"/>
      <c r="P22" s="33"/>
      <c r="Q22" s="33"/>
      <c r="R22" s="33"/>
    </row>
    <row r="23" spans="1:18" ht="27.75" customHeight="1">
      <c r="A23" s="51" t="s">
        <v>33</v>
      </c>
      <c r="B23" s="56">
        <v>240</v>
      </c>
      <c r="C23" s="26"/>
      <c r="D23" s="33"/>
      <c r="E23" s="33"/>
      <c r="F23" s="33"/>
      <c r="G23" s="26"/>
      <c r="H23" s="33"/>
      <c r="I23" s="33"/>
      <c r="J23" s="33"/>
      <c r="K23" s="26"/>
      <c r="L23" s="33"/>
      <c r="M23" s="33"/>
      <c r="N23" s="33"/>
      <c r="O23" s="26"/>
      <c r="P23" s="33"/>
      <c r="Q23" s="33"/>
      <c r="R23" s="33"/>
    </row>
    <row r="24" spans="1:18" s="27" customFormat="1" ht="42.75" customHeight="1">
      <c r="A24" s="49" t="s">
        <v>40</v>
      </c>
      <c r="B24" s="57">
        <v>440</v>
      </c>
      <c r="C24" s="52"/>
      <c r="D24" s="53"/>
      <c r="E24" s="53"/>
      <c r="F24" s="53"/>
      <c r="G24" s="52"/>
      <c r="H24" s="53"/>
      <c r="I24" s="53"/>
      <c r="J24" s="53"/>
      <c r="K24" s="52"/>
      <c r="L24" s="53"/>
      <c r="M24" s="53"/>
      <c r="N24" s="53"/>
      <c r="O24" s="52"/>
      <c r="P24" s="53"/>
      <c r="Q24" s="53"/>
      <c r="R24" s="46"/>
    </row>
    <row r="25" spans="1:18" s="27" customFormat="1" ht="31.5" customHeight="1">
      <c r="A25" s="50" t="s">
        <v>41</v>
      </c>
      <c r="B25" s="57">
        <v>400</v>
      </c>
      <c r="C25" s="52"/>
      <c r="D25" s="53"/>
      <c r="E25" s="53"/>
      <c r="F25" s="53"/>
      <c r="G25" s="52"/>
      <c r="H25" s="53"/>
      <c r="I25" s="53"/>
      <c r="J25" s="53"/>
      <c r="K25" s="52"/>
      <c r="L25" s="53"/>
      <c r="M25" s="53"/>
      <c r="N25" s="53"/>
      <c r="O25" s="52"/>
      <c r="P25" s="53"/>
      <c r="Q25" s="53"/>
      <c r="R25" s="46"/>
    </row>
    <row r="26" spans="1:18" s="27" customFormat="1" ht="31.5" customHeight="1">
      <c r="A26" s="51" t="s">
        <v>42</v>
      </c>
      <c r="B26" s="57"/>
      <c r="C26" s="52"/>
      <c r="D26" s="53"/>
      <c r="E26" s="53"/>
      <c r="F26" s="53"/>
      <c r="G26" s="52"/>
      <c r="H26" s="53"/>
      <c r="I26" s="53"/>
      <c r="J26" s="53"/>
      <c r="K26" s="52"/>
      <c r="L26" s="53"/>
      <c r="M26" s="53"/>
      <c r="N26" s="53"/>
      <c r="O26" s="52"/>
      <c r="P26" s="53"/>
      <c r="Q26" s="53"/>
      <c r="R26" s="46"/>
    </row>
    <row r="27" spans="1:18" s="27" customFormat="1" ht="31.5" customHeight="1">
      <c r="A27" s="50" t="s">
        <v>43</v>
      </c>
      <c r="B27" s="57">
        <v>40</v>
      </c>
      <c r="C27" s="52"/>
      <c r="D27" s="53"/>
      <c r="E27" s="53"/>
      <c r="F27" s="53"/>
      <c r="G27" s="52"/>
      <c r="H27" s="53"/>
      <c r="I27" s="53"/>
      <c r="J27" s="53"/>
      <c r="K27" s="52"/>
      <c r="L27" s="53"/>
      <c r="M27" s="53"/>
      <c r="N27" s="53"/>
      <c r="O27" s="52"/>
      <c r="P27" s="53"/>
      <c r="Q27" s="53"/>
      <c r="R27" s="46"/>
    </row>
    <row r="28" spans="1:18" s="27" customFormat="1" ht="31.5" customHeight="1">
      <c r="A28" s="51" t="s">
        <v>44</v>
      </c>
      <c r="B28" s="57"/>
      <c r="C28" s="52"/>
      <c r="D28" s="53"/>
      <c r="E28" s="53"/>
      <c r="F28" s="53"/>
      <c r="G28" s="52"/>
      <c r="H28" s="53"/>
      <c r="I28" s="53"/>
      <c r="J28" s="53"/>
      <c r="K28" s="52"/>
      <c r="L28" s="53"/>
      <c r="M28" s="53"/>
      <c r="N28" s="53"/>
      <c r="O28" s="52"/>
      <c r="P28" s="53"/>
      <c r="Q28" s="53"/>
      <c r="R28" s="46"/>
    </row>
    <row r="29" spans="1:18" s="27" customFormat="1" ht="53.25" customHeight="1">
      <c r="A29" s="49" t="s">
        <v>45</v>
      </c>
      <c r="B29" s="57"/>
      <c r="C29" s="52"/>
      <c r="D29" s="53"/>
      <c r="E29" s="53"/>
      <c r="F29" s="53"/>
      <c r="G29" s="52"/>
      <c r="H29" s="53"/>
      <c r="I29" s="53"/>
      <c r="J29" s="53"/>
      <c r="K29" s="52"/>
      <c r="L29" s="53"/>
      <c r="M29" s="53"/>
      <c r="N29" s="53"/>
      <c r="O29" s="52"/>
      <c r="P29" s="53"/>
      <c r="Q29" s="53"/>
      <c r="R29" s="46"/>
    </row>
    <row r="30" spans="1:18" s="27" customFormat="1" ht="55.5" customHeight="1">
      <c r="A30" s="49" t="s">
        <v>46</v>
      </c>
      <c r="B30" s="60">
        <v>40000</v>
      </c>
      <c r="C30" s="52"/>
      <c r="D30" s="53"/>
      <c r="E30" s="53"/>
      <c r="F30" s="53"/>
      <c r="G30" s="52"/>
      <c r="H30" s="53"/>
      <c r="I30" s="53"/>
      <c r="J30" s="53"/>
      <c r="K30" s="52"/>
      <c r="L30" s="53"/>
      <c r="M30" s="53"/>
      <c r="N30" s="53"/>
      <c r="O30" s="52"/>
      <c r="P30" s="53"/>
      <c r="Q30" s="53"/>
      <c r="R30" s="46"/>
    </row>
    <row r="31" spans="1:18" s="27" customFormat="1" ht="31.5" customHeight="1">
      <c r="A31" s="50" t="s">
        <v>47</v>
      </c>
      <c r="B31" s="60"/>
      <c r="C31" s="52"/>
      <c r="D31" s="53"/>
      <c r="E31" s="53"/>
      <c r="F31" s="53"/>
      <c r="G31" s="52"/>
      <c r="H31" s="53"/>
      <c r="I31" s="53"/>
      <c r="J31" s="53"/>
      <c r="K31" s="52"/>
      <c r="L31" s="53"/>
      <c r="M31" s="53"/>
      <c r="N31" s="53"/>
      <c r="O31" s="52"/>
      <c r="P31" s="53"/>
      <c r="Q31" s="53"/>
      <c r="R31" s="46"/>
    </row>
    <row r="32" spans="1:18" s="27" customFormat="1" ht="31.5" customHeight="1">
      <c r="A32" s="50" t="s">
        <v>48</v>
      </c>
      <c r="B32" s="60">
        <v>40000</v>
      </c>
      <c r="C32" s="52"/>
      <c r="D32" s="53"/>
      <c r="E32" s="53"/>
      <c r="F32" s="53"/>
      <c r="G32" s="52"/>
      <c r="H32" s="53"/>
      <c r="I32" s="53"/>
      <c r="J32" s="53"/>
      <c r="K32" s="52"/>
      <c r="L32" s="53"/>
      <c r="M32" s="53"/>
      <c r="N32" s="53"/>
      <c r="O32" s="52"/>
      <c r="P32" s="53"/>
      <c r="Q32" s="53"/>
      <c r="R32" s="46"/>
    </row>
    <row r="33" spans="1:18" s="27" customFormat="1" ht="15" customHeight="1">
      <c r="A33" s="28"/>
      <c r="B33" s="58"/>
      <c r="C33" s="29"/>
      <c r="D33" s="30"/>
      <c r="E33" s="30"/>
      <c r="F33" s="30"/>
      <c r="G33" s="29"/>
      <c r="H33" s="30"/>
      <c r="I33" s="30"/>
      <c r="J33" s="30"/>
      <c r="K33" s="29"/>
      <c r="L33" s="30"/>
      <c r="M33" s="30"/>
      <c r="N33" s="30"/>
      <c r="O33" s="29"/>
      <c r="P33" s="30"/>
      <c r="Q33" s="30"/>
      <c r="R33" s="43"/>
    </row>
    <row r="34" spans="1:18" s="27" customFormat="1" ht="15" customHeight="1">
      <c r="A34" s="28"/>
      <c r="B34" s="58"/>
      <c r="C34" s="29"/>
      <c r="D34" s="30"/>
      <c r="E34" s="30"/>
      <c r="F34" s="30"/>
      <c r="G34" s="29"/>
      <c r="H34" s="30"/>
      <c r="I34" s="30"/>
      <c r="J34" s="30"/>
      <c r="K34" s="29"/>
      <c r="L34" s="30"/>
      <c r="M34" s="30"/>
      <c r="N34" s="30"/>
      <c r="O34" s="29"/>
      <c r="P34" s="30"/>
      <c r="Q34" s="30"/>
      <c r="R34" s="43"/>
    </row>
    <row r="35" spans="1:18" s="27" customFormat="1" ht="15" customHeight="1">
      <c r="A35" s="28"/>
      <c r="B35" s="58"/>
      <c r="C35" s="29"/>
      <c r="D35" s="30"/>
      <c r="E35" s="30"/>
      <c r="F35" s="30"/>
      <c r="G35" s="29"/>
      <c r="H35" s="30"/>
      <c r="I35" s="30"/>
      <c r="J35" s="30"/>
      <c r="K35" s="29"/>
      <c r="L35" s="30"/>
      <c r="M35" s="30"/>
      <c r="N35" s="30"/>
      <c r="O35" s="29"/>
      <c r="P35" s="30"/>
      <c r="Q35" s="30"/>
      <c r="R35" s="43"/>
    </row>
    <row r="36" spans="1:18" s="27" customFormat="1" ht="15" customHeight="1">
      <c r="A36" s="28"/>
      <c r="B36" s="58"/>
      <c r="C36" s="29"/>
      <c r="D36" s="30"/>
      <c r="E36" s="30"/>
      <c r="F36" s="30"/>
      <c r="G36" s="29"/>
      <c r="H36" s="30"/>
      <c r="I36" s="30"/>
      <c r="J36" s="30"/>
      <c r="K36" s="29"/>
      <c r="L36" s="30"/>
      <c r="M36" s="30"/>
      <c r="N36" s="30"/>
      <c r="O36" s="29"/>
      <c r="P36" s="30"/>
      <c r="Q36" s="30"/>
      <c r="R36" s="43"/>
    </row>
    <row r="37" spans="1:18" s="27" customFormat="1" ht="15" customHeight="1">
      <c r="A37" s="28"/>
      <c r="B37" s="58"/>
      <c r="C37" s="29"/>
      <c r="D37" s="30"/>
      <c r="E37" s="30"/>
      <c r="F37" s="30"/>
      <c r="G37" s="29"/>
      <c r="H37" s="30"/>
      <c r="I37" s="30"/>
      <c r="J37" s="30"/>
      <c r="K37" s="29"/>
      <c r="L37" s="30"/>
      <c r="M37" s="30"/>
      <c r="N37" s="30"/>
      <c r="O37" s="29"/>
      <c r="P37" s="30"/>
      <c r="Q37" s="30"/>
      <c r="R37" s="43"/>
    </row>
    <row r="38" spans="1:18" s="27" customFormat="1" ht="15" customHeight="1">
      <c r="A38" s="28"/>
      <c r="B38" s="58"/>
      <c r="C38" s="29"/>
      <c r="D38" s="30"/>
      <c r="E38" s="30"/>
      <c r="F38" s="30"/>
      <c r="G38" s="29"/>
      <c r="H38" s="30"/>
      <c r="I38" s="30"/>
      <c r="J38" s="30"/>
      <c r="K38" s="29"/>
      <c r="L38" s="30"/>
      <c r="M38" s="30"/>
      <c r="N38" s="30"/>
      <c r="O38" s="29"/>
      <c r="P38" s="30"/>
      <c r="Q38" s="30"/>
      <c r="R38" s="43"/>
    </row>
    <row r="39" spans="1:18" s="27" customFormat="1" ht="15" customHeight="1">
      <c r="A39" s="28"/>
      <c r="B39" s="58"/>
      <c r="C39" s="29"/>
      <c r="D39" s="30"/>
      <c r="E39" s="30"/>
      <c r="F39" s="30"/>
      <c r="G39" s="29"/>
      <c r="H39" s="30"/>
      <c r="I39" s="30"/>
      <c r="J39" s="30"/>
      <c r="K39" s="29"/>
      <c r="L39" s="30"/>
      <c r="M39" s="30"/>
      <c r="N39" s="30"/>
      <c r="O39" s="29"/>
      <c r="P39" s="30"/>
      <c r="Q39" s="30"/>
      <c r="R39" s="43"/>
    </row>
    <row r="40" spans="1:18" s="27" customFormat="1" ht="15" customHeight="1">
      <c r="A40" s="28"/>
      <c r="B40" s="58"/>
      <c r="C40" s="29"/>
      <c r="D40" s="30"/>
      <c r="E40" s="30"/>
      <c r="F40" s="30"/>
      <c r="G40" s="29"/>
      <c r="H40" s="30"/>
      <c r="I40" s="30"/>
      <c r="J40" s="30"/>
      <c r="K40" s="29"/>
      <c r="L40" s="30"/>
      <c r="M40" s="30"/>
      <c r="N40" s="30"/>
      <c r="O40" s="29"/>
      <c r="P40" s="30"/>
      <c r="Q40" s="30"/>
      <c r="R40" s="43"/>
    </row>
    <row r="41" spans="1:18" s="27" customFormat="1" ht="15" customHeight="1">
      <c r="A41" s="28"/>
      <c r="B41" s="58"/>
      <c r="C41" s="29"/>
      <c r="D41" s="30"/>
      <c r="E41" s="30"/>
      <c r="F41" s="30"/>
      <c r="G41" s="29"/>
      <c r="H41" s="30"/>
      <c r="I41" s="30"/>
      <c r="J41" s="30"/>
      <c r="K41" s="29"/>
      <c r="L41" s="30"/>
      <c r="M41" s="30"/>
      <c r="N41" s="30"/>
      <c r="O41" s="29"/>
      <c r="P41" s="30"/>
      <c r="Q41" s="30"/>
      <c r="R41" s="43"/>
    </row>
    <row r="42" spans="1:18" s="27" customFormat="1" ht="15" customHeight="1">
      <c r="A42" s="28"/>
      <c r="B42" s="58"/>
      <c r="C42" s="29"/>
      <c r="D42" s="30"/>
      <c r="E42" s="30"/>
      <c r="F42" s="30"/>
      <c r="G42" s="29"/>
      <c r="H42" s="30"/>
      <c r="I42" s="30"/>
      <c r="J42" s="30"/>
      <c r="K42" s="29"/>
      <c r="L42" s="30"/>
      <c r="M42" s="30"/>
      <c r="N42" s="30"/>
      <c r="O42" s="29"/>
      <c r="P42" s="30"/>
      <c r="Q42" s="30"/>
      <c r="R42" s="43"/>
    </row>
    <row r="43" spans="1:18" s="27" customFormat="1" ht="15" customHeight="1">
      <c r="A43" s="28"/>
      <c r="B43" s="58"/>
      <c r="C43" s="29"/>
      <c r="D43" s="30"/>
      <c r="E43" s="30"/>
      <c r="F43" s="30"/>
      <c r="G43" s="29"/>
      <c r="H43" s="30"/>
      <c r="I43" s="30"/>
      <c r="J43" s="30"/>
      <c r="K43" s="29"/>
      <c r="L43" s="30"/>
      <c r="M43" s="30"/>
      <c r="N43" s="30"/>
      <c r="O43" s="29"/>
      <c r="P43" s="30"/>
      <c r="Q43" s="30"/>
      <c r="R43" s="43"/>
    </row>
    <row r="44" spans="1:18" s="27" customFormat="1" ht="15" customHeight="1">
      <c r="A44" s="28"/>
      <c r="B44" s="58"/>
      <c r="C44" s="29"/>
      <c r="D44" s="30"/>
      <c r="E44" s="30"/>
      <c r="F44" s="30"/>
      <c r="G44" s="29"/>
      <c r="H44" s="30"/>
      <c r="I44" s="30"/>
      <c r="J44" s="30"/>
      <c r="K44" s="29"/>
      <c r="L44" s="30"/>
      <c r="M44" s="30"/>
      <c r="N44" s="30"/>
      <c r="O44" s="29"/>
      <c r="P44" s="30"/>
      <c r="Q44" s="30"/>
      <c r="R44" s="43"/>
    </row>
    <row r="45" spans="1:18" s="27" customFormat="1" ht="15" customHeight="1">
      <c r="A45" s="28"/>
      <c r="B45" s="58"/>
      <c r="C45" s="29"/>
      <c r="D45" s="30"/>
      <c r="E45" s="30"/>
      <c r="F45" s="30"/>
      <c r="G45" s="29"/>
      <c r="H45" s="30"/>
      <c r="I45" s="30"/>
      <c r="J45" s="30"/>
      <c r="K45" s="29"/>
      <c r="L45" s="30"/>
      <c r="M45" s="30"/>
      <c r="N45" s="30"/>
      <c r="O45" s="29"/>
      <c r="P45" s="30"/>
      <c r="Q45" s="30"/>
      <c r="R45" s="43"/>
    </row>
    <row r="46" spans="1:18" s="27" customFormat="1" ht="15" customHeight="1">
      <c r="A46" s="28"/>
      <c r="B46" s="58"/>
      <c r="C46" s="29"/>
      <c r="D46" s="30"/>
      <c r="E46" s="30"/>
      <c r="F46" s="30"/>
      <c r="G46" s="29"/>
      <c r="H46" s="30"/>
      <c r="I46" s="30"/>
      <c r="J46" s="30"/>
      <c r="K46" s="29"/>
      <c r="L46" s="30"/>
      <c r="M46" s="30"/>
      <c r="N46" s="30"/>
      <c r="O46" s="29"/>
      <c r="P46" s="30"/>
      <c r="Q46" s="30"/>
      <c r="R46" s="43"/>
    </row>
    <row r="47" spans="1:18" s="27" customFormat="1" ht="15" customHeight="1">
      <c r="A47" s="28"/>
      <c r="B47" s="58"/>
      <c r="C47" s="29"/>
      <c r="D47" s="30"/>
      <c r="E47" s="30"/>
      <c r="F47" s="30"/>
      <c r="G47" s="29"/>
      <c r="H47" s="30"/>
      <c r="I47" s="30"/>
      <c r="J47" s="30"/>
      <c r="K47" s="29"/>
      <c r="L47" s="30"/>
      <c r="M47" s="30"/>
      <c r="N47" s="30"/>
      <c r="O47" s="29"/>
      <c r="P47" s="30"/>
      <c r="Q47" s="30"/>
      <c r="R47" s="43"/>
    </row>
    <row r="48" spans="1:18" s="27" customFormat="1" ht="15" customHeight="1">
      <c r="A48" s="28"/>
      <c r="B48" s="58"/>
      <c r="C48" s="29"/>
      <c r="D48" s="30"/>
      <c r="E48" s="30"/>
      <c r="F48" s="30"/>
      <c r="G48" s="29"/>
      <c r="H48" s="30"/>
      <c r="I48" s="30"/>
      <c r="J48" s="30"/>
      <c r="K48" s="29"/>
      <c r="L48" s="30"/>
      <c r="M48" s="30"/>
      <c r="N48" s="30"/>
      <c r="O48" s="29"/>
      <c r="P48" s="30"/>
      <c r="Q48" s="30"/>
      <c r="R48" s="43"/>
    </row>
    <row r="49" spans="1:18" s="27" customFormat="1" ht="15" customHeight="1">
      <c r="A49" s="28"/>
      <c r="B49" s="58"/>
      <c r="C49" s="29"/>
      <c r="D49" s="30"/>
      <c r="E49" s="30"/>
      <c r="F49" s="30"/>
      <c r="G49" s="29"/>
      <c r="H49" s="30"/>
      <c r="I49" s="30"/>
      <c r="J49" s="30"/>
      <c r="K49" s="29"/>
      <c r="L49" s="30"/>
      <c r="M49" s="30"/>
      <c r="N49" s="30"/>
      <c r="O49" s="29"/>
      <c r="P49" s="30"/>
      <c r="Q49" s="30"/>
      <c r="R49" s="43"/>
    </row>
    <row r="50" spans="1:18" s="27" customFormat="1" ht="15" customHeight="1">
      <c r="A50" s="28"/>
      <c r="B50" s="58"/>
      <c r="C50" s="29"/>
      <c r="D50" s="30"/>
      <c r="E50" s="30"/>
      <c r="F50" s="30"/>
      <c r="G50" s="29"/>
      <c r="H50" s="30"/>
      <c r="I50" s="30"/>
      <c r="J50" s="30"/>
      <c r="K50" s="29"/>
      <c r="L50" s="30"/>
      <c r="M50" s="30"/>
      <c r="N50" s="30"/>
      <c r="O50" s="29"/>
      <c r="P50" s="30"/>
      <c r="Q50" s="30"/>
      <c r="R50" s="43"/>
    </row>
    <row r="51" spans="1:18" s="27" customFormat="1" ht="15" customHeight="1">
      <c r="A51" s="28"/>
      <c r="B51" s="58"/>
      <c r="C51" s="29"/>
      <c r="D51" s="30"/>
      <c r="E51" s="30"/>
      <c r="F51" s="30"/>
      <c r="G51" s="29"/>
      <c r="H51" s="30"/>
      <c r="I51" s="30"/>
      <c r="J51" s="30"/>
      <c r="K51" s="29"/>
      <c r="L51" s="30"/>
      <c r="M51" s="30"/>
      <c r="N51" s="30"/>
      <c r="O51" s="29"/>
      <c r="P51" s="30"/>
      <c r="Q51" s="30"/>
      <c r="R51" s="43"/>
    </row>
    <row r="52" spans="1:18" s="27" customFormat="1" ht="15" customHeight="1">
      <c r="A52" s="28"/>
      <c r="B52" s="58"/>
      <c r="C52" s="29"/>
      <c r="D52" s="30"/>
      <c r="E52" s="30"/>
      <c r="F52" s="30"/>
      <c r="G52" s="29"/>
      <c r="H52" s="30"/>
      <c r="I52" s="30"/>
      <c r="J52" s="30"/>
      <c r="K52" s="29"/>
      <c r="L52" s="30"/>
      <c r="M52" s="30"/>
      <c r="N52" s="30"/>
      <c r="O52" s="29"/>
      <c r="P52" s="30"/>
      <c r="Q52" s="30"/>
      <c r="R52" s="43"/>
    </row>
    <row r="53" spans="1:18" s="27" customFormat="1" ht="15" customHeight="1">
      <c r="A53" s="28"/>
      <c r="B53" s="58"/>
      <c r="C53" s="29"/>
      <c r="D53" s="30"/>
      <c r="E53" s="30"/>
      <c r="F53" s="30"/>
      <c r="G53" s="29"/>
      <c r="H53" s="30"/>
      <c r="I53" s="30"/>
      <c r="J53" s="30"/>
      <c r="K53" s="29"/>
      <c r="L53" s="30"/>
      <c r="M53" s="30"/>
      <c r="N53" s="30"/>
      <c r="O53" s="29"/>
      <c r="P53" s="30"/>
      <c r="Q53" s="30"/>
      <c r="R53" s="43"/>
    </row>
    <row r="54" spans="1:18" s="27" customFormat="1" ht="15" customHeight="1">
      <c r="A54" s="28"/>
      <c r="B54" s="58"/>
      <c r="C54" s="29"/>
      <c r="D54" s="30"/>
      <c r="E54" s="30"/>
      <c r="F54" s="30"/>
      <c r="G54" s="29"/>
      <c r="H54" s="30"/>
      <c r="I54" s="30"/>
      <c r="J54" s="30"/>
      <c r="K54" s="29"/>
      <c r="L54" s="30"/>
      <c r="M54" s="30"/>
      <c r="N54" s="30"/>
      <c r="O54" s="29"/>
      <c r="P54" s="30"/>
      <c r="Q54" s="30"/>
      <c r="R54" s="43"/>
    </row>
    <row r="55" spans="1:18" s="27" customFormat="1" ht="15" customHeight="1">
      <c r="A55" s="28"/>
      <c r="B55" s="58"/>
      <c r="C55" s="29"/>
      <c r="D55" s="30"/>
      <c r="E55" s="30"/>
      <c r="F55" s="30"/>
      <c r="G55" s="29"/>
      <c r="H55" s="30"/>
      <c r="I55" s="30"/>
      <c r="J55" s="30"/>
      <c r="K55" s="29"/>
      <c r="L55" s="30"/>
      <c r="M55" s="30"/>
      <c r="N55" s="30"/>
      <c r="O55" s="29"/>
      <c r="P55" s="30"/>
      <c r="Q55" s="30"/>
      <c r="R55" s="43"/>
    </row>
    <row r="56" spans="1:18" s="27" customFormat="1" ht="15" customHeight="1">
      <c r="A56" s="28"/>
      <c r="B56" s="58"/>
      <c r="C56" s="29"/>
      <c r="D56" s="30"/>
      <c r="E56" s="30"/>
      <c r="F56" s="30"/>
      <c r="G56" s="29"/>
      <c r="H56" s="30"/>
      <c r="I56" s="30"/>
      <c r="J56" s="30"/>
      <c r="K56" s="29"/>
      <c r="L56" s="30"/>
      <c r="M56" s="30"/>
      <c r="N56" s="30"/>
      <c r="O56" s="29"/>
      <c r="P56" s="30"/>
      <c r="Q56" s="30"/>
      <c r="R56" s="43"/>
    </row>
    <row r="57" spans="1:18" s="27" customFormat="1" ht="15" customHeight="1">
      <c r="A57" s="28"/>
      <c r="B57" s="58"/>
      <c r="C57" s="29"/>
      <c r="D57" s="30"/>
      <c r="E57" s="30"/>
      <c r="F57" s="30"/>
      <c r="G57" s="29"/>
      <c r="H57" s="30"/>
      <c r="I57" s="30"/>
      <c r="J57" s="30"/>
      <c r="K57" s="29"/>
      <c r="L57" s="30"/>
      <c r="M57" s="30"/>
      <c r="N57" s="30"/>
      <c r="O57" s="29"/>
      <c r="P57" s="30"/>
      <c r="Q57" s="30"/>
      <c r="R57" s="43"/>
    </row>
    <row r="58" spans="1:18" s="27" customFormat="1" ht="15" customHeight="1">
      <c r="A58" s="28"/>
      <c r="B58" s="58"/>
      <c r="C58" s="29"/>
      <c r="D58" s="30"/>
      <c r="E58" s="30"/>
      <c r="F58" s="30"/>
      <c r="G58" s="29"/>
      <c r="H58" s="30"/>
      <c r="I58" s="30"/>
      <c r="J58" s="30"/>
      <c r="K58" s="29"/>
      <c r="L58" s="30"/>
      <c r="M58" s="30"/>
      <c r="N58" s="30"/>
      <c r="O58" s="29"/>
      <c r="P58" s="30"/>
      <c r="Q58" s="30"/>
      <c r="R58" s="43"/>
    </row>
    <row r="59" spans="1:18" s="27" customFormat="1" ht="15" customHeight="1">
      <c r="A59" s="28"/>
      <c r="B59" s="58"/>
      <c r="C59" s="29"/>
      <c r="D59" s="30"/>
      <c r="E59" s="30"/>
      <c r="F59" s="30"/>
      <c r="G59" s="29"/>
      <c r="H59" s="30"/>
      <c r="I59" s="30"/>
      <c r="J59" s="30"/>
      <c r="K59" s="29"/>
      <c r="L59" s="30"/>
      <c r="M59" s="30"/>
      <c r="N59" s="30"/>
      <c r="O59" s="29"/>
      <c r="P59" s="30"/>
      <c r="Q59" s="30"/>
      <c r="R59" s="43"/>
    </row>
    <row r="60" spans="1:18" s="27" customFormat="1" ht="15" customHeight="1">
      <c r="A60" s="28"/>
      <c r="B60" s="58"/>
      <c r="C60" s="29"/>
      <c r="D60" s="30"/>
      <c r="E60" s="30"/>
      <c r="F60" s="30"/>
      <c r="G60" s="29"/>
      <c r="H60" s="30"/>
      <c r="I60" s="30"/>
      <c r="J60" s="30"/>
      <c r="K60" s="29"/>
      <c r="L60" s="30"/>
      <c r="M60" s="30"/>
      <c r="N60" s="30"/>
      <c r="O60" s="29"/>
      <c r="P60" s="30"/>
      <c r="Q60" s="30"/>
      <c r="R60" s="43"/>
    </row>
    <row r="61" spans="1:18" s="27" customFormat="1" ht="15" customHeight="1">
      <c r="A61" s="28"/>
      <c r="B61" s="58"/>
      <c r="C61" s="29"/>
      <c r="D61" s="30"/>
      <c r="E61" s="30"/>
      <c r="F61" s="30"/>
      <c r="G61" s="29"/>
      <c r="H61" s="30"/>
      <c r="I61" s="30"/>
      <c r="J61" s="30"/>
      <c r="K61" s="29"/>
      <c r="L61" s="30"/>
      <c r="M61" s="30"/>
      <c r="N61" s="30"/>
      <c r="O61" s="29"/>
      <c r="P61" s="30"/>
      <c r="Q61" s="30"/>
      <c r="R61" s="43"/>
    </row>
    <row r="62" spans="1:18" s="27" customFormat="1" ht="15" customHeight="1">
      <c r="A62" s="28"/>
      <c r="B62" s="58"/>
      <c r="C62" s="29"/>
      <c r="D62" s="30"/>
      <c r="E62" s="30"/>
      <c r="F62" s="30"/>
      <c r="G62" s="29"/>
      <c r="H62" s="30"/>
      <c r="I62" s="30"/>
      <c r="J62" s="30"/>
      <c r="K62" s="29"/>
      <c r="L62" s="30"/>
      <c r="M62" s="30"/>
      <c r="N62" s="30"/>
      <c r="O62" s="29"/>
      <c r="P62" s="30"/>
      <c r="Q62" s="30"/>
      <c r="R62" s="43"/>
    </row>
    <row r="63" spans="1:18" s="27" customFormat="1" ht="15" customHeight="1">
      <c r="A63" s="28"/>
      <c r="B63" s="58"/>
      <c r="C63" s="29"/>
      <c r="D63" s="30"/>
      <c r="E63" s="30"/>
      <c r="F63" s="30"/>
      <c r="G63" s="29"/>
      <c r="H63" s="30"/>
      <c r="I63" s="30"/>
      <c r="J63" s="30"/>
      <c r="K63" s="29"/>
      <c r="L63" s="30"/>
      <c r="M63" s="30"/>
      <c r="N63" s="30"/>
      <c r="O63" s="29"/>
      <c r="P63" s="30"/>
      <c r="Q63" s="30"/>
      <c r="R63" s="43"/>
    </row>
    <row r="64" spans="1:18" s="27" customFormat="1" ht="15" customHeight="1">
      <c r="A64" s="28"/>
      <c r="B64" s="58"/>
      <c r="C64" s="29"/>
      <c r="D64" s="30"/>
      <c r="E64" s="30"/>
      <c r="F64" s="30"/>
      <c r="G64" s="29"/>
      <c r="H64" s="30"/>
      <c r="I64" s="30"/>
      <c r="J64" s="30"/>
      <c r="K64" s="29"/>
      <c r="L64" s="30"/>
      <c r="M64" s="30"/>
      <c r="N64" s="30"/>
      <c r="O64" s="29"/>
      <c r="P64" s="30"/>
      <c r="Q64" s="30"/>
      <c r="R64" s="43"/>
    </row>
    <row r="65" spans="1:18" s="27" customFormat="1" ht="15" customHeight="1">
      <c r="A65" s="28"/>
      <c r="B65" s="58"/>
      <c r="C65" s="29"/>
      <c r="D65" s="30"/>
      <c r="E65" s="30"/>
      <c r="F65" s="30"/>
      <c r="G65" s="29"/>
      <c r="H65" s="30"/>
      <c r="I65" s="30"/>
      <c r="J65" s="30"/>
      <c r="K65" s="29"/>
      <c r="L65" s="30"/>
      <c r="M65" s="30"/>
      <c r="N65" s="30"/>
      <c r="O65" s="29"/>
      <c r="P65" s="30"/>
      <c r="Q65" s="30"/>
      <c r="R65" s="43"/>
    </row>
    <row r="66" spans="1:18" s="27" customFormat="1" ht="15" customHeight="1">
      <c r="A66" s="28"/>
      <c r="B66" s="58"/>
      <c r="C66" s="29"/>
      <c r="D66" s="30"/>
      <c r="E66" s="30"/>
      <c r="F66" s="30"/>
      <c r="G66" s="29"/>
      <c r="H66" s="30"/>
      <c r="I66" s="30"/>
      <c r="J66" s="30"/>
      <c r="K66" s="29"/>
      <c r="L66" s="30"/>
      <c r="M66" s="30"/>
      <c r="N66" s="30"/>
      <c r="O66" s="29"/>
      <c r="P66" s="30"/>
      <c r="Q66" s="30"/>
      <c r="R66" s="43"/>
    </row>
    <row r="67" spans="1:18" s="27" customFormat="1" ht="15" customHeight="1">
      <c r="A67" s="28"/>
      <c r="B67" s="58"/>
      <c r="C67" s="29"/>
      <c r="D67" s="30"/>
      <c r="E67" s="30"/>
      <c r="F67" s="30"/>
      <c r="G67" s="29"/>
      <c r="H67" s="30"/>
      <c r="I67" s="30"/>
      <c r="J67" s="30"/>
      <c r="K67" s="29"/>
      <c r="L67" s="30"/>
      <c r="M67" s="30"/>
      <c r="N67" s="30"/>
      <c r="O67" s="29"/>
      <c r="P67" s="30"/>
      <c r="Q67" s="30"/>
      <c r="R67" s="43"/>
    </row>
    <row r="68" spans="1:18" s="27" customFormat="1" ht="15" customHeight="1">
      <c r="A68" s="28"/>
      <c r="B68" s="58"/>
      <c r="C68" s="29"/>
      <c r="D68" s="30"/>
      <c r="E68" s="30"/>
      <c r="F68" s="30"/>
      <c r="G68" s="29"/>
      <c r="H68" s="30"/>
      <c r="I68" s="30"/>
      <c r="J68" s="30"/>
      <c r="K68" s="29"/>
      <c r="L68" s="30"/>
      <c r="M68" s="30"/>
      <c r="N68" s="30"/>
      <c r="O68" s="29"/>
      <c r="P68" s="30"/>
      <c r="Q68" s="30"/>
      <c r="R68" s="43"/>
    </row>
    <row r="69" spans="1:18" s="27" customFormat="1" ht="15" customHeight="1">
      <c r="A69" s="28"/>
      <c r="B69" s="58"/>
      <c r="C69" s="29"/>
      <c r="D69" s="30"/>
      <c r="E69" s="30"/>
      <c r="F69" s="30"/>
      <c r="G69" s="29"/>
      <c r="H69" s="30"/>
      <c r="I69" s="30"/>
      <c r="J69" s="30"/>
      <c r="K69" s="29"/>
      <c r="L69" s="30"/>
      <c r="M69" s="30"/>
      <c r="N69" s="30"/>
      <c r="O69" s="29"/>
      <c r="P69" s="30"/>
      <c r="Q69" s="30"/>
      <c r="R69" s="43"/>
    </row>
    <row r="70" spans="1:18" s="27" customFormat="1" ht="15" customHeight="1">
      <c r="A70" s="28"/>
      <c r="B70" s="58"/>
      <c r="C70" s="29"/>
      <c r="D70" s="30"/>
      <c r="E70" s="30"/>
      <c r="F70" s="30"/>
      <c r="G70" s="29"/>
      <c r="H70" s="30"/>
      <c r="I70" s="30"/>
      <c r="J70" s="30"/>
      <c r="K70" s="29"/>
      <c r="L70" s="30"/>
      <c r="M70" s="30"/>
      <c r="N70" s="30"/>
      <c r="O70" s="29"/>
      <c r="P70" s="30"/>
      <c r="Q70" s="30"/>
      <c r="R70" s="43"/>
    </row>
    <row r="71" spans="1:18" s="27" customFormat="1" ht="15" customHeight="1">
      <c r="A71" s="28"/>
      <c r="B71" s="58"/>
      <c r="C71" s="29"/>
      <c r="D71" s="30"/>
      <c r="E71" s="30"/>
      <c r="F71" s="30"/>
      <c r="G71" s="29"/>
      <c r="H71" s="30"/>
      <c r="I71" s="30"/>
      <c r="J71" s="30"/>
      <c r="K71" s="29"/>
      <c r="L71" s="30"/>
      <c r="M71" s="30"/>
      <c r="N71" s="30"/>
      <c r="O71" s="29"/>
      <c r="P71" s="30"/>
      <c r="Q71" s="30"/>
      <c r="R71" s="43"/>
    </row>
    <row r="72" spans="1:18" s="27" customFormat="1" ht="15" customHeight="1">
      <c r="A72" s="28"/>
      <c r="B72" s="58"/>
      <c r="C72" s="29"/>
      <c r="D72" s="30"/>
      <c r="E72" s="30"/>
      <c r="F72" s="30"/>
      <c r="G72" s="29"/>
      <c r="H72" s="30"/>
      <c r="I72" s="30"/>
      <c r="J72" s="30"/>
      <c r="K72" s="29"/>
      <c r="L72" s="30"/>
      <c r="M72" s="30"/>
      <c r="N72" s="30"/>
      <c r="O72" s="29"/>
      <c r="P72" s="30"/>
      <c r="Q72" s="30"/>
      <c r="R72" s="43"/>
    </row>
    <row r="73" spans="1:18" s="27" customFormat="1" ht="15" customHeight="1">
      <c r="A73" s="28"/>
      <c r="B73" s="58"/>
      <c r="C73" s="29"/>
      <c r="D73" s="30"/>
      <c r="E73" s="30"/>
      <c r="F73" s="30"/>
      <c r="G73" s="29"/>
      <c r="H73" s="30"/>
      <c r="I73" s="30"/>
      <c r="J73" s="30"/>
      <c r="K73" s="29"/>
      <c r="L73" s="30"/>
      <c r="M73" s="30"/>
      <c r="N73" s="30"/>
      <c r="O73" s="29"/>
      <c r="P73" s="30"/>
      <c r="Q73" s="30"/>
      <c r="R73" s="43"/>
    </row>
    <row r="74" spans="1:18" s="27" customFormat="1" ht="15" customHeight="1">
      <c r="A74" s="28"/>
      <c r="B74" s="58"/>
      <c r="C74" s="29"/>
      <c r="D74" s="30"/>
      <c r="E74" s="30"/>
      <c r="F74" s="30"/>
      <c r="G74" s="29"/>
      <c r="H74" s="30"/>
      <c r="I74" s="30"/>
      <c r="J74" s="30"/>
      <c r="K74" s="29"/>
      <c r="L74" s="30"/>
      <c r="M74" s="30"/>
      <c r="N74" s="30"/>
      <c r="O74" s="29"/>
      <c r="P74" s="30"/>
      <c r="Q74" s="30"/>
      <c r="R74" s="43"/>
    </row>
    <row r="75" spans="1:18" s="27" customFormat="1" ht="15" customHeight="1">
      <c r="A75" s="28"/>
      <c r="B75" s="58"/>
      <c r="C75" s="29"/>
      <c r="D75" s="30"/>
      <c r="E75" s="30"/>
      <c r="F75" s="30"/>
      <c r="G75" s="29"/>
      <c r="H75" s="30"/>
      <c r="I75" s="30"/>
      <c r="J75" s="30"/>
      <c r="K75" s="29"/>
      <c r="L75" s="30"/>
      <c r="M75" s="30"/>
      <c r="N75" s="30"/>
      <c r="O75" s="29"/>
      <c r="P75" s="30"/>
      <c r="Q75" s="30"/>
      <c r="R75" s="43"/>
    </row>
    <row r="76" spans="1:18" s="27" customFormat="1" ht="15" customHeight="1">
      <c r="A76" s="28"/>
      <c r="B76" s="58"/>
      <c r="C76" s="29"/>
      <c r="D76" s="30"/>
      <c r="E76" s="30"/>
      <c r="F76" s="30"/>
      <c r="G76" s="29"/>
      <c r="H76" s="30"/>
      <c r="I76" s="30"/>
      <c r="J76" s="30"/>
      <c r="K76" s="29"/>
      <c r="L76" s="30"/>
      <c r="M76" s="30"/>
      <c r="N76" s="30"/>
      <c r="O76" s="29"/>
      <c r="P76" s="30"/>
      <c r="Q76" s="30"/>
      <c r="R76" s="43"/>
    </row>
    <row r="77" spans="1:18" s="27" customFormat="1" ht="15" customHeight="1">
      <c r="A77" s="28"/>
      <c r="B77" s="58"/>
      <c r="C77" s="29"/>
      <c r="D77" s="30"/>
      <c r="E77" s="30"/>
      <c r="F77" s="30"/>
      <c r="G77" s="29"/>
      <c r="H77" s="30"/>
      <c r="I77" s="30"/>
      <c r="J77" s="30"/>
      <c r="K77" s="29"/>
      <c r="L77" s="30"/>
      <c r="M77" s="30"/>
      <c r="N77" s="30"/>
      <c r="O77" s="29"/>
      <c r="P77" s="30"/>
      <c r="Q77" s="30"/>
      <c r="R77" s="43"/>
    </row>
    <row r="78" spans="1:18" s="27" customFormat="1" ht="15" customHeight="1">
      <c r="A78" s="28"/>
      <c r="B78" s="58"/>
      <c r="C78" s="29"/>
      <c r="D78" s="30"/>
      <c r="E78" s="30"/>
      <c r="F78" s="30"/>
      <c r="G78" s="29"/>
      <c r="H78" s="30"/>
      <c r="I78" s="30"/>
      <c r="J78" s="30"/>
      <c r="K78" s="29"/>
      <c r="L78" s="30"/>
      <c r="M78" s="30"/>
      <c r="N78" s="30"/>
      <c r="O78" s="29"/>
      <c r="P78" s="30"/>
      <c r="Q78" s="30"/>
      <c r="R78" s="43"/>
    </row>
    <row r="79" spans="1:18" s="27" customFormat="1" ht="15" customHeight="1">
      <c r="A79" s="28"/>
      <c r="B79" s="58"/>
      <c r="C79" s="29"/>
      <c r="D79" s="30"/>
      <c r="E79" s="30"/>
      <c r="F79" s="30"/>
      <c r="G79" s="29"/>
      <c r="H79" s="30"/>
      <c r="I79" s="30"/>
      <c r="J79" s="30"/>
      <c r="K79" s="29"/>
      <c r="L79" s="30"/>
      <c r="M79" s="30"/>
      <c r="N79" s="30"/>
      <c r="O79" s="29"/>
      <c r="P79" s="30"/>
      <c r="Q79" s="30"/>
      <c r="R79" s="43"/>
    </row>
    <row r="80" spans="1:18" s="27" customFormat="1" ht="15" customHeight="1">
      <c r="A80" s="28"/>
      <c r="B80" s="58"/>
      <c r="C80" s="29"/>
      <c r="D80" s="30"/>
      <c r="E80" s="30"/>
      <c r="F80" s="30"/>
      <c r="G80" s="29"/>
      <c r="H80" s="30"/>
      <c r="I80" s="30"/>
      <c r="J80" s="30"/>
      <c r="K80" s="29"/>
      <c r="L80" s="30"/>
      <c r="M80" s="30"/>
      <c r="N80" s="30"/>
      <c r="O80" s="29"/>
      <c r="P80" s="30"/>
      <c r="Q80" s="30"/>
      <c r="R80" s="43"/>
    </row>
    <row r="81" spans="1:18" s="27" customFormat="1" ht="15" customHeight="1">
      <c r="A81" s="28"/>
      <c r="B81" s="58"/>
      <c r="C81" s="29"/>
      <c r="D81" s="30"/>
      <c r="E81" s="30"/>
      <c r="F81" s="30"/>
      <c r="G81" s="29"/>
      <c r="H81" s="30"/>
      <c r="I81" s="30"/>
      <c r="J81" s="30"/>
      <c r="K81" s="29"/>
      <c r="L81" s="30"/>
      <c r="M81" s="30"/>
      <c r="N81" s="30"/>
      <c r="O81" s="29"/>
      <c r="P81" s="30"/>
      <c r="Q81" s="30"/>
      <c r="R81" s="43"/>
    </row>
    <row r="82" spans="1:18" s="27" customFormat="1" ht="15" customHeight="1">
      <c r="A82" s="28"/>
      <c r="B82" s="58"/>
      <c r="C82" s="29"/>
      <c r="D82" s="30"/>
      <c r="E82" s="30"/>
      <c r="F82" s="30"/>
      <c r="G82" s="29"/>
      <c r="H82" s="30"/>
      <c r="I82" s="30"/>
      <c r="J82" s="30"/>
      <c r="K82" s="29"/>
      <c r="L82" s="30"/>
      <c r="M82" s="30"/>
      <c r="N82" s="30"/>
      <c r="O82" s="29"/>
      <c r="P82" s="30"/>
      <c r="Q82" s="30"/>
      <c r="R82" s="43"/>
    </row>
    <row r="83" spans="1:18" s="27" customFormat="1" ht="15" customHeight="1">
      <c r="A83" s="28"/>
      <c r="B83" s="58"/>
      <c r="C83" s="29"/>
      <c r="D83" s="30"/>
      <c r="E83" s="30"/>
      <c r="F83" s="30"/>
      <c r="G83" s="29"/>
      <c r="H83" s="30"/>
      <c r="I83" s="30"/>
      <c r="J83" s="30"/>
      <c r="K83" s="29"/>
      <c r="L83" s="30"/>
      <c r="M83" s="30"/>
      <c r="N83" s="30"/>
      <c r="O83" s="29"/>
      <c r="P83" s="30"/>
      <c r="Q83" s="30"/>
      <c r="R83" s="43"/>
    </row>
    <row r="84" spans="1:18" s="27" customFormat="1" ht="15" customHeight="1">
      <c r="A84" s="28"/>
      <c r="B84" s="58"/>
      <c r="C84" s="29"/>
      <c r="D84" s="30"/>
      <c r="E84" s="30"/>
      <c r="F84" s="30"/>
      <c r="G84" s="29"/>
      <c r="H84" s="30"/>
      <c r="I84" s="30"/>
      <c r="J84" s="30"/>
      <c r="K84" s="29"/>
      <c r="L84" s="30"/>
      <c r="M84" s="30"/>
      <c r="N84" s="30"/>
      <c r="O84" s="29"/>
      <c r="P84" s="30"/>
      <c r="Q84" s="30"/>
      <c r="R84" s="43"/>
    </row>
    <row r="85" spans="1:18" s="27" customFormat="1" ht="15" customHeight="1">
      <c r="A85" s="28"/>
      <c r="B85" s="58"/>
      <c r="C85" s="29"/>
      <c r="D85" s="30"/>
      <c r="E85" s="30"/>
      <c r="F85" s="30"/>
      <c r="G85" s="29"/>
      <c r="H85" s="30"/>
      <c r="I85" s="30"/>
      <c r="J85" s="30"/>
      <c r="K85" s="29"/>
      <c r="L85" s="30"/>
      <c r="M85" s="30"/>
      <c r="N85" s="30"/>
      <c r="O85" s="29"/>
      <c r="P85" s="30"/>
      <c r="Q85" s="30"/>
      <c r="R85" s="43"/>
    </row>
    <row r="86" spans="1:18" s="27" customFormat="1" ht="15" customHeight="1">
      <c r="A86" s="28"/>
      <c r="B86" s="58"/>
      <c r="C86" s="29"/>
      <c r="D86" s="30"/>
      <c r="E86" s="30"/>
      <c r="F86" s="30"/>
      <c r="G86" s="29"/>
      <c r="H86" s="30"/>
      <c r="I86" s="30"/>
      <c r="J86" s="30"/>
      <c r="K86" s="29"/>
      <c r="L86" s="30"/>
      <c r="M86" s="30"/>
      <c r="N86" s="30"/>
      <c r="O86" s="29"/>
      <c r="P86" s="30"/>
      <c r="Q86" s="30"/>
      <c r="R86" s="43"/>
    </row>
    <row r="87" spans="1:18" s="27" customFormat="1" ht="15" customHeight="1">
      <c r="A87" s="28"/>
      <c r="B87" s="58"/>
      <c r="C87" s="29"/>
      <c r="D87" s="30"/>
      <c r="E87" s="30"/>
      <c r="F87" s="30"/>
      <c r="G87" s="29"/>
      <c r="H87" s="30"/>
      <c r="I87" s="30"/>
      <c r="J87" s="30"/>
      <c r="K87" s="29"/>
      <c r="L87" s="30"/>
      <c r="M87" s="30"/>
      <c r="N87" s="30"/>
      <c r="O87" s="29"/>
      <c r="P87" s="30"/>
      <c r="Q87" s="30"/>
      <c r="R87" s="43"/>
    </row>
    <row r="88" spans="1:18" s="27" customFormat="1" ht="15" customHeight="1">
      <c r="A88" s="28"/>
      <c r="B88" s="58"/>
      <c r="C88" s="29"/>
      <c r="D88" s="30"/>
      <c r="E88" s="30"/>
      <c r="F88" s="30"/>
      <c r="G88" s="29"/>
      <c r="H88" s="30"/>
      <c r="I88" s="30"/>
      <c r="J88" s="30"/>
      <c r="K88" s="29"/>
      <c r="L88" s="30"/>
      <c r="M88" s="30"/>
      <c r="N88" s="30"/>
      <c r="O88" s="29"/>
      <c r="P88" s="30"/>
      <c r="Q88" s="30"/>
      <c r="R88" s="43"/>
    </row>
    <row r="89" spans="1:18" s="27" customFormat="1" ht="15" customHeight="1">
      <c r="A89" s="28"/>
      <c r="B89" s="58"/>
      <c r="C89" s="29"/>
      <c r="D89" s="30"/>
      <c r="E89" s="30"/>
      <c r="F89" s="30"/>
      <c r="G89" s="29"/>
      <c r="H89" s="30"/>
      <c r="I89" s="30"/>
      <c r="J89" s="30"/>
      <c r="K89" s="29"/>
      <c r="L89" s="30"/>
      <c r="M89" s="30"/>
      <c r="N89" s="30"/>
      <c r="O89" s="29"/>
      <c r="P89" s="30"/>
      <c r="Q89" s="30"/>
      <c r="R89" s="43"/>
    </row>
    <row r="90" spans="1:18" s="27" customFormat="1" ht="15" customHeight="1">
      <c r="A90" s="28"/>
      <c r="B90" s="58"/>
      <c r="C90" s="29"/>
      <c r="D90" s="30"/>
      <c r="E90" s="30"/>
      <c r="F90" s="30"/>
      <c r="G90" s="29"/>
      <c r="H90" s="30"/>
      <c r="I90" s="30"/>
      <c r="J90" s="30"/>
      <c r="K90" s="29"/>
      <c r="L90" s="30"/>
      <c r="M90" s="30"/>
      <c r="N90" s="30"/>
      <c r="O90" s="29"/>
      <c r="P90" s="30"/>
      <c r="Q90" s="30"/>
      <c r="R90" s="43"/>
    </row>
    <row r="91" spans="1:18" s="27" customFormat="1" ht="15" customHeight="1">
      <c r="A91" s="28"/>
      <c r="B91" s="58"/>
      <c r="C91" s="29"/>
      <c r="D91" s="30"/>
      <c r="E91" s="30"/>
      <c r="F91" s="30"/>
      <c r="G91" s="29"/>
      <c r="H91" s="30"/>
      <c r="I91" s="30"/>
      <c r="J91" s="30"/>
      <c r="K91" s="29"/>
      <c r="L91" s="30"/>
      <c r="M91" s="30"/>
      <c r="N91" s="30"/>
      <c r="O91" s="29"/>
      <c r="P91" s="30"/>
      <c r="Q91" s="30"/>
      <c r="R91" s="43"/>
    </row>
    <row r="92" spans="1:18" s="27" customFormat="1" ht="15" customHeight="1">
      <c r="A92" s="28"/>
      <c r="B92" s="58"/>
      <c r="C92" s="29"/>
      <c r="D92" s="30"/>
      <c r="E92" s="30"/>
      <c r="F92" s="30"/>
      <c r="G92" s="29"/>
      <c r="H92" s="30"/>
      <c r="I92" s="30"/>
      <c r="J92" s="30"/>
      <c r="K92" s="29"/>
      <c r="L92" s="30"/>
      <c r="M92" s="30"/>
      <c r="N92" s="30"/>
      <c r="O92" s="29"/>
      <c r="P92" s="30"/>
      <c r="Q92" s="30"/>
      <c r="R92" s="43"/>
    </row>
    <row r="93" spans="1:18" s="27" customFormat="1" ht="15" customHeight="1">
      <c r="A93" s="28"/>
      <c r="B93" s="58"/>
      <c r="C93" s="29"/>
      <c r="D93" s="30"/>
      <c r="E93" s="30"/>
      <c r="F93" s="30"/>
      <c r="G93" s="29"/>
      <c r="H93" s="30"/>
      <c r="I93" s="30"/>
      <c r="J93" s="30"/>
      <c r="K93" s="29"/>
      <c r="L93" s="30"/>
      <c r="M93" s="30"/>
      <c r="N93" s="30"/>
      <c r="O93" s="29"/>
      <c r="P93" s="30"/>
      <c r="Q93" s="30"/>
      <c r="R93" s="43"/>
    </row>
    <row r="94" spans="1:18" s="27" customFormat="1" ht="15" customHeight="1">
      <c r="A94" s="28"/>
      <c r="B94" s="58"/>
      <c r="C94" s="29"/>
      <c r="D94" s="30"/>
      <c r="E94" s="30"/>
      <c r="F94" s="30"/>
      <c r="G94" s="29"/>
      <c r="H94" s="30"/>
      <c r="I94" s="30"/>
      <c r="J94" s="30"/>
      <c r="K94" s="29"/>
      <c r="L94" s="30"/>
      <c r="M94" s="30"/>
      <c r="N94" s="30"/>
      <c r="O94" s="29"/>
      <c r="P94" s="30"/>
      <c r="Q94" s="30"/>
      <c r="R94" s="43"/>
    </row>
    <row r="95" spans="1:18" s="27" customFormat="1" ht="15" customHeight="1">
      <c r="A95" s="28"/>
      <c r="B95" s="58"/>
      <c r="C95" s="29"/>
      <c r="D95" s="30"/>
      <c r="E95" s="30"/>
      <c r="F95" s="30"/>
      <c r="G95" s="29"/>
      <c r="H95" s="30"/>
      <c r="I95" s="30"/>
      <c r="J95" s="30"/>
      <c r="K95" s="29"/>
      <c r="L95" s="30"/>
      <c r="M95" s="30"/>
      <c r="N95" s="30"/>
      <c r="O95" s="29"/>
      <c r="P95" s="30"/>
      <c r="Q95" s="30"/>
      <c r="R95" s="43"/>
    </row>
    <row r="96" spans="1:18" s="27" customFormat="1" ht="15" customHeight="1">
      <c r="A96" s="28"/>
      <c r="B96" s="58"/>
      <c r="C96" s="29"/>
      <c r="D96" s="30"/>
      <c r="E96" s="30"/>
      <c r="F96" s="30"/>
      <c r="G96" s="29"/>
      <c r="H96" s="30"/>
      <c r="I96" s="30"/>
      <c r="J96" s="30"/>
      <c r="K96" s="29"/>
      <c r="L96" s="30"/>
      <c r="M96" s="30"/>
      <c r="N96" s="30"/>
      <c r="O96" s="29"/>
      <c r="P96" s="30"/>
      <c r="Q96" s="30"/>
      <c r="R96" s="43"/>
    </row>
    <row r="97" spans="1:18" s="27" customFormat="1" ht="15" customHeight="1">
      <c r="A97" s="28"/>
      <c r="B97" s="58"/>
      <c r="C97" s="29"/>
      <c r="D97" s="30"/>
      <c r="E97" s="30"/>
      <c r="F97" s="30"/>
      <c r="G97" s="29"/>
      <c r="H97" s="30"/>
      <c r="I97" s="30"/>
      <c r="J97" s="30"/>
      <c r="K97" s="29"/>
      <c r="L97" s="30"/>
      <c r="M97" s="30"/>
      <c r="N97" s="30"/>
      <c r="O97" s="29"/>
      <c r="P97" s="30"/>
      <c r="Q97" s="30"/>
      <c r="R97" s="43"/>
    </row>
    <row r="98" spans="1:18" s="27" customFormat="1" ht="15" customHeight="1">
      <c r="A98" s="28"/>
      <c r="B98" s="58"/>
      <c r="C98" s="29"/>
      <c r="D98" s="30"/>
      <c r="E98" s="30"/>
      <c r="F98" s="30"/>
      <c r="G98" s="29"/>
      <c r="H98" s="30"/>
      <c r="I98" s="30"/>
      <c r="J98" s="30"/>
      <c r="K98" s="29"/>
      <c r="L98" s="30"/>
      <c r="M98" s="30"/>
      <c r="N98" s="30"/>
      <c r="O98" s="29"/>
      <c r="P98" s="30"/>
      <c r="Q98" s="30"/>
      <c r="R98" s="43"/>
    </row>
    <row r="99" spans="1:18" s="27" customFormat="1" ht="15" customHeight="1">
      <c r="A99" s="28"/>
      <c r="B99" s="58"/>
      <c r="C99" s="29"/>
      <c r="D99" s="30"/>
      <c r="E99" s="30"/>
      <c r="F99" s="30"/>
      <c r="G99" s="29"/>
      <c r="H99" s="30"/>
      <c r="I99" s="30"/>
      <c r="J99" s="30"/>
      <c r="K99" s="29"/>
      <c r="L99" s="30"/>
      <c r="M99" s="30"/>
      <c r="N99" s="30"/>
      <c r="O99" s="29"/>
      <c r="P99" s="30"/>
      <c r="Q99" s="30"/>
      <c r="R99" s="43"/>
    </row>
  </sheetData>
  <mergeCells count="10">
    <mergeCell ref="A1:S1"/>
    <mergeCell ref="A2:S2"/>
    <mergeCell ref="C4:C5"/>
    <mergeCell ref="G4:G5"/>
    <mergeCell ref="K4:K5"/>
    <mergeCell ref="O4:O5"/>
    <mergeCell ref="D4:F4"/>
    <mergeCell ref="H4:J4"/>
    <mergeCell ref="L4:N4"/>
    <mergeCell ref="P4:R4"/>
  </mergeCells>
  <printOptions horizontalCentered="1"/>
  <pageMargins left="0.42" right="0" top="0.15748031496063" bottom="0.15748031496063" header="0.15748031496063" footer="0.1574803149606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A7CB9-615F-418C-84BB-C99384DC01D4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นผ. 3.2</vt:lpstr>
      <vt:lpstr>นผ. 3.2_12 เดือน</vt:lpstr>
      <vt:lpstr>Sheet1</vt:lpstr>
      <vt:lpstr>'นผ. 3.2'!Print_Titles</vt:lpstr>
      <vt:lpstr>'นผ. 3.2_12 เดือน'!Print_Titles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APlan</dc:creator>
  <cp:lastModifiedBy>Malinee</cp:lastModifiedBy>
  <cp:lastPrinted>2021-02-09T01:35:56Z</cp:lastPrinted>
  <dcterms:created xsi:type="dcterms:W3CDTF">2016-06-28T02:58:00Z</dcterms:created>
  <dcterms:modified xsi:type="dcterms:W3CDTF">2021-02-09T02:10:44Z</dcterms:modified>
</cp:coreProperties>
</file>