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80" windowWidth="20640" windowHeight="9660"/>
  </bookViews>
  <sheets>
    <sheet name="คำชี้แจง" sheetId="36" r:id="rId1"/>
    <sheet name="สรุปผลคะแนน" sheetId="37" r:id="rId2"/>
    <sheet name="รายชื่อ 20 คน" sheetId="5" r:id="rId3"/>
    <sheet name="คนที่ 1" sheetId="4" r:id="rId4"/>
    <sheet name="คนที่ 2" sheetId="47" r:id="rId5"/>
    <sheet name="คนที่ 3" sheetId="48" r:id="rId6"/>
    <sheet name="คนที่ 4" sheetId="49" r:id="rId7"/>
    <sheet name="คนที่ 5" sheetId="50" r:id="rId8"/>
    <sheet name="คนที่ 6" sheetId="51" r:id="rId9"/>
    <sheet name="คนที่ 7" sheetId="52" r:id="rId10"/>
    <sheet name="คนที่ 8" sheetId="53" r:id="rId11"/>
    <sheet name="คนที่ 9" sheetId="54" r:id="rId12"/>
    <sheet name="คนที่ 10" sheetId="55" r:id="rId13"/>
    <sheet name="คนที่ 11" sheetId="56" r:id="rId14"/>
    <sheet name="คนที่ 12" sheetId="57" r:id="rId15"/>
    <sheet name="คนที่ 13" sheetId="58" r:id="rId16"/>
    <sheet name="คนที่ 14" sheetId="59" r:id="rId17"/>
    <sheet name="คนที่ 15" sheetId="60" r:id="rId18"/>
    <sheet name="คนที่ 16" sheetId="61" r:id="rId19"/>
    <sheet name="คนที่ 17" sheetId="62" r:id="rId20"/>
    <sheet name="คนที่ 18" sheetId="63" r:id="rId21"/>
    <sheet name="คนที่ 19" sheetId="64" r:id="rId22"/>
    <sheet name="คนที่ 20" sheetId="65" r:id="rId23"/>
    <sheet name="คนที่ 21" sheetId="66" r:id="rId24"/>
    <sheet name="คนที่ 22" sheetId="67" r:id="rId25"/>
    <sheet name="คนที่ 23" sheetId="68" r:id="rId26"/>
    <sheet name="คนที่ 24" sheetId="69" r:id="rId27"/>
    <sheet name="คนที่ 25" sheetId="70" r:id="rId28"/>
    <sheet name="คนที่ 26" sheetId="71" r:id="rId29"/>
    <sheet name="คนที่ 27" sheetId="72" r:id="rId30"/>
    <sheet name="คนที่ 28" sheetId="73" r:id="rId31"/>
    <sheet name="คนที่ 29" sheetId="74" r:id="rId32"/>
    <sheet name="คนที่ 30" sheetId="75" r:id="rId33"/>
  </sheets>
  <calcPr calcId="124519"/>
</workbook>
</file>

<file path=xl/calcChain.xml><?xml version="1.0" encoding="utf-8"?>
<calcChain xmlns="http://schemas.openxmlformats.org/spreadsheetml/2006/main">
  <c r="K41" i="37"/>
  <c r="K42"/>
  <c r="K43"/>
  <c r="K44"/>
  <c r="K45"/>
  <c r="K46"/>
  <c r="K47"/>
  <c r="K48"/>
  <c r="K49"/>
  <c r="K40"/>
  <c r="K11"/>
  <c r="K12"/>
  <c r="K13"/>
  <c r="K14"/>
  <c r="K15"/>
  <c r="K16"/>
  <c r="K17"/>
  <c r="K18"/>
  <c r="K19"/>
  <c r="K20"/>
  <c r="K21"/>
  <c r="K22"/>
  <c r="K23"/>
  <c r="K24"/>
  <c r="K25"/>
  <c r="K26"/>
  <c r="K27"/>
  <c r="B40"/>
  <c r="C2" i="75"/>
  <c r="C2" i="74"/>
  <c r="C2" i="73"/>
  <c r="C2" i="72"/>
  <c r="C2" i="71"/>
  <c r="C2" i="70"/>
  <c r="C2" i="69"/>
  <c r="C2" i="68"/>
  <c r="C2" i="67"/>
  <c r="C2" i="66"/>
  <c r="C2" i="65"/>
  <c r="C2" i="64"/>
  <c r="C2" i="63"/>
  <c r="C2" i="62"/>
  <c r="C2" i="61"/>
  <c r="C2" i="60"/>
  <c r="C2" i="59"/>
  <c r="C2" i="58"/>
  <c r="C2" i="57"/>
  <c r="C2" i="56"/>
  <c r="C2" i="55"/>
  <c r="C2" i="54"/>
  <c r="C2" i="53"/>
  <c r="C2" i="52"/>
  <c r="C2" i="51"/>
  <c r="C2" i="50"/>
  <c r="C2" i="49"/>
  <c r="C2" i="48"/>
  <c r="C2" i="47"/>
  <c r="C11" i="66"/>
  <c r="G10"/>
  <c r="J10" s="1"/>
  <c r="E10"/>
  <c r="H9"/>
  <c r="I9" s="1"/>
  <c r="G9"/>
  <c r="J9" s="1"/>
  <c r="E9"/>
  <c r="J8"/>
  <c r="G8"/>
  <c r="E8"/>
  <c r="H8" s="1"/>
  <c r="I8" s="1"/>
  <c r="G7"/>
  <c r="H7" s="1"/>
  <c r="I7" s="1"/>
  <c r="E7"/>
  <c r="G6"/>
  <c r="J6" s="1"/>
  <c r="E6"/>
  <c r="E11" s="1"/>
  <c r="H5"/>
  <c r="G5"/>
  <c r="G11" s="1"/>
  <c r="J11" s="1"/>
  <c r="E5"/>
  <c r="C11" i="67"/>
  <c r="G10"/>
  <c r="J10" s="1"/>
  <c r="E10"/>
  <c r="G9"/>
  <c r="J9" s="1"/>
  <c r="E9"/>
  <c r="J8"/>
  <c r="H8"/>
  <c r="I8" s="1"/>
  <c r="G8"/>
  <c r="E8"/>
  <c r="J7"/>
  <c r="G7"/>
  <c r="H7" s="1"/>
  <c r="I7" s="1"/>
  <c r="E7"/>
  <c r="G6"/>
  <c r="J6" s="1"/>
  <c r="E6"/>
  <c r="E11" s="1"/>
  <c r="H5"/>
  <c r="G5"/>
  <c r="G11" s="1"/>
  <c r="J11" s="1"/>
  <c r="E5"/>
  <c r="C11" i="68"/>
  <c r="G10"/>
  <c r="J10" s="1"/>
  <c r="E10"/>
  <c r="H9"/>
  <c r="I9" s="1"/>
  <c r="G9"/>
  <c r="J9" s="1"/>
  <c r="E9"/>
  <c r="J8"/>
  <c r="I8"/>
  <c r="H8"/>
  <c r="G8"/>
  <c r="E8"/>
  <c r="J7"/>
  <c r="G7"/>
  <c r="H7" s="1"/>
  <c r="I7" s="1"/>
  <c r="E7"/>
  <c r="G6"/>
  <c r="J6" s="1"/>
  <c r="E6"/>
  <c r="E11" s="1"/>
  <c r="H5"/>
  <c r="G5"/>
  <c r="G11" s="1"/>
  <c r="J11" s="1"/>
  <c r="E5"/>
  <c r="C11" i="69"/>
  <c r="G10"/>
  <c r="J10" s="1"/>
  <c r="E10"/>
  <c r="H9"/>
  <c r="I9" s="1"/>
  <c r="G9"/>
  <c r="J9" s="1"/>
  <c r="E9"/>
  <c r="J8"/>
  <c r="I8"/>
  <c r="H8"/>
  <c r="G8"/>
  <c r="E8"/>
  <c r="J7"/>
  <c r="G7"/>
  <c r="H7" s="1"/>
  <c r="I7" s="1"/>
  <c r="E7"/>
  <c r="G6"/>
  <c r="J6" s="1"/>
  <c r="E6"/>
  <c r="H5"/>
  <c r="G5"/>
  <c r="G11" s="1"/>
  <c r="J11" s="1"/>
  <c r="E5"/>
  <c r="E11" s="1"/>
  <c r="C11" i="70"/>
  <c r="G10"/>
  <c r="J10" s="1"/>
  <c r="E10"/>
  <c r="H9"/>
  <c r="I9" s="1"/>
  <c r="G9"/>
  <c r="J9" s="1"/>
  <c r="E9"/>
  <c r="J8"/>
  <c r="I8"/>
  <c r="H8"/>
  <c r="G8"/>
  <c r="E8"/>
  <c r="J7"/>
  <c r="G7"/>
  <c r="H7" s="1"/>
  <c r="I7" s="1"/>
  <c r="E7"/>
  <c r="G6"/>
  <c r="J6" s="1"/>
  <c r="E6"/>
  <c r="H5"/>
  <c r="G5"/>
  <c r="G11" s="1"/>
  <c r="J11" s="1"/>
  <c r="E5"/>
  <c r="E11" s="1"/>
  <c r="C11" i="71"/>
  <c r="G10"/>
  <c r="J10" s="1"/>
  <c r="E10"/>
  <c r="H9"/>
  <c r="I9" s="1"/>
  <c r="G9"/>
  <c r="J9" s="1"/>
  <c r="E9"/>
  <c r="I8"/>
  <c r="H8"/>
  <c r="G8"/>
  <c r="J8" s="1"/>
  <c r="E8"/>
  <c r="J7"/>
  <c r="G7"/>
  <c r="E7"/>
  <c r="H7" s="1"/>
  <c r="I7" s="1"/>
  <c r="G6"/>
  <c r="J6" s="1"/>
  <c r="E6"/>
  <c r="H5"/>
  <c r="G5"/>
  <c r="G11" s="1"/>
  <c r="J11" s="1"/>
  <c r="E5"/>
  <c r="E11" s="1"/>
  <c r="C11" i="72"/>
  <c r="G10"/>
  <c r="J10" s="1"/>
  <c r="E10"/>
  <c r="H9"/>
  <c r="I9" s="1"/>
  <c r="G9"/>
  <c r="J9" s="1"/>
  <c r="E9"/>
  <c r="I8"/>
  <c r="H8"/>
  <c r="G8"/>
  <c r="J8" s="1"/>
  <c r="E8"/>
  <c r="J7"/>
  <c r="G7"/>
  <c r="H7" s="1"/>
  <c r="I7" s="1"/>
  <c r="E7"/>
  <c r="G6"/>
  <c r="J6" s="1"/>
  <c r="E6"/>
  <c r="H5"/>
  <c r="G5"/>
  <c r="G11" s="1"/>
  <c r="J11" s="1"/>
  <c r="E5"/>
  <c r="E11" s="1"/>
  <c r="C11" i="73"/>
  <c r="G10"/>
  <c r="J10" s="1"/>
  <c r="E10"/>
  <c r="H9"/>
  <c r="I9" s="1"/>
  <c r="G9"/>
  <c r="J9" s="1"/>
  <c r="E9"/>
  <c r="I8"/>
  <c r="H8"/>
  <c r="G8"/>
  <c r="J8" s="1"/>
  <c r="E8"/>
  <c r="J7"/>
  <c r="H7"/>
  <c r="I7" s="1"/>
  <c r="G7"/>
  <c r="E7"/>
  <c r="G6"/>
  <c r="J6" s="1"/>
  <c r="E6"/>
  <c r="J5"/>
  <c r="G5"/>
  <c r="G11" s="1"/>
  <c r="J11" s="1"/>
  <c r="E5"/>
  <c r="H5" s="1"/>
  <c r="C11" i="74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E5"/>
  <c r="H5" s="1"/>
  <c r="C11" i="75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E5"/>
  <c r="H5" s="1"/>
  <c r="C11" i="65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H5" s="1"/>
  <c r="E5"/>
  <c r="E11" s="1"/>
  <c r="F16" i="70"/>
  <c r="F16" i="71"/>
  <c r="F16" i="72"/>
  <c r="F16" i="73"/>
  <c r="F16" i="74"/>
  <c r="F16" i="75"/>
  <c r="F16" i="69"/>
  <c r="F16" i="68"/>
  <c r="F16" i="67"/>
  <c r="F16" i="66"/>
  <c r="F16" i="65"/>
  <c r="C11" i="64"/>
  <c r="G10"/>
  <c r="J10" s="1"/>
  <c r="E10"/>
  <c r="G9"/>
  <c r="J9" s="1"/>
  <c r="E9"/>
  <c r="H9" s="1"/>
  <c r="I9" s="1"/>
  <c r="G8"/>
  <c r="E8"/>
  <c r="J7"/>
  <c r="H7"/>
  <c r="I7" s="1"/>
  <c r="G7"/>
  <c r="E7"/>
  <c r="G6"/>
  <c r="J6" s="1"/>
  <c r="E6"/>
  <c r="G5"/>
  <c r="G11" s="1"/>
  <c r="J11" s="1"/>
  <c r="E5"/>
  <c r="H5" s="1"/>
  <c r="C11" i="63"/>
  <c r="H10"/>
  <c r="I10" s="1"/>
  <c r="G10"/>
  <c r="J10" s="1"/>
  <c r="E10"/>
  <c r="I9"/>
  <c r="H9"/>
  <c r="G9"/>
  <c r="J9" s="1"/>
  <c r="E9"/>
  <c r="J8"/>
  <c r="G8"/>
  <c r="E8"/>
  <c r="H8" s="1"/>
  <c r="I8" s="1"/>
  <c r="G7"/>
  <c r="H7" s="1"/>
  <c r="I7" s="1"/>
  <c r="E7"/>
  <c r="H6"/>
  <c r="I6" s="1"/>
  <c r="G6"/>
  <c r="J6" s="1"/>
  <c r="E6"/>
  <c r="I5"/>
  <c r="H5"/>
  <c r="H11" s="1"/>
  <c r="G5"/>
  <c r="G11" s="1"/>
  <c r="J11" s="1"/>
  <c r="E5"/>
  <c r="C11" i="62"/>
  <c r="G10"/>
  <c r="J10" s="1"/>
  <c r="E10"/>
  <c r="G9"/>
  <c r="J9" s="1"/>
  <c r="E9"/>
  <c r="J8"/>
  <c r="H8"/>
  <c r="I8" s="1"/>
  <c r="G8"/>
  <c r="E8"/>
  <c r="J7"/>
  <c r="G7"/>
  <c r="H7" s="1"/>
  <c r="I7" s="1"/>
  <c r="E7"/>
  <c r="G6"/>
  <c r="J6" s="1"/>
  <c r="E6"/>
  <c r="H5"/>
  <c r="G5"/>
  <c r="G11" s="1"/>
  <c r="J11" s="1"/>
  <c r="E5"/>
  <c r="E11" s="1"/>
  <c r="C11" i="61"/>
  <c r="J10"/>
  <c r="G10"/>
  <c r="H10" s="1"/>
  <c r="I10" s="1"/>
  <c r="E10"/>
  <c r="G9"/>
  <c r="J9" s="1"/>
  <c r="E9"/>
  <c r="H8"/>
  <c r="I8" s="1"/>
  <c r="G8"/>
  <c r="J8" s="1"/>
  <c r="E8"/>
  <c r="J7"/>
  <c r="G7"/>
  <c r="E7"/>
  <c r="H7" s="1"/>
  <c r="I7" s="1"/>
  <c r="J6"/>
  <c r="G6"/>
  <c r="H6" s="1"/>
  <c r="I6" s="1"/>
  <c r="E6"/>
  <c r="G5"/>
  <c r="G11" s="1"/>
  <c r="J11" s="1"/>
  <c r="E5"/>
  <c r="E11" s="1"/>
  <c r="C11" i="60"/>
  <c r="G10"/>
  <c r="J10" s="1"/>
  <c r="E10"/>
  <c r="H9"/>
  <c r="I9" s="1"/>
  <c r="G9"/>
  <c r="J9" s="1"/>
  <c r="E9"/>
  <c r="J8"/>
  <c r="G8"/>
  <c r="E8"/>
  <c r="H8" s="1"/>
  <c r="I8" s="1"/>
  <c r="G7"/>
  <c r="H7" s="1"/>
  <c r="I7" s="1"/>
  <c r="E7"/>
  <c r="H6"/>
  <c r="I6" s="1"/>
  <c r="G6"/>
  <c r="J6" s="1"/>
  <c r="E6"/>
  <c r="I5"/>
  <c r="H5"/>
  <c r="G5"/>
  <c r="G11" s="1"/>
  <c r="J11" s="1"/>
  <c r="E5"/>
  <c r="E11" s="1"/>
  <c r="C11" i="59"/>
  <c r="G10"/>
  <c r="H10" s="1"/>
  <c r="I10" s="1"/>
  <c r="E10"/>
  <c r="H9"/>
  <c r="I9" s="1"/>
  <c r="G9"/>
  <c r="J9" s="1"/>
  <c r="E9"/>
  <c r="I8"/>
  <c r="H8"/>
  <c r="G8"/>
  <c r="J8" s="1"/>
  <c r="E8"/>
  <c r="J7"/>
  <c r="G7"/>
  <c r="E7"/>
  <c r="H7" s="1"/>
  <c r="I7" s="1"/>
  <c r="G6"/>
  <c r="J6" s="1"/>
  <c r="E6"/>
  <c r="H5"/>
  <c r="G5"/>
  <c r="G11" s="1"/>
  <c r="J11" s="1"/>
  <c r="E5"/>
  <c r="E11" s="1"/>
  <c r="C11" i="58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G11" s="1"/>
  <c r="J11" s="1"/>
  <c r="E5"/>
  <c r="H5" s="1"/>
  <c r="C11" i="57"/>
  <c r="G10"/>
  <c r="J10" s="1"/>
  <c r="E10"/>
  <c r="H9"/>
  <c r="I9" s="1"/>
  <c r="G9"/>
  <c r="J9" s="1"/>
  <c r="E9"/>
  <c r="J8"/>
  <c r="I8"/>
  <c r="H8"/>
  <c r="G8"/>
  <c r="E8"/>
  <c r="J7"/>
  <c r="G7"/>
  <c r="H7" s="1"/>
  <c r="I7" s="1"/>
  <c r="E7"/>
  <c r="G6"/>
  <c r="J6" s="1"/>
  <c r="E6"/>
  <c r="H5"/>
  <c r="G5"/>
  <c r="G11" s="1"/>
  <c r="J11" s="1"/>
  <c r="E5"/>
  <c r="E11" s="1"/>
  <c r="C11" i="56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G11" s="1"/>
  <c r="J11" s="1"/>
  <c r="E5"/>
  <c r="H5" s="1"/>
  <c r="C11" i="55"/>
  <c r="G10"/>
  <c r="J10" s="1"/>
  <c r="E10"/>
  <c r="H9"/>
  <c r="I9" s="1"/>
  <c r="G9"/>
  <c r="J9" s="1"/>
  <c r="E9"/>
  <c r="G8"/>
  <c r="H8" s="1"/>
  <c r="I8" s="1"/>
  <c r="E8"/>
  <c r="J7"/>
  <c r="G7"/>
  <c r="E7"/>
  <c r="H7" s="1"/>
  <c r="I7" s="1"/>
  <c r="G6"/>
  <c r="J6" s="1"/>
  <c r="E6"/>
  <c r="J5"/>
  <c r="H5"/>
  <c r="G5"/>
  <c r="G11" s="1"/>
  <c r="J11" s="1"/>
  <c r="E5"/>
  <c r="E11" s="1"/>
  <c r="C11" i="54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G11" s="1"/>
  <c r="J11" s="1"/>
  <c r="E5"/>
  <c r="H5" s="1"/>
  <c r="C11" i="53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G11" s="1"/>
  <c r="J11" s="1"/>
  <c r="E5"/>
  <c r="H5" s="1"/>
  <c r="C11" i="52"/>
  <c r="G10"/>
  <c r="J10" s="1"/>
  <c r="E10"/>
  <c r="G9"/>
  <c r="J9" s="1"/>
  <c r="E9"/>
  <c r="H8"/>
  <c r="I8" s="1"/>
  <c r="G8"/>
  <c r="J8" s="1"/>
  <c r="E8"/>
  <c r="G7"/>
  <c r="H7" s="1"/>
  <c r="I7" s="1"/>
  <c r="E7"/>
  <c r="G6"/>
  <c r="J6" s="1"/>
  <c r="E6"/>
  <c r="G5"/>
  <c r="G11" s="1"/>
  <c r="J11" s="1"/>
  <c r="E5"/>
  <c r="E11" s="1"/>
  <c r="C11" i="51"/>
  <c r="G10"/>
  <c r="J10" s="1"/>
  <c r="E10"/>
  <c r="J9"/>
  <c r="H9"/>
  <c r="I9" s="1"/>
  <c r="G9"/>
  <c r="E9"/>
  <c r="G8"/>
  <c r="H8" s="1"/>
  <c r="I8" s="1"/>
  <c r="E8"/>
  <c r="J7"/>
  <c r="G7"/>
  <c r="E7"/>
  <c r="H7" s="1"/>
  <c r="I7" s="1"/>
  <c r="G6"/>
  <c r="G11" s="1"/>
  <c r="J11" s="1"/>
  <c r="E6"/>
  <c r="J5"/>
  <c r="H5"/>
  <c r="G5"/>
  <c r="E5"/>
  <c r="E11" s="1"/>
  <c r="C11" i="50"/>
  <c r="G10"/>
  <c r="J10" s="1"/>
  <c r="E10"/>
  <c r="J9"/>
  <c r="G9"/>
  <c r="E9"/>
  <c r="H9" s="1"/>
  <c r="I9" s="1"/>
  <c r="G8"/>
  <c r="H8" s="1"/>
  <c r="I8" s="1"/>
  <c r="E8"/>
  <c r="J7"/>
  <c r="H7"/>
  <c r="I7" s="1"/>
  <c r="G7"/>
  <c r="E7"/>
  <c r="G6"/>
  <c r="J6" s="1"/>
  <c r="E6"/>
  <c r="J5"/>
  <c r="G5"/>
  <c r="G11" s="1"/>
  <c r="J11" s="1"/>
  <c r="E5"/>
  <c r="H5" s="1"/>
  <c r="C11" i="49"/>
  <c r="G10"/>
  <c r="J10" s="1"/>
  <c r="E10"/>
  <c r="G9"/>
  <c r="J9" s="1"/>
  <c r="E9"/>
  <c r="G8"/>
  <c r="E8"/>
  <c r="G7"/>
  <c r="J7" s="1"/>
  <c r="E7"/>
  <c r="G6"/>
  <c r="J6" s="1"/>
  <c r="E6"/>
  <c r="G5"/>
  <c r="E5"/>
  <c r="C11" i="48"/>
  <c r="G10"/>
  <c r="J10" s="1"/>
  <c r="E10"/>
  <c r="G9"/>
  <c r="J9" s="1"/>
  <c r="E9"/>
  <c r="G8"/>
  <c r="E8"/>
  <c r="G7"/>
  <c r="J7" s="1"/>
  <c r="E7"/>
  <c r="G6"/>
  <c r="J6" s="1"/>
  <c r="E6"/>
  <c r="G5"/>
  <c r="E5"/>
  <c r="C11" i="47"/>
  <c r="G10"/>
  <c r="J10" s="1"/>
  <c r="E10"/>
  <c r="G9"/>
  <c r="J9" s="1"/>
  <c r="E9"/>
  <c r="G8"/>
  <c r="E8"/>
  <c r="G7"/>
  <c r="J7" s="1"/>
  <c r="E7"/>
  <c r="G6"/>
  <c r="J6" s="1"/>
  <c r="E6"/>
  <c r="G5"/>
  <c r="E5"/>
  <c r="F16" i="48"/>
  <c r="F16" i="47"/>
  <c r="F16" i="4"/>
  <c r="F16" i="64"/>
  <c r="F16" i="63"/>
  <c r="F16" i="62"/>
  <c r="F16" i="61"/>
  <c r="F16" i="60"/>
  <c r="F16" i="59"/>
  <c r="F16" i="58"/>
  <c r="F16" i="57"/>
  <c r="F16" i="56"/>
  <c r="F16" i="55"/>
  <c r="F16" i="54"/>
  <c r="F16" i="53"/>
  <c r="F16" i="52"/>
  <c r="F16" i="51"/>
  <c r="F16" i="50"/>
  <c r="F16" i="49"/>
  <c r="H5" i="48" l="1"/>
  <c r="H9"/>
  <c r="I9" s="1"/>
  <c r="H7" i="49"/>
  <c r="I7" s="1"/>
  <c r="G11"/>
  <c r="J11" s="1"/>
  <c r="H8"/>
  <c r="I8" s="1"/>
  <c r="E11"/>
  <c r="H5"/>
  <c r="I5" s="1"/>
  <c r="G11" i="48"/>
  <c r="J11" s="1"/>
  <c r="H7"/>
  <c r="I7" s="1"/>
  <c r="J5"/>
  <c r="H8"/>
  <c r="I8" s="1"/>
  <c r="H9" i="47"/>
  <c r="I9" s="1"/>
  <c r="H7"/>
  <c r="I7" s="1"/>
  <c r="G11"/>
  <c r="J11" s="1"/>
  <c r="J5"/>
  <c r="H5"/>
  <c r="I5" s="1"/>
  <c r="H8"/>
  <c r="I8" s="1"/>
  <c r="I5" i="73"/>
  <c r="I5" i="74"/>
  <c r="I5" i="65"/>
  <c r="I5" i="75"/>
  <c r="G11"/>
  <c r="J11" s="1"/>
  <c r="H6" i="65"/>
  <c r="I6" s="1"/>
  <c r="J8"/>
  <c r="H10"/>
  <c r="I10" s="1"/>
  <c r="H6" i="75"/>
  <c r="I6" s="1"/>
  <c r="J8"/>
  <c r="H10"/>
  <c r="I10" s="1"/>
  <c r="E11"/>
  <c r="H6" i="74"/>
  <c r="I6" s="1"/>
  <c r="J8"/>
  <c r="H10"/>
  <c r="I10" s="1"/>
  <c r="E11"/>
  <c r="H6" i="73"/>
  <c r="I6" s="1"/>
  <c r="H10"/>
  <c r="I10" s="1"/>
  <c r="E11"/>
  <c r="I5" i="72"/>
  <c r="H6"/>
  <c r="I6" s="1"/>
  <c r="H10"/>
  <c r="I10" s="1"/>
  <c r="I5" i="71"/>
  <c r="H6"/>
  <c r="I6" s="1"/>
  <c r="H10"/>
  <c r="I10" s="1"/>
  <c r="I5" i="70"/>
  <c r="H6"/>
  <c r="I6" s="1"/>
  <c r="H10"/>
  <c r="I10" s="1"/>
  <c r="I5" i="69"/>
  <c r="H6"/>
  <c r="I6" s="1"/>
  <c r="H10"/>
  <c r="I10" s="1"/>
  <c r="I5" i="68"/>
  <c r="H6"/>
  <c r="I6" s="1"/>
  <c r="H10"/>
  <c r="I10" s="1"/>
  <c r="I5" i="67"/>
  <c r="H6"/>
  <c r="I6" s="1"/>
  <c r="H10"/>
  <c r="I10" s="1"/>
  <c r="I5" i="66"/>
  <c r="H6"/>
  <c r="I6" s="1"/>
  <c r="H10"/>
  <c r="I10" s="1"/>
  <c r="G11" i="74"/>
  <c r="J11" s="1"/>
  <c r="H9" i="67"/>
  <c r="I9" s="1"/>
  <c r="J7" i="66"/>
  <c r="G11" i="65"/>
  <c r="J11" s="1"/>
  <c r="J5" i="72"/>
  <c r="J5" i="71"/>
  <c r="J5" i="70"/>
  <c r="J5" i="69"/>
  <c r="J5" i="68"/>
  <c r="J5" i="67"/>
  <c r="J5" i="66"/>
  <c r="J5" i="64"/>
  <c r="H8"/>
  <c r="I8" s="1"/>
  <c r="I5"/>
  <c r="H6"/>
  <c r="I6" s="1"/>
  <c r="J8"/>
  <c r="H10"/>
  <c r="I10" s="1"/>
  <c r="E11"/>
  <c r="I11" i="63"/>
  <c r="E11"/>
  <c r="J7"/>
  <c r="J5"/>
  <c r="I5" i="62"/>
  <c r="H6"/>
  <c r="I6" s="1"/>
  <c r="H10"/>
  <c r="I10" s="1"/>
  <c r="H9"/>
  <c r="I9" s="1"/>
  <c r="J5"/>
  <c r="H5" i="61"/>
  <c r="H9"/>
  <c r="I9" s="1"/>
  <c r="J5"/>
  <c r="H10" i="60"/>
  <c r="I10" s="1"/>
  <c r="J7"/>
  <c r="J5"/>
  <c r="H11" i="59"/>
  <c r="I11" s="1"/>
  <c r="J10"/>
  <c r="I5"/>
  <c r="H6"/>
  <c r="I6" s="1"/>
  <c r="J5"/>
  <c r="I5" i="58"/>
  <c r="H6"/>
  <c r="I6" s="1"/>
  <c r="J8"/>
  <c r="H10"/>
  <c r="I10" s="1"/>
  <c r="E11"/>
  <c r="H11" i="57"/>
  <c r="I11" s="1"/>
  <c r="I5"/>
  <c r="H6"/>
  <c r="I6" s="1"/>
  <c r="H10"/>
  <c r="I10" s="1"/>
  <c r="J5"/>
  <c r="I5" i="56"/>
  <c r="H6"/>
  <c r="I6" s="1"/>
  <c r="J8"/>
  <c r="H10"/>
  <c r="I10" s="1"/>
  <c r="E11"/>
  <c r="I5" i="55"/>
  <c r="H6"/>
  <c r="I6" s="1"/>
  <c r="J8"/>
  <c r="H10"/>
  <c r="I10" s="1"/>
  <c r="I5" i="54"/>
  <c r="H6"/>
  <c r="I6" s="1"/>
  <c r="J8"/>
  <c r="H10"/>
  <c r="I10" s="1"/>
  <c r="E11"/>
  <c r="I5" i="53"/>
  <c r="H6"/>
  <c r="I6" s="1"/>
  <c r="J8"/>
  <c r="H10"/>
  <c r="I10" s="1"/>
  <c r="E11"/>
  <c r="H6" i="52"/>
  <c r="I6" s="1"/>
  <c r="H10"/>
  <c r="I10" s="1"/>
  <c r="H5"/>
  <c r="J7"/>
  <c r="H9"/>
  <c r="I9" s="1"/>
  <c r="J5"/>
  <c r="I5" i="51"/>
  <c r="H6"/>
  <c r="I6" s="1"/>
  <c r="J8"/>
  <c r="H10"/>
  <c r="I10" s="1"/>
  <c r="J6"/>
  <c r="I5" i="50"/>
  <c r="H6"/>
  <c r="I6" s="1"/>
  <c r="J8"/>
  <c r="H10"/>
  <c r="I10" s="1"/>
  <c r="E11"/>
  <c r="H6" i="49"/>
  <c r="I6" s="1"/>
  <c r="J8"/>
  <c r="H10"/>
  <c r="I10" s="1"/>
  <c r="H9"/>
  <c r="I9" s="1"/>
  <c r="J5"/>
  <c r="I5" i="48"/>
  <c r="H6"/>
  <c r="I6" s="1"/>
  <c r="J8"/>
  <c r="H10"/>
  <c r="I10" s="1"/>
  <c r="E11"/>
  <c r="H6" i="47"/>
  <c r="I6" s="1"/>
  <c r="J8"/>
  <c r="H10"/>
  <c r="I10" s="1"/>
  <c r="E11"/>
  <c r="H11" i="67" l="1"/>
  <c r="I11" s="1"/>
  <c r="H11" i="65"/>
  <c r="I11" s="1"/>
  <c r="H11" i="73"/>
  <c r="I11" s="1"/>
  <c r="H11" i="72"/>
  <c r="I11" s="1"/>
  <c r="H11" i="71"/>
  <c r="I11" s="1"/>
  <c r="H11" i="70"/>
  <c r="I11" s="1"/>
  <c r="H11" i="75"/>
  <c r="I11" s="1"/>
  <c r="H11" i="68"/>
  <c r="I11" s="1"/>
  <c r="H11" i="69"/>
  <c r="I11" s="1"/>
  <c r="H11" i="66"/>
  <c r="I11" s="1"/>
  <c r="H11" i="74"/>
  <c r="I11" s="1"/>
  <c r="H11" i="64"/>
  <c r="I11" s="1"/>
  <c r="H11" i="62"/>
  <c r="I11" s="1"/>
  <c r="H11" i="61"/>
  <c r="I11" s="1"/>
  <c r="I5"/>
  <c r="H11" i="60"/>
  <c r="I11" s="1"/>
  <c r="H11" i="58"/>
  <c r="I11" s="1"/>
  <c r="H11" i="56"/>
  <c r="I11" s="1"/>
  <c r="H11" i="55"/>
  <c r="I11" s="1"/>
  <c r="H11" i="54"/>
  <c r="I11" s="1"/>
  <c r="H11" i="53"/>
  <c r="I11" s="1"/>
  <c r="H11" i="52"/>
  <c r="I11" s="1"/>
  <c r="I5"/>
  <c r="H11" i="51"/>
  <c r="I11" s="1"/>
  <c r="H11" i="50"/>
  <c r="I11" s="1"/>
  <c r="H11" i="49"/>
  <c r="I11" s="1"/>
  <c r="H11" i="48"/>
  <c r="I11" s="1"/>
  <c r="H11" i="47"/>
  <c r="I11" s="1"/>
  <c r="I49" i="37"/>
  <c r="H49"/>
  <c r="I48"/>
  <c r="H48"/>
  <c r="I47"/>
  <c r="H47"/>
  <c r="I46"/>
  <c r="H46"/>
  <c r="I45"/>
  <c r="H45"/>
  <c r="I44"/>
  <c r="H44"/>
  <c r="I43"/>
  <c r="H43"/>
  <c r="I42"/>
  <c r="H42"/>
  <c r="I41"/>
  <c r="H41"/>
  <c r="H40"/>
  <c r="I40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H12"/>
  <c r="I12"/>
  <c r="I11"/>
  <c r="H11"/>
  <c r="I10"/>
  <c r="H10"/>
  <c r="G10"/>
  <c r="H9"/>
  <c r="E10" i="4"/>
  <c r="G10"/>
  <c r="E9"/>
  <c r="G9"/>
  <c r="G48" i="37"/>
  <c r="F40"/>
  <c r="F24"/>
  <c r="F23"/>
  <c r="F17"/>
  <c r="G49"/>
  <c r="D49"/>
  <c r="G47"/>
  <c r="D47"/>
  <c r="F49"/>
  <c r="C3" i="75"/>
  <c r="F48" i="37"/>
  <c r="C3" i="74"/>
  <c r="F47" i="37"/>
  <c r="C3" i="73"/>
  <c r="F46" i="37"/>
  <c r="D46"/>
  <c r="C3" i="72"/>
  <c r="G45" i="37"/>
  <c r="C3" i="71"/>
  <c r="C3" i="70"/>
  <c r="F43" i="37"/>
  <c r="C3" i="69"/>
  <c r="D42" i="37"/>
  <c r="C3" i="68"/>
  <c r="E41" i="37"/>
  <c r="C3" i="67"/>
  <c r="G40" i="37"/>
  <c r="C3" i="66"/>
  <c r="F27" i="37"/>
  <c r="C3" i="65"/>
  <c r="F26" i="37"/>
  <c r="E26"/>
  <c r="C3" i="64"/>
  <c r="G25" i="37"/>
  <c r="F25"/>
  <c r="E25"/>
  <c r="C3" i="63"/>
  <c r="C3" i="62"/>
  <c r="G23" i="37"/>
  <c r="E23"/>
  <c r="D23"/>
  <c r="C3" i="61"/>
  <c r="F22" i="37"/>
  <c r="C3" i="60"/>
  <c r="G21" i="37"/>
  <c r="C3" i="59"/>
  <c r="F20" i="37"/>
  <c r="E20"/>
  <c r="C3" i="58"/>
  <c r="G19" i="37"/>
  <c r="F19"/>
  <c r="C3" i="57"/>
  <c r="C3" i="56"/>
  <c r="E17" i="37"/>
  <c r="C3" i="55"/>
  <c r="D16" i="37"/>
  <c r="C3" i="54"/>
  <c r="F15" i="37"/>
  <c r="C3" i="53"/>
  <c r="E10" i="37"/>
  <c r="C3" i="52"/>
  <c r="C3" i="51"/>
  <c r="C3" i="50"/>
  <c r="C3" i="49"/>
  <c r="C3" i="48"/>
  <c r="C3" i="47"/>
  <c r="A35" i="37"/>
  <c r="A3"/>
  <c r="A34"/>
  <c r="E63"/>
  <c r="B41"/>
  <c r="B42"/>
  <c r="B43"/>
  <c r="B44"/>
  <c r="B45"/>
  <c r="B46"/>
  <c r="B47"/>
  <c r="B48"/>
  <c r="B49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8"/>
  <c r="E31"/>
  <c r="A2"/>
  <c r="C3" i="4"/>
  <c r="C2"/>
  <c r="G6"/>
  <c r="G7"/>
  <c r="G8"/>
  <c r="J8" s="1"/>
  <c r="E6"/>
  <c r="E7"/>
  <c r="E8"/>
  <c r="G5"/>
  <c r="E5"/>
  <c r="C11"/>
  <c r="I8" i="37" l="1"/>
  <c r="J10" i="4"/>
  <c r="H8" i="37"/>
  <c r="J9" i="4"/>
  <c r="F8" i="37"/>
  <c r="J7" i="4"/>
  <c r="E8" i="37"/>
  <c r="J6" i="4"/>
  <c r="D8" i="37"/>
  <c r="J5" i="4"/>
  <c r="F21" i="37"/>
  <c r="E19"/>
  <c r="I9"/>
  <c r="G12"/>
  <c r="D48"/>
  <c r="J48" s="1"/>
  <c r="E48"/>
  <c r="F45"/>
  <c r="E42"/>
  <c r="E27"/>
  <c r="E24"/>
  <c r="F18"/>
  <c r="G13"/>
  <c r="E15"/>
  <c r="G11"/>
  <c r="D13"/>
  <c r="F14"/>
  <c r="F12"/>
  <c r="E9"/>
  <c r="F9"/>
  <c r="G9"/>
  <c r="D9"/>
  <c r="H9" i="4"/>
  <c r="I9" s="1"/>
  <c r="G8" i="37"/>
  <c r="H10" i="4"/>
  <c r="I10" s="1"/>
  <c r="E49" i="37"/>
  <c r="J49" s="1"/>
  <c r="E47"/>
  <c r="J47" s="1"/>
  <c r="E46"/>
  <c r="G46"/>
  <c r="D45"/>
  <c r="E45"/>
  <c r="D44"/>
  <c r="E44"/>
  <c r="F44"/>
  <c r="G44"/>
  <c r="D43"/>
  <c r="E43"/>
  <c r="J43" s="1"/>
  <c r="G43"/>
  <c r="F42"/>
  <c r="G42"/>
  <c r="D41"/>
  <c r="F41"/>
  <c r="G41"/>
  <c r="D40"/>
  <c r="E40"/>
  <c r="D27"/>
  <c r="G27"/>
  <c r="D26"/>
  <c r="G26"/>
  <c r="D25"/>
  <c r="J25" s="1"/>
  <c r="D24"/>
  <c r="G24"/>
  <c r="D22"/>
  <c r="E22"/>
  <c r="G22"/>
  <c r="D21"/>
  <c r="E21"/>
  <c r="D20"/>
  <c r="G20"/>
  <c r="D19"/>
  <c r="J19" s="1"/>
  <c r="D18"/>
  <c r="E18"/>
  <c r="G18"/>
  <c r="D17"/>
  <c r="G17"/>
  <c r="E16"/>
  <c r="F16"/>
  <c r="G16"/>
  <c r="D15"/>
  <c r="G15"/>
  <c r="D14"/>
  <c r="E14"/>
  <c r="G14"/>
  <c r="E13"/>
  <c r="F13"/>
  <c r="D12"/>
  <c r="E12"/>
  <c r="F10"/>
  <c r="D10"/>
  <c r="F11"/>
  <c r="E11"/>
  <c r="D11"/>
  <c r="J23"/>
  <c r="E11" i="4"/>
  <c r="H6"/>
  <c r="I6" s="1"/>
  <c r="H5"/>
  <c r="I5" s="1"/>
  <c r="G11"/>
  <c r="J11" s="1"/>
  <c r="H7"/>
  <c r="I7" s="1"/>
  <c r="H8"/>
  <c r="I8" s="1"/>
  <c r="J8" i="37" l="1"/>
  <c r="K8" s="1"/>
  <c r="J46"/>
  <c r="J45"/>
  <c r="J26"/>
  <c r="J22"/>
  <c r="J10"/>
  <c r="K10" s="1"/>
  <c r="J16"/>
  <c r="J15"/>
  <c r="J44"/>
  <c r="J24"/>
  <c r="J40"/>
  <c r="J13"/>
  <c r="J20"/>
  <c r="J42"/>
  <c r="J27"/>
  <c r="J21"/>
  <c r="J41"/>
  <c r="J18"/>
  <c r="J17"/>
  <c r="J14"/>
  <c r="J12"/>
  <c r="J11"/>
  <c r="J9"/>
  <c r="K9" s="1"/>
  <c r="H11" i="4"/>
  <c r="I11" s="1"/>
</calcChain>
</file>

<file path=xl/sharedStrings.xml><?xml version="1.0" encoding="utf-8"?>
<sst xmlns="http://schemas.openxmlformats.org/spreadsheetml/2006/main" count="690" uniqueCount="56">
  <si>
    <t>ลำดับที่</t>
  </si>
  <si>
    <t>ประเมินก่อนฝึก
(คะแนนเต็ม 5)</t>
  </si>
  <si>
    <t>ประเมินหลังฝึก
(คะแนนเต็ม 5)</t>
  </si>
  <si>
    <t>รวม</t>
  </si>
  <si>
    <t>ลำดับ
ที่</t>
  </si>
  <si>
    <t>น้ำหนัก
คะแนน</t>
  </si>
  <si>
    <t>คะแนน
ที่ได้</t>
  </si>
  <si>
    <t xml:space="preserve">คิดเป็นร้อยละ
เทียบจาก
คะแนนเต็ม </t>
  </si>
  <si>
    <t>คิดเป็นร้อยละ
เทียบจาก
ก่อนฝึก</t>
  </si>
  <si>
    <t>ผลต่างของ
คะแนน
ทั้ง 2 ครั้ง</t>
  </si>
  <si>
    <t>แบบประเมินรายบุคคล</t>
  </si>
  <si>
    <t>รายชื่อผู้เข้าฝึกอบรม</t>
  </si>
  <si>
    <t>ชื่อ สกุล</t>
  </si>
  <si>
    <t xml:space="preserve">ชื่อสถานประกอบการ </t>
  </si>
  <si>
    <t>ชื่อสถานประกอบการ ===&gt;</t>
  </si>
  <si>
    <t>ชื่อ-สกุลผู้เข้ารับการฝึก</t>
  </si>
  <si>
    <t>วิทยากรผู้ประเมิน</t>
  </si>
  <si>
    <t>ชื่อวิทยากรภาคปฏิบัติ ===&gt;</t>
  </si>
  <si>
    <t>2. วิทยากรภาคปฏิบัติจะเป็นผู้กรอกแบบฟอร์ม ป.1 นี้</t>
  </si>
  <si>
    <t xml:space="preserve">    3.1  กรอกชื่อสถานประกอบการ</t>
  </si>
  <si>
    <t xml:space="preserve">   3.2  กรอกชื่อวิทยากรภาคปฏิบัติ</t>
  </si>
  <si>
    <t xml:space="preserve">4. เริ่มต้น กรอกข้อมูลภาคปฏิบัติ โดยเริ่มต้นที่ ชีท คนที่ 1 </t>
  </si>
  <si>
    <t>ชื่อ - สกุล</t>
  </si>
  <si>
    <t>ลงชื่อ............................................................ผู้ประเมิน/วิทยากร</t>
  </si>
  <si>
    <t>คะแนน</t>
  </si>
  <si>
    <t>หมายเหตุ</t>
  </si>
  <si>
    <t>แบบประเมินการฝึกอบรมภาคปฏิบัติ</t>
  </si>
  <si>
    <t xml:space="preserve">     วันที่.............................................................</t>
  </si>
  <si>
    <t>7. วิทยากรภาคปฏิบัติให้พิมพ์ชีท สรุปผลคะแนน พร้อมเซนต์ชื่อด้านล่าง และส่งตัวจริงกลับมายังศูนย์ ตามที่อยู่นี้</t>
  </si>
  <si>
    <t>หัวข้อประเมิน</t>
  </si>
  <si>
    <r>
      <t xml:space="preserve">3. เริ่มกรอกในชีท </t>
    </r>
    <r>
      <rPr>
        <b/>
        <u/>
        <sz val="16"/>
        <color indexed="10"/>
        <rFont val="Angsana New"/>
        <family val="1"/>
      </rPr>
      <t>รายชื่อ 20 คน</t>
    </r>
    <r>
      <rPr>
        <b/>
        <sz val="16"/>
        <color indexed="8"/>
        <rFont val="Angsana New"/>
        <family val="1"/>
      </rPr>
      <t xml:space="preserve"> เป็นอันดับแรก</t>
    </r>
  </si>
  <si>
    <t xml:space="preserve">   3.3  กรอกรายชื่อผู้เข้ารับการฝึกอบรม </t>
  </si>
  <si>
    <t>5. ถ่ายรูปกิจกรรมที่จัดขึ้น ประมาณ 10 ภาพ</t>
  </si>
  <si>
    <t>การแก้ไขปัญหา</t>
  </si>
  <si>
    <t xml:space="preserve">    4.1  กรอกคะแนนก่อนฝึกและหลังการฝึก โดยพิจารณาจากหลักเกณฑ์การให้คะแนน  ดังนี้</t>
  </si>
  <si>
    <t>หมายถึง</t>
  </si>
  <si>
    <t>มากที่สุด</t>
  </si>
  <si>
    <t>มาก</t>
  </si>
  <si>
    <t>ปานกลาง</t>
  </si>
  <si>
    <t>น้อย</t>
  </si>
  <si>
    <t>น้อยที่สุด</t>
  </si>
  <si>
    <t>1. แบบฟอร์ม ป.1 เป็นแบบฟอร์มใช้ประเมินภาคปฏิบัติของผู้เข้ารับการฝึกอบรม</t>
  </si>
  <si>
    <t>ชื่อสาขาวิชา ===&gt;</t>
  </si>
  <si>
    <t>คิดเป็นคะแนนภาคปฏิบัติ(30)</t>
  </si>
  <si>
    <r>
      <t xml:space="preserve">6. ส่งภาพกิจกรรมภาคปฎิบัติ มาที่  </t>
    </r>
    <r>
      <rPr>
        <b/>
        <sz val="18"/>
        <color indexed="8"/>
        <rFont val="Angsana New"/>
        <family val="1"/>
      </rPr>
      <t>parach00q@gmail.com</t>
    </r>
  </si>
  <si>
    <t>ความรับผิดชอบต่องาน</t>
  </si>
  <si>
    <t>การมีวินัยในการทำงาน</t>
  </si>
  <si>
    <t>การทำงานเป็นทีม</t>
  </si>
  <si>
    <t>การเพิ่มผลิตภาพในการทำงาน</t>
  </si>
  <si>
    <t>ความคิดสร้างสรรค์</t>
  </si>
  <si>
    <t xml:space="preserve">    4.2 เริ่มคนที่ 2 3 ...... จนครบ</t>
  </si>
  <si>
    <t>ฝ่ายพัฒนาศักยภาพแรงงาน   ศูนย์พัฒนาฝีมือแรงงานจังหวัดเพชรบุรี</t>
  </si>
  <si>
    <t>58  ม.2  ต.เขาใหญ่  อ.ชะอำ  จ.เพชรบุรี  76120</t>
  </si>
  <si>
    <t>โทร.  032-470392  หรือ 032-470391 ต่อ 112</t>
  </si>
  <si>
    <t>ภาคปฏิบัติ (150)</t>
  </si>
  <si>
    <t xml:space="preserve">รวมปฏิบัติ (150) </t>
  </si>
</sst>
</file>

<file path=xl/styles.xml><?xml version="1.0" encoding="utf-8"?>
<styleSheet xmlns="http://schemas.openxmlformats.org/spreadsheetml/2006/main">
  <fonts count="14">
    <font>
      <sz val="16"/>
      <color theme="1"/>
      <name val="Angsana New"/>
      <family val="2"/>
      <charset val="222"/>
    </font>
    <font>
      <b/>
      <sz val="16"/>
      <color indexed="8"/>
      <name val="Angsana New"/>
      <family val="1"/>
    </font>
    <font>
      <b/>
      <u/>
      <sz val="16"/>
      <color indexed="10"/>
      <name val="Angsana New"/>
      <family val="1"/>
    </font>
    <font>
      <b/>
      <sz val="18"/>
      <color indexed="8"/>
      <name val="Angsana New"/>
      <family val="1"/>
    </font>
    <font>
      <sz val="14"/>
      <color theme="1"/>
      <name val="Angsana New"/>
      <family val="2"/>
      <charset val="222"/>
    </font>
    <font>
      <b/>
      <sz val="14"/>
      <color theme="1"/>
      <name val="Angsana New"/>
      <family val="1"/>
    </font>
    <font>
      <sz val="15"/>
      <color theme="1"/>
      <name val="Angsana New"/>
      <family val="2"/>
      <charset val="222"/>
    </font>
    <font>
      <sz val="14"/>
      <color rgb="FFFF0000"/>
      <name val="Angsana New"/>
      <family val="1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6"/>
      <color theme="1"/>
      <name val="Angsana New"/>
      <family val="1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/>
    <xf numFmtId="2" fontId="4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/>
    <xf numFmtId="0" fontId="4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textRotation="90"/>
    </xf>
    <xf numFmtId="2" fontId="1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textRotation="90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3" fillId="0" borderId="3" xfId="0" applyFont="1" applyBorder="1" applyAlignment="1">
      <alignment horizontal="center" vertical="center" textRotation="90"/>
    </xf>
    <xf numFmtId="0" fontId="13" fillId="0" borderId="4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textRotation="90"/>
    </xf>
    <xf numFmtId="0" fontId="12" fillId="0" borderId="4" xfId="0" applyFont="1" applyBorder="1" applyAlignment="1">
      <alignment horizontal="center" vertical="center" textRotation="90"/>
    </xf>
    <xf numFmtId="0" fontId="0" fillId="0" borderId="1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0" fontId="0" fillId="2" borderId="1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1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4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S21"/>
  <sheetViews>
    <sheetView tabSelected="1" topLeftCell="A10" workbookViewId="0">
      <selection activeCell="D22" sqref="D22"/>
    </sheetView>
  </sheetViews>
  <sheetFormatPr defaultRowHeight="23.25"/>
  <sheetData>
    <row r="1" spans="1:19">
      <c r="A1" s="43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>
      <c r="A2" s="43" t="s">
        <v>18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1:19">
      <c r="A3" s="43" t="s">
        <v>30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19">
      <c r="A4" s="42" t="s">
        <v>19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1:19">
      <c r="A5" s="42" t="s">
        <v>20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19">
      <c r="A6" s="42" t="s">
        <v>31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1:19">
      <c r="A7" s="43" t="s">
        <v>21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</row>
    <row r="8" spans="1:19">
      <c r="A8" s="42" t="s">
        <v>34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</row>
    <row r="9" spans="1:19">
      <c r="A9" s="28"/>
      <c r="B9" s="29" t="s">
        <v>24</v>
      </c>
      <c r="C9" s="29" t="s">
        <v>35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</row>
    <row r="10" spans="1:19">
      <c r="A10" s="28"/>
      <c r="B10" s="29">
        <v>5</v>
      </c>
      <c r="C10" s="29" t="s">
        <v>36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</row>
    <row r="11" spans="1:19">
      <c r="A11" s="28"/>
      <c r="B11" s="29">
        <v>4</v>
      </c>
      <c r="C11" s="29" t="s">
        <v>37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</row>
    <row r="12" spans="1:19">
      <c r="A12" s="28"/>
      <c r="B12" s="29">
        <v>3</v>
      </c>
      <c r="C12" s="29" t="s">
        <v>38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</row>
    <row r="13" spans="1:19">
      <c r="A13" s="28"/>
      <c r="B13" s="29">
        <v>2</v>
      </c>
      <c r="C13" s="29" t="s">
        <v>39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</row>
    <row r="14" spans="1:19">
      <c r="A14" s="28"/>
      <c r="B14" s="29">
        <v>1</v>
      </c>
      <c r="C14" s="29" t="s">
        <v>40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5" spans="1:19">
      <c r="A15" s="42" t="s">
        <v>50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</row>
    <row r="16" spans="1:19">
      <c r="A16" s="43" t="s">
        <v>32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</row>
    <row r="17" spans="1:19" ht="26.25">
      <c r="A17" s="43" t="s">
        <v>44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</row>
    <row r="18" spans="1:19">
      <c r="A18" s="43" t="s">
        <v>28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</row>
    <row r="19" spans="1:19">
      <c r="A19" s="42" t="s">
        <v>51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</row>
    <row r="20" spans="1:19">
      <c r="A20" s="42" t="s">
        <v>52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</row>
    <row r="21" spans="1:19">
      <c r="A21" s="42" t="s">
        <v>53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</row>
  </sheetData>
  <mergeCells count="15">
    <mergeCell ref="A15:S15"/>
    <mergeCell ref="A1:S1"/>
    <mergeCell ref="A2:S2"/>
    <mergeCell ref="A3:S3"/>
    <mergeCell ref="A4:S4"/>
    <mergeCell ref="A5:S5"/>
    <mergeCell ref="A6:S6"/>
    <mergeCell ref="A7:S7"/>
    <mergeCell ref="A8:S8"/>
    <mergeCell ref="A21:S21"/>
    <mergeCell ref="A16:S16"/>
    <mergeCell ref="A17:S17"/>
    <mergeCell ref="A18:S18"/>
    <mergeCell ref="A19:S19"/>
    <mergeCell ref="A20:S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L64"/>
  <sheetViews>
    <sheetView topLeftCell="A52" workbookViewId="0">
      <selection activeCell="J45" sqref="J45"/>
    </sheetView>
  </sheetViews>
  <sheetFormatPr defaultRowHeight="23.25"/>
  <cols>
    <col min="2" max="2" width="12.5703125" customWidth="1"/>
    <col min="3" max="3" width="17.28515625" customWidth="1"/>
    <col min="4" max="9" width="5.28515625" customWidth="1"/>
    <col min="10" max="11" width="7.85546875" customWidth="1"/>
    <col min="12" max="12" width="15.85546875" customWidth="1"/>
  </cols>
  <sheetData>
    <row r="1" spans="1:12" s="17" customFormat="1" ht="21">
      <c r="A1" s="46" t="s">
        <v>26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s="17" customFormat="1" ht="21">
      <c r="A2" s="46">
        <f>'รายชื่อ 20 คน'!C1</f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s="17" customFormat="1" ht="21">
      <c r="A3" s="47">
        <f>'รายชื่อ 20 คน'!C3</f>
        <v>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s="17" customFormat="1" ht="6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>
      <c r="A5" s="48" t="s">
        <v>0</v>
      </c>
      <c r="B5" s="51" t="s">
        <v>22</v>
      </c>
      <c r="C5" s="52"/>
      <c r="D5" s="57" t="s">
        <v>24</v>
      </c>
      <c r="E5" s="57"/>
      <c r="F5" s="57"/>
      <c r="G5" s="57"/>
      <c r="H5" s="57"/>
      <c r="I5" s="57"/>
      <c r="J5" s="58"/>
      <c r="K5" s="59" t="s">
        <v>43</v>
      </c>
      <c r="L5" s="62" t="s">
        <v>25</v>
      </c>
    </row>
    <row r="6" spans="1:12" ht="20.25" customHeight="1">
      <c r="A6" s="49"/>
      <c r="B6" s="53"/>
      <c r="C6" s="54"/>
      <c r="D6" s="65" t="s">
        <v>54</v>
      </c>
      <c r="E6" s="57"/>
      <c r="F6" s="57"/>
      <c r="G6" s="57"/>
      <c r="H6" s="57"/>
      <c r="I6" s="57"/>
      <c r="J6" s="66" t="s">
        <v>55</v>
      </c>
      <c r="K6" s="60"/>
      <c r="L6" s="63"/>
    </row>
    <row r="7" spans="1:12" ht="118.5">
      <c r="A7" s="50"/>
      <c r="B7" s="55"/>
      <c r="C7" s="56"/>
      <c r="D7" s="26" t="s">
        <v>46</v>
      </c>
      <c r="E7" s="26" t="s">
        <v>45</v>
      </c>
      <c r="F7" s="26" t="s">
        <v>33</v>
      </c>
      <c r="G7" s="26" t="s">
        <v>47</v>
      </c>
      <c r="H7" s="35" t="s">
        <v>48</v>
      </c>
      <c r="I7" s="26" t="s">
        <v>49</v>
      </c>
      <c r="J7" s="67"/>
      <c r="K7" s="61"/>
      <c r="L7" s="64"/>
    </row>
    <row r="8" spans="1:12" s="17" customFormat="1" ht="21">
      <c r="A8" s="19">
        <v>1</v>
      </c>
      <c r="B8" s="44">
        <f>'รายชื่อ 20 คน'!B6</f>
        <v>0</v>
      </c>
      <c r="C8" s="45"/>
      <c r="D8" s="21">
        <f>'คนที่ 1'!$G$5</f>
        <v>0</v>
      </c>
      <c r="E8" s="21">
        <f>'คนที่ 1'!$G$6</f>
        <v>0</v>
      </c>
      <c r="F8" s="21">
        <f>'คนที่ 1'!$G$7</f>
        <v>0</v>
      </c>
      <c r="G8" s="21">
        <f>'คนที่ 1'!$G$8</f>
        <v>0</v>
      </c>
      <c r="H8" s="21">
        <f>'คนที่ 1'!$G$9</f>
        <v>0</v>
      </c>
      <c r="I8" s="21">
        <f>'คนที่ 1'!$G$10</f>
        <v>0</v>
      </c>
      <c r="J8" s="21">
        <f>SUM(D8:I8)</f>
        <v>0</v>
      </c>
      <c r="K8" s="27">
        <f>J8*30/150</f>
        <v>0</v>
      </c>
      <c r="L8" s="20"/>
    </row>
    <row r="9" spans="1:12" s="17" customFormat="1" ht="21">
      <c r="A9" s="19">
        <v>2</v>
      </c>
      <c r="B9" s="44">
        <f>'รายชื่อ 20 คน'!B7</f>
        <v>0</v>
      </c>
      <c r="C9" s="45"/>
      <c r="D9" s="21">
        <f>'คนที่ 2'!$G$5</f>
        <v>0</v>
      </c>
      <c r="E9" s="21">
        <f>'คนที่ 2'!$G$6</f>
        <v>0</v>
      </c>
      <c r="F9" s="21">
        <f>'คนที่ 2'!$G$7</f>
        <v>0</v>
      </c>
      <c r="G9" s="21">
        <f>'คนที่ 2'!$G$8</f>
        <v>0</v>
      </c>
      <c r="H9" s="21">
        <f>'คนที่ 2'!$G$9</f>
        <v>0</v>
      </c>
      <c r="I9" s="21">
        <f>'คนที่ 2'!$G$10</f>
        <v>0</v>
      </c>
      <c r="J9" s="21">
        <f>SUM(D9:I9)</f>
        <v>0</v>
      </c>
      <c r="K9" s="27">
        <f t="shared" ref="K9:K27" si="0">J9*30/150</f>
        <v>0</v>
      </c>
      <c r="L9" s="20"/>
    </row>
    <row r="10" spans="1:12" s="17" customFormat="1" ht="21">
      <c r="A10" s="19">
        <v>3</v>
      </c>
      <c r="B10" s="44">
        <f>'รายชื่อ 20 คน'!B8</f>
        <v>0</v>
      </c>
      <c r="C10" s="45"/>
      <c r="D10" s="21">
        <f>'คนที่ 3'!$G$5</f>
        <v>0</v>
      </c>
      <c r="E10" s="21">
        <f>'คนที่ 3'!$G$6</f>
        <v>0</v>
      </c>
      <c r="F10" s="21">
        <f>'คนที่ 3'!$G$7</f>
        <v>0</v>
      </c>
      <c r="G10" s="21">
        <f>'คนที่ 3'!$G$9</f>
        <v>0</v>
      </c>
      <c r="H10" s="21">
        <f>'คนที่ 3'!$G$9</f>
        <v>0</v>
      </c>
      <c r="I10" s="21">
        <f>'คนที่ 3'!$G$10</f>
        <v>0</v>
      </c>
      <c r="J10" s="21">
        <f>SUM(D10:I10)</f>
        <v>0</v>
      </c>
      <c r="K10" s="27">
        <f t="shared" si="0"/>
        <v>0</v>
      </c>
      <c r="L10" s="20"/>
    </row>
    <row r="11" spans="1:12" s="17" customFormat="1" ht="21">
      <c r="A11" s="19">
        <v>4</v>
      </c>
      <c r="B11" s="44">
        <f>'รายชื่อ 20 คน'!B9</f>
        <v>0</v>
      </c>
      <c r="C11" s="45"/>
      <c r="D11" s="21">
        <f>'คนที่ 4'!$G$5</f>
        <v>0</v>
      </c>
      <c r="E11" s="21">
        <f>'คนที่ 4'!$G$6</f>
        <v>0</v>
      </c>
      <c r="F11" s="21">
        <f>'คนที่ 4'!$G$7</f>
        <v>0</v>
      </c>
      <c r="G11" s="21">
        <f>'คนที่ 4'!$G$8</f>
        <v>0</v>
      </c>
      <c r="H11" s="21">
        <f>'คนที่ 4'!$G$9</f>
        <v>0</v>
      </c>
      <c r="I11" s="21">
        <f>'คนที่ 4'!$G$10</f>
        <v>0</v>
      </c>
      <c r="J11" s="21">
        <f t="shared" ref="J11:J27" si="1">SUM(D11:I11)</f>
        <v>0</v>
      </c>
      <c r="K11" s="27">
        <f t="shared" si="0"/>
        <v>0</v>
      </c>
      <c r="L11" s="20"/>
    </row>
    <row r="12" spans="1:12" s="17" customFormat="1" ht="21">
      <c r="A12" s="19">
        <v>5</v>
      </c>
      <c r="B12" s="44">
        <f>'รายชื่อ 20 คน'!B10</f>
        <v>0</v>
      </c>
      <c r="C12" s="45"/>
      <c r="D12" s="21">
        <f>'คนที่ 5'!$G$5</f>
        <v>0</v>
      </c>
      <c r="E12" s="21">
        <f>'คนที่ 5'!$G$6</f>
        <v>0</v>
      </c>
      <c r="F12" s="21">
        <f>'คนที่ 5'!$G$7</f>
        <v>0</v>
      </c>
      <c r="G12" s="21">
        <f>'คนที่ 5'!$G$8</f>
        <v>0</v>
      </c>
      <c r="H12" s="21">
        <f>'คนที่ 5'!$G$9</f>
        <v>0</v>
      </c>
      <c r="I12" s="21">
        <f>'คนที่ 5'!$G$10</f>
        <v>0</v>
      </c>
      <c r="J12" s="21">
        <f t="shared" si="1"/>
        <v>0</v>
      </c>
      <c r="K12" s="27">
        <f t="shared" si="0"/>
        <v>0</v>
      </c>
      <c r="L12" s="20"/>
    </row>
    <row r="13" spans="1:12" s="17" customFormat="1" ht="21">
      <c r="A13" s="19">
        <v>6</v>
      </c>
      <c r="B13" s="44">
        <f>'รายชื่อ 20 คน'!B11</f>
        <v>0</v>
      </c>
      <c r="C13" s="45"/>
      <c r="D13" s="21">
        <f>'คนที่ 6'!$G$5</f>
        <v>0</v>
      </c>
      <c r="E13" s="21">
        <f>'คนที่ 6'!$G$6</f>
        <v>0</v>
      </c>
      <c r="F13" s="21">
        <f>'คนที่ 6'!$G$7</f>
        <v>0</v>
      </c>
      <c r="G13" s="21">
        <f>'คนที่ 6'!$G$8</f>
        <v>0</v>
      </c>
      <c r="H13" s="21">
        <f>'คนที่ 6'!$G$9</f>
        <v>0</v>
      </c>
      <c r="I13" s="21">
        <f>'คนที่ 6'!$G$10</f>
        <v>0</v>
      </c>
      <c r="J13" s="21">
        <f t="shared" si="1"/>
        <v>0</v>
      </c>
      <c r="K13" s="27">
        <f t="shared" si="0"/>
        <v>0</v>
      </c>
      <c r="L13" s="20"/>
    </row>
    <row r="14" spans="1:12" s="17" customFormat="1" ht="21">
      <c r="A14" s="19">
        <v>7</v>
      </c>
      <c r="B14" s="44">
        <f>'รายชื่อ 20 คน'!B12</f>
        <v>0</v>
      </c>
      <c r="C14" s="45"/>
      <c r="D14" s="21">
        <f>'คนที่ 7'!$G$5</f>
        <v>0</v>
      </c>
      <c r="E14" s="21">
        <f>'คนที่ 7'!$G$6</f>
        <v>0</v>
      </c>
      <c r="F14" s="21">
        <f>'คนที่ 7'!$G$7</f>
        <v>0</v>
      </c>
      <c r="G14" s="21">
        <f>'คนที่ 7'!$G$8</f>
        <v>0</v>
      </c>
      <c r="H14" s="21">
        <f>'คนที่ 7'!$G$9</f>
        <v>0</v>
      </c>
      <c r="I14" s="21">
        <f>'คนที่ 7'!$G$10</f>
        <v>0</v>
      </c>
      <c r="J14" s="21">
        <f t="shared" si="1"/>
        <v>0</v>
      </c>
      <c r="K14" s="27">
        <f t="shared" si="0"/>
        <v>0</v>
      </c>
      <c r="L14" s="20"/>
    </row>
    <row r="15" spans="1:12" s="17" customFormat="1" ht="21">
      <c r="A15" s="19">
        <v>8</v>
      </c>
      <c r="B15" s="44">
        <f>'รายชื่อ 20 คน'!B13</f>
        <v>0</v>
      </c>
      <c r="C15" s="45"/>
      <c r="D15" s="21">
        <f>'คนที่ 8'!$G$5</f>
        <v>0</v>
      </c>
      <c r="E15" s="21">
        <f>'คนที่ 8'!$G$6</f>
        <v>0</v>
      </c>
      <c r="F15" s="21">
        <f>'คนที่ 8'!$G$7</f>
        <v>0</v>
      </c>
      <c r="G15" s="21">
        <f>'คนที่ 8'!$G$8</f>
        <v>0</v>
      </c>
      <c r="H15" s="21">
        <f>'คนที่ 8'!$G$9</f>
        <v>0</v>
      </c>
      <c r="I15" s="21">
        <f>'คนที่ 8'!$G$10</f>
        <v>0</v>
      </c>
      <c r="J15" s="21">
        <f t="shared" si="1"/>
        <v>0</v>
      </c>
      <c r="K15" s="27">
        <f t="shared" si="0"/>
        <v>0</v>
      </c>
      <c r="L15" s="20"/>
    </row>
    <row r="16" spans="1:12" s="17" customFormat="1" ht="21">
      <c r="A16" s="19">
        <v>9</v>
      </c>
      <c r="B16" s="44">
        <f>'รายชื่อ 20 คน'!B14</f>
        <v>0</v>
      </c>
      <c r="C16" s="45"/>
      <c r="D16" s="21">
        <f>'คนที่ 9'!$G$5</f>
        <v>0</v>
      </c>
      <c r="E16" s="21">
        <f>'คนที่ 9'!$G$6</f>
        <v>0</v>
      </c>
      <c r="F16" s="21">
        <f>'คนที่ 9'!$G$7</f>
        <v>0</v>
      </c>
      <c r="G16" s="21">
        <f>'คนที่ 9'!$G$8</f>
        <v>0</v>
      </c>
      <c r="H16" s="21">
        <f>'คนที่ 9'!$G$9</f>
        <v>0</v>
      </c>
      <c r="I16" s="21">
        <f>'คนที่ 9'!$G$10</f>
        <v>0</v>
      </c>
      <c r="J16" s="21">
        <f t="shared" si="1"/>
        <v>0</v>
      </c>
      <c r="K16" s="27">
        <f t="shared" si="0"/>
        <v>0</v>
      </c>
      <c r="L16" s="20"/>
    </row>
    <row r="17" spans="1:12" s="17" customFormat="1" ht="21">
      <c r="A17" s="19">
        <v>10</v>
      </c>
      <c r="B17" s="44">
        <f>'รายชื่อ 20 คน'!B15</f>
        <v>0</v>
      </c>
      <c r="C17" s="45"/>
      <c r="D17" s="21">
        <f>'คนที่ 10'!$G$5</f>
        <v>0</v>
      </c>
      <c r="E17" s="21">
        <f>'คนที่ 10'!$G$6</f>
        <v>0</v>
      </c>
      <c r="F17" s="21">
        <f>'คนที่ 10'!$G$7</f>
        <v>0</v>
      </c>
      <c r="G17" s="21">
        <f>'คนที่ 10'!$G$8</f>
        <v>0</v>
      </c>
      <c r="H17" s="21">
        <f>'คนที่ 10'!$G$9</f>
        <v>0</v>
      </c>
      <c r="I17" s="21">
        <f>'คนที่ 10'!$G$10</f>
        <v>0</v>
      </c>
      <c r="J17" s="21">
        <f t="shared" si="1"/>
        <v>0</v>
      </c>
      <c r="K17" s="27">
        <f t="shared" si="0"/>
        <v>0</v>
      </c>
      <c r="L17" s="20"/>
    </row>
    <row r="18" spans="1:12" s="17" customFormat="1" ht="21">
      <c r="A18" s="19">
        <v>11</v>
      </c>
      <c r="B18" s="44">
        <f>'รายชื่อ 20 คน'!B16</f>
        <v>0</v>
      </c>
      <c r="C18" s="45"/>
      <c r="D18" s="21">
        <f>'คนที่ 11'!$G$5</f>
        <v>0</v>
      </c>
      <c r="E18" s="21">
        <f>'คนที่ 11'!$G$6</f>
        <v>0</v>
      </c>
      <c r="F18" s="21">
        <f>'คนที่ 11'!$G$7</f>
        <v>0</v>
      </c>
      <c r="G18" s="21">
        <f>'คนที่ 11'!$G$8</f>
        <v>0</v>
      </c>
      <c r="H18" s="21">
        <f>'คนที่ 11'!$G$9</f>
        <v>0</v>
      </c>
      <c r="I18" s="21">
        <f>'คนที่ 11'!$G$10</f>
        <v>0</v>
      </c>
      <c r="J18" s="21">
        <f t="shared" si="1"/>
        <v>0</v>
      </c>
      <c r="K18" s="27">
        <f t="shared" si="0"/>
        <v>0</v>
      </c>
      <c r="L18" s="20"/>
    </row>
    <row r="19" spans="1:12" s="17" customFormat="1" ht="21">
      <c r="A19" s="19">
        <v>12</v>
      </c>
      <c r="B19" s="44">
        <f>'รายชื่อ 20 คน'!B17</f>
        <v>0</v>
      </c>
      <c r="C19" s="45"/>
      <c r="D19" s="21">
        <f>'คนที่ 12'!$G$5</f>
        <v>0</v>
      </c>
      <c r="E19" s="21">
        <f>'คนที่ 12'!$G$6</f>
        <v>0</v>
      </c>
      <c r="F19" s="21">
        <f>'คนที่ 12'!$G$7</f>
        <v>0</v>
      </c>
      <c r="G19" s="21">
        <f>'คนที่ 12'!$G$8</f>
        <v>0</v>
      </c>
      <c r="H19" s="21">
        <f>'คนที่ 12'!$G$9</f>
        <v>0</v>
      </c>
      <c r="I19" s="21">
        <f>'คนที่ 12'!$G$10</f>
        <v>0</v>
      </c>
      <c r="J19" s="21">
        <f t="shared" si="1"/>
        <v>0</v>
      </c>
      <c r="K19" s="27">
        <f t="shared" si="0"/>
        <v>0</v>
      </c>
      <c r="L19" s="20"/>
    </row>
    <row r="20" spans="1:12" s="17" customFormat="1" ht="21">
      <c r="A20" s="19">
        <v>13</v>
      </c>
      <c r="B20" s="44">
        <f>'รายชื่อ 20 คน'!B18</f>
        <v>0</v>
      </c>
      <c r="C20" s="45"/>
      <c r="D20" s="21">
        <f>'คนที่ 13'!$G$5</f>
        <v>0</v>
      </c>
      <c r="E20" s="21">
        <f>'คนที่ 13'!$G$6</f>
        <v>0</v>
      </c>
      <c r="F20" s="21">
        <f>'คนที่ 13'!$G$7</f>
        <v>0</v>
      </c>
      <c r="G20" s="21">
        <f>'คนที่ 13'!$G$8</f>
        <v>0</v>
      </c>
      <c r="H20" s="21">
        <f>'คนที่ 13'!$G$9</f>
        <v>0</v>
      </c>
      <c r="I20" s="21">
        <f>'คนที่ 13'!$G$10</f>
        <v>0</v>
      </c>
      <c r="J20" s="21">
        <f t="shared" si="1"/>
        <v>0</v>
      </c>
      <c r="K20" s="27">
        <f t="shared" si="0"/>
        <v>0</v>
      </c>
      <c r="L20" s="20"/>
    </row>
    <row r="21" spans="1:12" s="17" customFormat="1" ht="21">
      <c r="A21" s="19">
        <v>14</v>
      </c>
      <c r="B21" s="44">
        <f>'รายชื่อ 20 คน'!B19</f>
        <v>0</v>
      </c>
      <c r="C21" s="45"/>
      <c r="D21" s="21">
        <f>'คนที่ 14'!$G$5</f>
        <v>0</v>
      </c>
      <c r="E21" s="21">
        <f>'คนที่ 14'!$G$6</f>
        <v>0</v>
      </c>
      <c r="F21" s="21">
        <f>'คนที่ 14'!$G$7</f>
        <v>0</v>
      </c>
      <c r="G21" s="21">
        <f>'คนที่ 14'!$G$8</f>
        <v>0</v>
      </c>
      <c r="H21" s="21">
        <f>'คนที่ 14'!$G$9</f>
        <v>0</v>
      </c>
      <c r="I21" s="21">
        <f>'คนที่ 14'!$G$10</f>
        <v>0</v>
      </c>
      <c r="J21" s="21">
        <f t="shared" si="1"/>
        <v>0</v>
      </c>
      <c r="K21" s="27">
        <f t="shared" si="0"/>
        <v>0</v>
      </c>
      <c r="L21" s="20"/>
    </row>
    <row r="22" spans="1:12" s="17" customFormat="1" ht="21">
      <c r="A22" s="19">
        <v>15</v>
      </c>
      <c r="B22" s="44">
        <f>'รายชื่อ 20 คน'!B20</f>
        <v>0</v>
      </c>
      <c r="C22" s="45"/>
      <c r="D22" s="21">
        <f>'คนที่ 15'!$G$5</f>
        <v>0</v>
      </c>
      <c r="E22" s="21">
        <f>'คนที่ 15'!$G$6</f>
        <v>0</v>
      </c>
      <c r="F22" s="21">
        <f>'คนที่ 15'!$G$7</f>
        <v>0</v>
      </c>
      <c r="G22" s="21">
        <f>'คนที่ 15'!$G$8</f>
        <v>0</v>
      </c>
      <c r="H22" s="21">
        <f>'คนที่ 15'!$G$9</f>
        <v>0</v>
      </c>
      <c r="I22" s="21">
        <f>'คนที่ 15'!$G$10</f>
        <v>0</v>
      </c>
      <c r="J22" s="21">
        <f t="shared" si="1"/>
        <v>0</v>
      </c>
      <c r="K22" s="27">
        <f t="shared" si="0"/>
        <v>0</v>
      </c>
      <c r="L22" s="20"/>
    </row>
    <row r="23" spans="1:12" s="17" customFormat="1" ht="21">
      <c r="A23" s="19">
        <v>16</v>
      </c>
      <c r="B23" s="44">
        <f>'รายชื่อ 20 คน'!B21</f>
        <v>0</v>
      </c>
      <c r="C23" s="45"/>
      <c r="D23" s="21">
        <f>'คนที่ 16'!$G$5</f>
        <v>0</v>
      </c>
      <c r="E23" s="21">
        <f>'คนที่ 16'!$G$6</f>
        <v>0</v>
      </c>
      <c r="F23" s="21">
        <f>'คนที่ 16'!$G$7</f>
        <v>0</v>
      </c>
      <c r="G23" s="21">
        <f>'คนที่ 16'!$G$8</f>
        <v>0</v>
      </c>
      <c r="H23" s="21">
        <f>'คนที่ 16'!$G$9</f>
        <v>0</v>
      </c>
      <c r="I23" s="21">
        <f>'คนที่ 16'!$G$10</f>
        <v>0</v>
      </c>
      <c r="J23" s="21">
        <f t="shared" si="1"/>
        <v>0</v>
      </c>
      <c r="K23" s="27">
        <f t="shared" si="0"/>
        <v>0</v>
      </c>
      <c r="L23" s="20"/>
    </row>
    <row r="24" spans="1:12" s="17" customFormat="1" ht="21">
      <c r="A24" s="19">
        <v>17</v>
      </c>
      <c r="B24" s="44">
        <f>'รายชื่อ 20 คน'!B22</f>
        <v>0</v>
      </c>
      <c r="C24" s="45"/>
      <c r="D24" s="21">
        <f>'คนที่ 17'!$G$5</f>
        <v>0</v>
      </c>
      <c r="E24" s="21">
        <f>'คนที่ 17'!$G$6</f>
        <v>0</v>
      </c>
      <c r="F24" s="21">
        <f>'คนที่ 17'!$G$7</f>
        <v>0</v>
      </c>
      <c r="G24" s="21">
        <f>'คนที่ 17'!$G$8</f>
        <v>0</v>
      </c>
      <c r="H24" s="21">
        <f>'คนที่ 17'!$G$9</f>
        <v>0</v>
      </c>
      <c r="I24" s="21">
        <f>'คนที่ 17'!$G$10</f>
        <v>0</v>
      </c>
      <c r="J24" s="21">
        <f t="shared" si="1"/>
        <v>0</v>
      </c>
      <c r="K24" s="27">
        <f t="shared" si="0"/>
        <v>0</v>
      </c>
      <c r="L24" s="20"/>
    </row>
    <row r="25" spans="1:12" s="17" customFormat="1" ht="21">
      <c r="A25" s="19">
        <v>18</v>
      </c>
      <c r="B25" s="44">
        <f>'รายชื่อ 20 คน'!B23</f>
        <v>0</v>
      </c>
      <c r="C25" s="45"/>
      <c r="D25" s="21">
        <f>'คนที่ 18'!$G$5</f>
        <v>0</v>
      </c>
      <c r="E25" s="21">
        <f>'คนที่ 18'!$G$6</f>
        <v>0</v>
      </c>
      <c r="F25" s="21">
        <f>'คนที่ 18'!$G$7</f>
        <v>0</v>
      </c>
      <c r="G25" s="21">
        <f>'คนที่ 18'!$G$8</f>
        <v>0</v>
      </c>
      <c r="H25" s="21">
        <f>'คนที่ 18'!$G$9</f>
        <v>0</v>
      </c>
      <c r="I25" s="21">
        <f>'คนที่ 18'!$G$10</f>
        <v>0</v>
      </c>
      <c r="J25" s="21">
        <f t="shared" si="1"/>
        <v>0</v>
      </c>
      <c r="K25" s="27">
        <f t="shared" si="0"/>
        <v>0</v>
      </c>
      <c r="L25" s="20"/>
    </row>
    <row r="26" spans="1:12" s="17" customFormat="1" ht="21">
      <c r="A26" s="19">
        <v>19</v>
      </c>
      <c r="B26" s="44">
        <f>'รายชื่อ 20 คน'!B24</f>
        <v>0</v>
      </c>
      <c r="C26" s="45"/>
      <c r="D26" s="21">
        <f>'คนที่ 19'!$G$5</f>
        <v>0</v>
      </c>
      <c r="E26" s="21">
        <f>'คนที่ 19'!$G$6</f>
        <v>0</v>
      </c>
      <c r="F26" s="21">
        <f>'คนที่ 19'!$G$7</f>
        <v>0</v>
      </c>
      <c r="G26" s="21">
        <f>'คนที่ 19'!$G$8</f>
        <v>0</v>
      </c>
      <c r="H26" s="21">
        <f>'คนที่ 19'!$G$9</f>
        <v>0</v>
      </c>
      <c r="I26" s="21">
        <f>'คนที่ 19'!$G$10</f>
        <v>0</v>
      </c>
      <c r="J26" s="21">
        <f t="shared" si="1"/>
        <v>0</v>
      </c>
      <c r="K26" s="27">
        <f t="shared" si="0"/>
        <v>0</v>
      </c>
      <c r="L26" s="20"/>
    </row>
    <row r="27" spans="1:12" s="17" customFormat="1" ht="21">
      <c r="A27" s="19">
        <v>20</v>
      </c>
      <c r="B27" s="44">
        <f>'รายชื่อ 20 คน'!B25</f>
        <v>0</v>
      </c>
      <c r="C27" s="45"/>
      <c r="D27" s="21">
        <f>'คนที่ 20'!$G$5</f>
        <v>0</v>
      </c>
      <c r="E27" s="21">
        <f>'คนที่ 20'!$G$6</f>
        <v>0</v>
      </c>
      <c r="F27" s="21">
        <f>'คนที่ 20'!$G$7</f>
        <v>0</v>
      </c>
      <c r="G27" s="21">
        <f>'คนที่ 20'!$G$8</f>
        <v>0</v>
      </c>
      <c r="H27" s="21">
        <f>'คนที่ 20'!$G$9</f>
        <v>0</v>
      </c>
      <c r="I27" s="21">
        <f>'คนที่ 20'!$G$10</f>
        <v>0</v>
      </c>
      <c r="J27" s="21">
        <f t="shared" si="1"/>
        <v>0</v>
      </c>
      <c r="K27" s="27">
        <f t="shared" si="0"/>
        <v>0</v>
      </c>
      <c r="L27" s="20"/>
    </row>
    <row r="28" spans="1:12" s="17" customFormat="1" ht="21">
      <c r="A28" s="22"/>
      <c r="B28" s="22"/>
      <c r="C28" s="23"/>
      <c r="D28" s="23"/>
      <c r="E28" s="23"/>
      <c r="F28" s="23"/>
      <c r="G28" s="23"/>
      <c r="H28" s="23"/>
      <c r="I28" s="23"/>
      <c r="J28" s="22"/>
      <c r="K28" s="22"/>
      <c r="L28" s="23"/>
    </row>
    <row r="29" spans="1:12" s="17" customFormat="1" ht="24.75" customHeight="1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2" s="17" customFormat="1" ht="21" customHeight="1">
      <c r="A30" s="24"/>
      <c r="B30" s="24"/>
      <c r="C30" s="24"/>
      <c r="D30" s="16" t="s">
        <v>23</v>
      </c>
      <c r="E30" s="16"/>
      <c r="F30" s="16"/>
      <c r="G30" s="16"/>
      <c r="H30" s="16"/>
      <c r="I30" s="16"/>
      <c r="J30" s="16"/>
      <c r="K30" s="16"/>
      <c r="L30" s="24"/>
    </row>
    <row r="31" spans="1:12" s="17" customFormat="1" ht="21" customHeight="1">
      <c r="A31" s="24"/>
      <c r="B31" s="24"/>
      <c r="C31" s="24"/>
      <c r="D31" s="16"/>
      <c r="E31" s="46" t="str">
        <f>"("&amp;'รายชื่อ 20 คน'!C2&amp;")"</f>
        <v>()</v>
      </c>
      <c r="F31" s="46"/>
      <c r="G31" s="46"/>
      <c r="H31" s="46"/>
      <c r="I31" s="46"/>
      <c r="J31" s="46"/>
      <c r="K31" s="25"/>
      <c r="L31" s="24"/>
    </row>
    <row r="32" spans="1:12">
      <c r="D32" s="16" t="s">
        <v>27</v>
      </c>
    </row>
    <row r="33" spans="1:12" s="17" customFormat="1" ht="21">
      <c r="A33" s="46" t="s">
        <v>26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</row>
    <row r="34" spans="1:12" s="17" customFormat="1" ht="21">
      <c r="A34" s="46">
        <f>'รายชื่อ 20 คน'!C1</f>
        <v>0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</row>
    <row r="35" spans="1:12" s="17" customFormat="1" ht="21">
      <c r="A35" s="47">
        <f>'รายชื่อ 20 คน'!C3</f>
        <v>0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</row>
    <row r="36" spans="1:12" s="17" customFormat="1" ht="6" customHeigh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</row>
    <row r="37" spans="1:12" ht="23.25" customHeight="1">
      <c r="A37" s="48" t="s">
        <v>0</v>
      </c>
      <c r="B37" s="51" t="s">
        <v>22</v>
      </c>
      <c r="C37" s="52"/>
      <c r="D37" s="57" t="s">
        <v>24</v>
      </c>
      <c r="E37" s="57"/>
      <c r="F37" s="57"/>
      <c r="G37" s="57"/>
      <c r="H37" s="57"/>
      <c r="I37" s="57"/>
      <c r="J37" s="58"/>
      <c r="K37" s="59" t="s">
        <v>43</v>
      </c>
      <c r="L37" s="62" t="s">
        <v>25</v>
      </c>
    </row>
    <row r="38" spans="1:12" ht="20.25" customHeight="1">
      <c r="A38" s="49"/>
      <c r="B38" s="53"/>
      <c r="C38" s="54"/>
      <c r="D38" s="65" t="s">
        <v>54</v>
      </c>
      <c r="E38" s="57"/>
      <c r="F38" s="57"/>
      <c r="G38" s="57"/>
      <c r="H38" s="57"/>
      <c r="I38" s="57"/>
      <c r="J38" s="66" t="s">
        <v>55</v>
      </c>
      <c r="K38" s="60"/>
      <c r="L38" s="63"/>
    </row>
    <row r="39" spans="1:12" ht="118.5">
      <c r="A39" s="50"/>
      <c r="B39" s="55"/>
      <c r="C39" s="56"/>
      <c r="D39" s="26" t="s">
        <v>46</v>
      </c>
      <c r="E39" s="26" t="s">
        <v>45</v>
      </c>
      <c r="F39" s="26" t="s">
        <v>33</v>
      </c>
      <c r="G39" s="26" t="s">
        <v>47</v>
      </c>
      <c r="H39" s="35" t="s">
        <v>48</v>
      </c>
      <c r="I39" s="26" t="s">
        <v>49</v>
      </c>
      <c r="J39" s="67"/>
      <c r="K39" s="61"/>
      <c r="L39" s="64"/>
    </row>
    <row r="40" spans="1:12" s="17" customFormat="1" ht="21">
      <c r="A40" s="19">
        <v>21</v>
      </c>
      <c r="B40" s="44">
        <f>'รายชื่อ 20 คน'!B26</f>
        <v>0</v>
      </c>
      <c r="C40" s="45"/>
      <c r="D40" s="21">
        <f>'คนที่ 21'!$G$5</f>
        <v>0</v>
      </c>
      <c r="E40" s="21">
        <f>'คนที่ 21'!$G$6</f>
        <v>0</v>
      </c>
      <c r="F40" s="21">
        <f>'คนที่ 21'!$G$7</f>
        <v>0</v>
      </c>
      <c r="G40" s="21">
        <f>'คนที่ 21'!$G$8</f>
        <v>0</v>
      </c>
      <c r="H40" s="21">
        <f>'คนที่ 21'!$G$9</f>
        <v>0</v>
      </c>
      <c r="I40" s="21">
        <f>'คนที่ 21'!$G$10</f>
        <v>0</v>
      </c>
      <c r="J40" s="21">
        <f t="shared" ref="J40" si="2">SUM(D40:I40)</f>
        <v>0</v>
      </c>
      <c r="K40" s="27">
        <f>J40*30/150</f>
        <v>0</v>
      </c>
      <c r="L40" s="20"/>
    </row>
    <row r="41" spans="1:12" s="17" customFormat="1" ht="21">
      <c r="A41" s="19">
        <v>22</v>
      </c>
      <c r="B41" s="44">
        <f>'รายชื่อ 20 คน'!B27</f>
        <v>0</v>
      </c>
      <c r="C41" s="45"/>
      <c r="D41" s="21">
        <f>'คนที่ 22'!$G$5</f>
        <v>0</v>
      </c>
      <c r="E41" s="21">
        <f>'คนที่ 22'!$G$6</f>
        <v>0</v>
      </c>
      <c r="F41" s="21">
        <f>'คนที่ 22'!$G$7</f>
        <v>0</v>
      </c>
      <c r="G41" s="21">
        <f>'คนที่ 22'!$G$8</f>
        <v>0</v>
      </c>
      <c r="H41" s="21">
        <f>'คนที่ 22'!$G$9</f>
        <v>0</v>
      </c>
      <c r="I41" s="21">
        <f>'คนที่ 22'!$G$10</f>
        <v>0</v>
      </c>
      <c r="J41" s="21">
        <f t="shared" ref="J41:J48" si="3">SUM(D41:I41)</f>
        <v>0</v>
      </c>
      <c r="K41" s="27">
        <f t="shared" ref="K41:K49" si="4">J41*30/150</f>
        <v>0</v>
      </c>
      <c r="L41" s="20"/>
    </row>
    <row r="42" spans="1:12" s="17" customFormat="1" ht="21">
      <c r="A42" s="19">
        <v>23</v>
      </c>
      <c r="B42" s="44">
        <f>'รายชื่อ 20 คน'!B28</f>
        <v>0</v>
      </c>
      <c r="C42" s="45"/>
      <c r="D42" s="21">
        <f>'คนที่ 23'!$G$5</f>
        <v>0</v>
      </c>
      <c r="E42" s="21">
        <f>'คนที่ 23'!$G$6</f>
        <v>0</v>
      </c>
      <c r="F42" s="21">
        <f>'คนที่ 23'!$G$7</f>
        <v>0</v>
      </c>
      <c r="G42" s="21">
        <f>'คนที่ 23'!$G$8</f>
        <v>0</v>
      </c>
      <c r="H42" s="21">
        <f>'คนที่ 23'!$G$9</f>
        <v>0</v>
      </c>
      <c r="I42" s="21">
        <f>'คนที่ 23'!$G$10</f>
        <v>0</v>
      </c>
      <c r="J42" s="21">
        <f t="shared" si="3"/>
        <v>0</v>
      </c>
      <c r="K42" s="27">
        <f t="shared" si="4"/>
        <v>0</v>
      </c>
      <c r="L42" s="20"/>
    </row>
    <row r="43" spans="1:12" s="17" customFormat="1" ht="21">
      <c r="A43" s="19">
        <v>24</v>
      </c>
      <c r="B43" s="44">
        <f>'รายชื่อ 20 คน'!B29</f>
        <v>0</v>
      </c>
      <c r="C43" s="45"/>
      <c r="D43" s="21">
        <f>'คนที่ 24'!$G$5</f>
        <v>0</v>
      </c>
      <c r="E43" s="21">
        <f>'คนที่ 24'!$G$6</f>
        <v>0</v>
      </c>
      <c r="F43" s="21">
        <f>'คนที่ 24'!$G$7</f>
        <v>0</v>
      </c>
      <c r="G43" s="21">
        <f>'คนที่ 24'!$G$8</f>
        <v>0</v>
      </c>
      <c r="H43" s="21">
        <f>'คนที่ 24'!$G$9</f>
        <v>0</v>
      </c>
      <c r="I43" s="21">
        <f>'คนที่ 24'!$G$10</f>
        <v>0</v>
      </c>
      <c r="J43" s="21">
        <f t="shared" si="3"/>
        <v>0</v>
      </c>
      <c r="K43" s="27">
        <f t="shared" si="4"/>
        <v>0</v>
      </c>
      <c r="L43" s="20"/>
    </row>
    <row r="44" spans="1:12" s="17" customFormat="1" ht="21">
      <c r="A44" s="19">
        <v>25</v>
      </c>
      <c r="B44" s="44">
        <f>'รายชื่อ 20 คน'!B30</f>
        <v>0</v>
      </c>
      <c r="C44" s="45"/>
      <c r="D44" s="21">
        <f>'คนที่ 25'!$G$5</f>
        <v>0</v>
      </c>
      <c r="E44" s="21">
        <f>'คนที่ 25'!$G$6</f>
        <v>0</v>
      </c>
      <c r="F44" s="21">
        <f>'คนที่ 25'!$G$7</f>
        <v>0</v>
      </c>
      <c r="G44" s="21">
        <f>'คนที่ 25'!$G$8</f>
        <v>0</v>
      </c>
      <c r="H44" s="21">
        <f>'คนที่ 25'!$G$9</f>
        <v>0</v>
      </c>
      <c r="I44" s="21">
        <f>'คนที่ 25'!$G$10</f>
        <v>0</v>
      </c>
      <c r="J44" s="21">
        <f t="shared" si="3"/>
        <v>0</v>
      </c>
      <c r="K44" s="27">
        <f t="shared" si="4"/>
        <v>0</v>
      </c>
      <c r="L44" s="20"/>
    </row>
    <row r="45" spans="1:12" s="17" customFormat="1" ht="21">
      <c r="A45" s="19">
        <v>26</v>
      </c>
      <c r="B45" s="44">
        <f>'รายชื่อ 20 คน'!B31</f>
        <v>0</v>
      </c>
      <c r="C45" s="45"/>
      <c r="D45" s="21">
        <f>'คนที่ 26'!$G$5</f>
        <v>0</v>
      </c>
      <c r="E45" s="21">
        <f>'คนที่ 26'!$G$6</f>
        <v>0</v>
      </c>
      <c r="F45" s="21">
        <f>'คนที่ 26'!$G$7</f>
        <v>0</v>
      </c>
      <c r="G45" s="21">
        <f>'คนที่ 26'!$G$8</f>
        <v>0</v>
      </c>
      <c r="H45" s="21">
        <f>'คนที่ 26'!$G$9</f>
        <v>0</v>
      </c>
      <c r="I45" s="21">
        <f>'คนที่ 26'!$G$10</f>
        <v>0</v>
      </c>
      <c r="J45" s="21">
        <f t="shared" si="3"/>
        <v>0</v>
      </c>
      <c r="K45" s="27">
        <f t="shared" si="4"/>
        <v>0</v>
      </c>
      <c r="L45" s="20"/>
    </row>
    <row r="46" spans="1:12" s="17" customFormat="1" ht="21">
      <c r="A46" s="19">
        <v>27</v>
      </c>
      <c r="B46" s="44">
        <f>'รายชื่อ 20 คน'!B32</f>
        <v>0</v>
      </c>
      <c r="C46" s="45"/>
      <c r="D46" s="21">
        <f>'คนที่ 27'!$G$5</f>
        <v>0</v>
      </c>
      <c r="E46" s="21">
        <f>'คนที่ 27'!$G$6</f>
        <v>0</v>
      </c>
      <c r="F46" s="21">
        <f>'คนที่ 27'!$G$7</f>
        <v>0</v>
      </c>
      <c r="G46" s="21">
        <f>'คนที่ 27'!$G$8</f>
        <v>0</v>
      </c>
      <c r="H46" s="21">
        <f>'คนที่ 27'!$G$9</f>
        <v>0</v>
      </c>
      <c r="I46" s="21">
        <f>'คนที่ 27'!$G$10</f>
        <v>0</v>
      </c>
      <c r="J46" s="21">
        <f t="shared" si="3"/>
        <v>0</v>
      </c>
      <c r="K46" s="27">
        <f t="shared" si="4"/>
        <v>0</v>
      </c>
      <c r="L46" s="20"/>
    </row>
    <row r="47" spans="1:12" s="17" customFormat="1" ht="21">
      <c r="A47" s="19">
        <v>28</v>
      </c>
      <c r="B47" s="44">
        <f>'รายชื่อ 20 คน'!B33</f>
        <v>0</v>
      </c>
      <c r="C47" s="45"/>
      <c r="D47" s="21">
        <f>'คนที่ 28'!$G$5</f>
        <v>0</v>
      </c>
      <c r="E47" s="21">
        <f>'คนที่ 28'!$G$6</f>
        <v>0</v>
      </c>
      <c r="F47" s="21">
        <f>'คนที่ 28'!$G$7</f>
        <v>0</v>
      </c>
      <c r="G47" s="21">
        <f>'คนที่ 28'!$G$8</f>
        <v>0</v>
      </c>
      <c r="H47" s="21">
        <f>'คนที่ 28'!$G$9</f>
        <v>0</v>
      </c>
      <c r="I47" s="21">
        <f>'คนที่ 28'!$G$10</f>
        <v>0</v>
      </c>
      <c r="J47" s="21">
        <f t="shared" si="3"/>
        <v>0</v>
      </c>
      <c r="K47" s="27">
        <f t="shared" si="4"/>
        <v>0</v>
      </c>
      <c r="L47" s="20"/>
    </row>
    <row r="48" spans="1:12" s="17" customFormat="1" ht="21">
      <c r="A48" s="19">
        <v>29</v>
      </c>
      <c r="B48" s="44">
        <f>'รายชื่อ 20 คน'!B34</f>
        <v>0</v>
      </c>
      <c r="C48" s="45"/>
      <c r="D48" s="21">
        <f>'คนที่ 29'!$G$5</f>
        <v>0</v>
      </c>
      <c r="E48" s="21">
        <f>'คนที่ 29'!$G$6</f>
        <v>0</v>
      </c>
      <c r="F48" s="21">
        <f>'คนที่ 29'!$G$7</f>
        <v>0</v>
      </c>
      <c r="G48" s="21">
        <f>'คนที่ 29'!$G$8</f>
        <v>0</v>
      </c>
      <c r="H48" s="21">
        <f>'คนที่ 29'!$G$9</f>
        <v>0</v>
      </c>
      <c r="I48" s="21">
        <f>'คนที่ 29'!$G$10</f>
        <v>0</v>
      </c>
      <c r="J48" s="21">
        <f t="shared" si="3"/>
        <v>0</v>
      </c>
      <c r="K48" s="27">
        <f t="shared" si="4"/>
        <v>0</v>
      </c>
      <c r="L48" s="20"/>
    </row>
    <row r="49" spans="1:12" s="17" customFormat="1" ht="21">
      <c r="A49" s="19">
        <v>30</v>
      </c>
      <c r="B49" s="44">
        <f>'รายชื่อ 20 คน'!B35</f>
        <v>0</v>
      </c>
      <c r="C49" s="45"/>
      <c r="D49" s="21">
        <f>'คนที่ 30'!$G$5</f>
        <v>0</v>
      </c>
      <c r="E49" s="21">
        <f>'คนที่ 30'!$G$6</f>
        <v>0</v>
      </c>
      <c r="F49" s="21">
        <f>'คนที่ 30'!$G$7</f>
        <v>0</v>
      </c>
      <c r="G49" s="21">
        <f>'คนที่ 30'!$G$8</f>
        <v>0</v>
      </c>
      <c r="H49" s="21">
        <f>'คนที่ 30'!$G$9</f>
        <v>0</v>
      </c>
      <c r="I49" s="21">
        <f>'คนที่ 30'!$G$10</f>
        <v>0</v>
      </c>
      <c r="J49" s="21">
        <f t="shared" ref="J49" si="5">SUM(D49:I49)</f>
        <v>0</v>
      </c>
      <c r="K49" s="27">
        <f t="shared" si="4"/>
        <v>0</v>
      </c>
      <c r="L49" s="20"/>
    </row>
    <row r="50" spans="1:12" s="17" customFormat="1" ht="21">
      <c r="A50" s="19"/>
      <c r="B50" s="44"/>
      <c r="C50" s="45"/>
      <c r="D50" s="20"/>
      <c r="E50" s="20"/>
      <c r="F50" s="20"/>
      <c r="G50" s="20"/>
      <c r="H50" s="20"/>
      <c r="I50" s="20"/>
      <c r="J50" s="21"/>
      <c r="K50" s="27"/>
      <c r="L50" s="20"/>
    </row>
    <row r="51" spans="1:12" s="17" customFormat="1" ht="21">
      <c r="A51" s="19"/>
      <c r="B51" s="44"/>
      <c r="C51" s="45"/>
      <c r="D51" s="20"/>
      <c r="E51" s="20"/>
      <c r="F51" s="20"/>
      <c r="G51" s="20"/>
      <c r="H51" s="20"/>
      <c r="I51" s="20"/>
      <c r="J51" s="21"/>
      <c r="K51" s="27"/>
      <c r="L51" s="20"/>
    </row>
    <row r="52" spans="1:12" s="17" customFormat="1" ht="21">
      <c r="A52" s="19"/>
      <c r="B52" s="44"/>
      <c r="C52" s="45"/>
      <c r="D52" s="20"/>
      <c r="E52" s="20"/>
      <c r="F52" s="20"/>
      <c r="G52" s="20"/>
      <c r="H52" s="20"/>
      <c r="I52" s="20"/>
      <c r="J52" s="21"/>
      <c r="K52" s="27"/>
      <c r="L52" s="20"/>
    </row>
    <row r="53" spans="1:12" s="17" customFormat="1" ht="21">
      <c r="A53" s="19"/>
      <c r="B53" s="44"/>
      <c r="C53" s="45"/>
      <c r="D53" s="20"/>
      <c r="E53" s="20"/>
      <c r="F53" s="20"/>
      <c r="G53" s="20"/>
      <c r="H53" s="20"/>
      <c r="I53" s="20"/>
      <c r="J53" s="21"/>
      <c r="K53" s="21"/>
      <c r="L53" s="20"/>
    </row>
    <row r="54" spans="1:12" s="17" customFormat="1" ht="21">
      <c r="A54" s="19"/>
      <c r="B54" s="44"/>
      <c r="C54" s="45"/>
      <c r="D54" s="20"/>
      <c r="E54" s="20"/>
      <c r="F54" s="20"/>
      <c r="G54" s="20"/>
      <c r="H54" s="20"/>
      <c r="I54" s="20"/>
      <c r="J54" s="21"/>
      <c r="K54" s="21"/>
      <c r="L54" s="20"/>
    </row>
    <row r="55" spans="1:12" s="17" customFormat="1" ht="21">
      <c r="A55" s="19"/>
      <c r="B55" s="44"/>
      <c r="C55" s="45"/>
      <c r="D55" s="20"/>
      <c r="E55" s="20"/>
      <c r="F55" s="20"/>
      <c r="G55" s="20"/>
      <c r="H55" s="20"/>
      <c r="I55" s="20"/>
      <c r="J55" s="21"/>
      <c r="K55" s="21"/>
      <c r="L55" s="20"/>
    </row>
    <row r="56" spans="1:12" s="17" customFormat="1" ht="21">
      <c r="A56" s="19"/>
      <c r="B56" s="44"/>
      <c r="C56" s="45"/>
      <c r="D56" s="20"/>
      <c r="E56" s="20"/>
      <c r="F56" s="20"/>
      <c r="G56" s="20"/>
      <c r="H56" s="20"/>
      <c r="I56" s="20"/>
      <c r="J56" s="21"/>
      <c r="K56" s="21"/>
      <c r="L56" s="20"/>
    </row>
    <row r="57" spans="1:12" s="17" customFormat="1" ht="21">
      <c r="A57" s="19"/>
      <c r="B57" s="44"/>
      <c r="C57" s="45"/>
      <c r="D57" s="20"/>
      <c r="E57" s="20"/>
      <c r="F57" s="20"/>
      <c r="G57" s="20"/>
      <c r="H57" s="20"/>
      <c r="I57" s="20"/>
      <c r="J57" s="21"/>
      <c r="K57" s="21"/>
      <c r="L57" s="20"/>
    </row>
    <row r="58" spans="1:12" s="17" customFormat="1" ht="21">
      <c r="A58" s="19"/>
      <c r="B58" s="44"/>
      <c r="C58" s="45"/>
      <c r="D58" s="20"/>
      <c r="E58" s="20"/>
      <c r="F58" s="20"/>
      <c r="G58" s="20"/>
      <c r="H58" s="20"/>
      <c r="I58" s="20"/>
      <c r="J58" s="21"/>
      <c r="K58" s="21"/>
      <c r="L58" s="20"/>
    </row>
    <row r="59" spans="1:12" s="17" customFormat="1" ht="21">
      <c r="A59" s="19"/>
      <c r="B59" s="44"/>
      <c r="C59" s="45"/>
      <c r="D59" s="20"/>
      <c r="E59" s="20"/>
      <c r="F59" s="20"/>
      <c r="G59" s="20"/>
      <c r="H59" s="20"/>
      <c r="I59" s="20"/>
      <c r="J59" s="21"/>
      <c r="K59" s="21"/>
      <c r="L59" s="20"/>
    </row>
    <row r="60" spans="1:12" s="17" customFormat="1" ht="21">
      <c r="A60" s="22"/>
      <c r="B60" s="22"/>
      <c r="C60" s="23"/>
      <c r="D60" s="23"/>
      <c r="E60" s="23"/>
      <c r="F60" s="23"/>
      <c r="G60" s="23"/>
      <c r="H60" s="23"/>
      <c r="I60" s="23"/>
      <c r="J60" s="22"/>
      <c r="K60" s="22"/>
      <c r="L60" s="23"/>
    </row>
    <row r="61" spans="1:12" s="17" customFormat="1" ht="24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</row>
    <row r="62" spans="1:12" s="17" customFormat="1" ht="21" customHeight="1">
      <c r="A62" s="24"/>
      <c r="B62" s="24"/>
      <c r="C62" s="24"/>
      <c r="D62" s="16" t="s">
        <v>23</v>
      </c>
      <c r="E62" s="16"/>
      <c r="F62" s="16"/>
      <c r="G62" s="16"/>
      <c r="H62" s="16"/>
      <c r="I62" s="16"/>
      <c r="J62" s="16"/>
      <c r="K62" s="16"/>
      <c r="L62" s="24"/>
    </row>
    <row r="63" spans="1:12" s="17" customFormat="1" ht="21" customHeight="1">
      <c r="A63" s="24"/>
      <c r="B63" s="24"/>
      <c r="C63" s="24"/>
      <c r="D63" s="16"/>
      <c r="E63" s="46" t="str">
        <f>"("&amp;'รายชื่อ 20 คน'!C2&amp;")"</f>
        <v>()</v>
      </c>
      <c r="F63" s="46"/>
      <c r="G63" s="46"/>
      <c r="H63" s="46"/>
      <c r="I63" s="46"/>
      <c r="J63" s="46"/>
      <c r="K63" s="25"/>
      <c r="L63" s="24"/>
    </row>
    <row r="64" spans="1:12">
      <c r="D64" s="16" t="s">
        <v>27</v>
      </c>
    </row>
  </sheetData>
  <sheetProtection formatCells="0" formatColumns="0" formatRows="0"/>
  <mergeCells count="62">
    <mergeCell ref="A1:L1"/>
    <mergeCell ref="A2:L2"/>
    <mergeCell ref="A3:L3"/>
    <mergeCell ref="A5:A7"/>
    <mergeCell ref="B5:C7"/>
    <mergeCell ref="D5:J5"/>
    <mergeCell ref="D6:I6"/>
    <mergeCell ref="J6:J7"/>
    <mergeCell ref="L5:L7"/>
    <mergeCell ref="K5:K7"/>
    <mergeCell ref="B40:C40"/>
    <mergeCell ref="B41:C41"/>
    <mergeCell ref="B42:C42"/>
    <mergeCell ref="B43:C43"/>
    <mergeCell ref="B44:C44"/>
    <mergeCell ref="A34:L34"/>
    <mergeCell ref="A35:L35"/>
    <mergeCell ref="A37:A39"/>
    <mergeCell ref="B37:C39"/>
    <mergeCell ref="D37:J37"/>
    <mergeCell ref="K37:K39"/>
    <mergeCell ref="L37:L39"/>
    <mergeCell ref="D38:I38"/>
    <mergeCell ref="J38:J39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14:C14"/>
    <mergeCell ref="B15:C15"/>
    <mergeCell ref="A33:L33"/>
    <mergeCell ref="B20:C20"/>
    <mergeCell ref="B21:C21"/>
    <mergeCell ref="B22:C22"/>
    <mergeCell ref="B23:C23"/>
    <mergeCell ref="B26:C26"/>
    <mergeCell ref="B27:C27"/>
    <mergeCell ref="E31:J31"/>
    <mergeCell ref="B24:C24"/>
    <mergeCell ref="B25:C25"/>
    <mergeCell ref="B45:C45"/>
    <mergeCell ref="B46:C46"/>
    <mergeCell ref="B47:C47"/>
    <mergeCell ref="B48:C48"/>
    <mergeCell ref="B49:C49"/>
    <mergeCell ref="B50:C50"/>
    <mergeCell ref="B57:C57"/>
    <mergeCell ref="B58:C58"/>
    <mergeCell ref="B59:C59"/>
    <mergeCell ref="E63:J63"/>
    <mergeCell ref="B51:C51"/>
    <mergeCell ref="B52:C52"/>
    <mergeCell ref="B53:C53"/>
    <mergeCell ref="B54:C54"/>
    <mergeCell ref="B55:C55"/>
    <mergeCell ref="B56:C56"/>
  </mergeCells>
  <pageMargins left="0.46" right="0.27559055118110237" top="0.78740157480314965" bottom="0.39370078740157483" header="0.31496062992125984" footer="0.31496062992125984"/>
  <pageSetup paperSize="9" orientation="portrait" r:id="rId1"/>
  <headerFooter>
    <oddHeader>&amp;Rหน้าที่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J38"/>
  <sheetViews>
    <sheetView workbookViewId="0">
      <selection activeCell="C1" sqref="C1:F1"/>
    </sheetView>
  </sheetViews>
  <sheetFormatPr defaultRowHeight="23.25"/>
  <cols>
    <col min="2" max="2" width="41.28515625" customWidth="1"/>
  </cols>
  <sheetData>
    <row r="1" spans="1:10">
      <c r="A1" s="70" t="s">
        <v>14</v>
      </c>
      <c r="B1" s="71"/>
      <c r="C1" s="69"/>
      <c r="D1" s="69"/>
      <c r="E1" s="69"/>
      <c r="F1" s="69"/>
      <c r="G1" s="13"/>
      <c r="H1" s="13"/>
      <c r="I1" s="13"/>
      <c r="J1" s="13"/>
    </row>
    <row r="2" spans="1:10">
      <c r="A2" s="70" t="s">
        <v>17</v>
      </c>
      <c r="B2" s="71"/>
      <c r="C2" s="69"/>
      <c r="D2" s="69"/>
      <c r="E2" s="69"/>
      <c r="F2" s="69"/>
    </row>
    <row r="3" spans="1:10">
      <c r="A3" s="30"/>
      <c r="B3" s="31" t="s">
        <v>42</v>
      </c>
      <c r="C3" s="72"/>
      <c r="D3" s="73"/>
      <c r="E3" s="73"/>
      <c r="F3" s="74"/>
    </row>
    <row r="4" spans="1:10">
      <c r="A4" s="68" t="s">
        <v>11</v>
      </c>
      <c r="B4" s="68"/>
    </row>
    <row r="5" spans="1:10">
      <c r="A5" s="12" t="s">
        <v>0</v>
      </c>
      <c r="B5" s="12" t="s">
        <v>12</v>
      </c>
    </row>
    <row r="6" spans="1:10">
      <c r="A6" s="12">
        <v>1</v>
      </c>
      <c r="B6" s="12"/>
    </row>
    <row r="7" spans="1:10">
      <c r="A7" s="12">
        <v>2</v>
      </c>
      <c r="B7" s="12"/>
    </row>
    <row r="8" spans="1:10">
      <c r="A8" s="12">
        <v>3</v>
      </c>
      <c r="B8" s="12"/>
    </row>
    <row r="9" spans="1:10">
      <c r="A9" s="12">
        <v>4</v>
      </c>
      <c r="B9" s="12"/>
    </row>
    <row r="10" spans="1:10">
      <c r="A10" s="12">
        <v>5</v>
      </c>
      <c r="B10" s="12"/>
    </row>
    <row r="11" spans="1:10">
      <c r="A11" s="12">
        <v>6</v>
      </c>
      <c r="B11" s="12"/>
    </row>
    <row r="12" spans="1:10">
      <c r="A12" s="12">
        <v>7</v>
      </c>
      <c r="B12" s="12"/>
    </row>
    <row r="13" spans="1:10">
      <c r="A13" s="12">
        <v>8</v>
      </c>
      <c r="B13" s="12"/>
    </row>
    <row r="14" spans="1:10">
      <c r="A14" s="12">
        <v>9</v>
      </c>
      <c r="B14" s="12"/>
    </row>
    <row r="15" spans="1:10">
      <c r="A15" s="12">
        <v>10</v>
      </c>
      <c r="B15" s="12"/>
    </row>
    <row r="16" spans="1:10">
      <c r="A16" s="12">
        <v>11</v>
      </c>
      <c r="B16" s="12"/>
    </row>
    <row r="17" spans="1:2">
      <c r="A17" s="12">
        <v>12</v>
      </c>
      <c r="B17" s="12"/>
    </row>
    <row r="18" spans="1:2">
      <c r="A18" s="12">
        <v>13</v>
      </c>
      <c r="B18" s="12"/>
    </row>
    <row r="19" spans="1:2">
      <c r="A19" s="12">
        <v>14</v>
      </c>
      <c r="B19" s="12"/>
    </row>
    <row r="20" spans="1:2">
      <c r="A20" s="12">
        <v>15</v>
      </c>
      <c r="B20" s="12"/>
    </row>
    <row r="21" spans="1:2">
      <c r="A21" s="12">
        <v>16</v>
      </c>
      <c r="B21" s="12"/>
    </row>
    <row r="22" spans="1:2">
      <c r="A22" s="12">
        <v>17</v>
      </c>
      <c r="B22" s="12"/>
    </row>
    <row r="23" spans="1:2">
      <c r="A23" s="12">
        <v>18</v>
      </c>
      <c r="B23" s="12"/>
    </row>
    <row r="24" spans="1:2">
      <c r="A24" s="12">
        <v>19</v>
      </c>
      <c r="B24" s="12"/>
    </row>
    <row r="25" spans="1:2">
      <c r="A25" s="12">
        <v>20</v>
      </c>
      <c r="B25" s="12"/>
    </row>
    <row r="26" spans="1:2">
      <c r="A26" s="15">
        <v>21</v>
      </c>
      <c r="B26" s="12"/>
    </row>
    <row r="27" spans="1:2">
      <c r="A27" s="15">
        <v>22</v>
      </c>
      <c r="B27" s="12"/>
    </row>
    <row r="28" spans="1:2">
      <c r="A28" s="15">
        <v>23</v>
      </c>
      <c r="B28" s="12"/>
    </row>
    <row r="29" spans="1:2">
      <c r="A29" s="15">
        <v>24</v>
      </c>
      <c r="B29" s="12"/>
    </row>
    <row r="30" spans="1:2">
      <c r="A30" s="15">
        <v>25</v>
      </c>
      <c r="B30" s="12"/>
    </row>
    <row r="31" spans="1:2">
      <c r="A31" s="15">
        <v>26</v>
      </c>
      <c r="B31" s="12"/>
    </row>
    <row r="32" spans="1:2">
      <c r="A32" s="15">
        <v>27</v>
      </c>
      <c r="B32" s="12"/>
    </row>
    <row r="33" spans="1:2">
      <c r="A33" s="15">
        <v>28</v>
      </c>
      <c r="B33" s="12"/>
    </row>
    <row r="34" spans="1:2">
      <c r="A34" s="15">
        <v>29</v>
      </c>
      <c r="B34" s="12"/>
    </row>
    <row r="35" spans="1:2">
      <c r="A35" s="15">
        <v>30</v>
      </c>
      <c r="B35" s="12"/>
    </row>
    <row r="36" spans="1:2">
      <c r="A36" s="32"/>
      <c r="B36" s="33"/>
    </row>
    <row r="37" spans="1:2">
      <c r="A37" s="32"/>
      <c r="B37" s="33"/>
    </row>
    <row r="38" spans="1:2">
      <c r="A38" s="32"/>
      <c r="B38" s="33"/>
    </row>
  </sheetData>
  <mergeCells count="6">
    <mergeCell ref="A4:B4"/>
    <mergeCell ref="C2:F2"/>
    <mergeCell ref="C1:F1"/>
    <mergeCell ref="A2:B2"/>
    <mergeCell ref="A1:B1"/>
    <mergeCell ref="C3:F3"/>
  </mergeCells>
  <pageMargins left="0.7" right="0.7" top="0.75" bottom="0.75" header="0.3" footer="0.3"/>
  <pageSetup paperSize="9" scale="92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D14" sqref="D14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bestFit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คน'!B6),"",'รายชื่อ 20 คน'!B6)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6">
        <f t="shared" ref="E5:E10" si="0">D5*C5</f>
        <v>0</v>
      </c>
      <c r="F5" s="79"/>
      <c r="G5" s="6">
        <f t="shared" ref="G5:G10" si="1">F5*C5</f>
        <v>0</v>
      </c>
      <c r="H5" s="6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0">
        <f t="shared" si="0"/>
        <v>0</v>
      </c>
      <c r="F6" s="79"/>
      <c r="G6" s="10">
        <f t="shared" si="1"/>
        <v>0</v>
      </c>
      <c r="H6" s="10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0">
        <f t="shared" si="0"/>
        <v>0</v>
      </c>
      <c r="F7" s="79"/>
      <c r="G7" s="10">
        <f t="shared" si="1"/>
        <v>0</v>
      </c>
      <c r="H7" s="10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0">
        <f t="shared" si="0"/>
        <v>0</v>
      </c>
      <c r="F8" s="79"/>
      <c r="G8" s="10">
        <f t="shared" si="1"/>
        <v>0</v>
      </c>
      <c r="H8" s="10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0">
        <f t="shared" si="0"/>
        <v>0</v>
      </c>
      <c r="F9" s="79"/>
      <c r="G9" s="10">
        <f t="shared" si="1"/>
        <v>0</v>
      </c>
      <c r="H9" s="10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0">
        <f t="shared" si="0"/>
        <v>0</v>
      </c>
      <c r="F10" s="79"/>
      <c r="G10" s="10">
        <f t="shared" si="1"/>
        <v>0</v>
      </c>
      <c r="H10" s="10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6">
        <f>SUM(C5:C10)</f>
        <v>30</v>
      </c>
      <c r="D11" s="2"/>
      <c r="E11" s="6">
        <f>SUM(E5:E10)</f>
        <v>0</v>
      </c>
      <c r="F11" s="2"/>
      <c r="G11" s="6">
        <f>SUM(G5:G10)</f>
        <v>0</v>
      </c>
      <c r="H11" s="6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4"/>
      <c r="E12" s="38"/>
      <c r="F12" s="34"/>
      <c r="G12" s="38"/>
      <c r="H12" s="38"/>
      <c r="I12" s="39"/>
      <c r="J12" s="39"/>
    </row>
    <row r="13" spans="1:10">
      <c r="B13" s="37"/>
      <c r="C13" s="38"/>
      <c r="D13" s="34"/>
      <c r="E13" s="38"/>
      <c r="F13" s="34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4"/>
      <c r="E15" s="38"/>
      <c r="F15" s="34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1:10" ht="23.25" customHeight="1">
      <c r="F17" s="75" t="s">
        <v>16</v>
      </c>
      <c r="G17" s="75"/>
      <c r="H17" s="75"/>
      <c r="I17" s="75"/>
      <c r="J17" s="75"/>
    </row>
    <row r="18" spans="1:10">
      <c r="A18" s="9"/>
    </row>
  </sheetData>
  <sheetProtection formatCells="0" formatColumns="0" formatRows="0"/>
  <protectedRanges>
    <protectedRange sqref="D5:D10 F5:F10" name="ช่วง1"/>
  </protectedRanges>
  <mergeCells count="6">
    <mergeCell ref="F17:J17"/>
    <mergeCell ref="A1:J1"/>
    <mergeCell ref="C3:I3"/>
    <mergeCell ref="C2:I2"/>
    <mergeCell ref="A16:E16"/>
    <mergeCell ref="F16:J16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51181102362204722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E12" sqref="E1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คน'!B7),"",'รายชื่อ 20 คน'!B7)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4"/>
      <c r="E12" s="38"/>
      <c r="F12" s="34"/>
      <c r="G12" s="38"/>
      <c r="H12" s="38"/>
      <c r="I12" s="39"/>
      <c r="J12" s="39"/>
    </row>
    <row r="13" spans="1:10">
      <c r="B13" s="37"/>
      <c r="C13" s="38"/>
      <c r="D13" s="34"/>
      <c r="E13" s="38"/>
      <c r="F13" s="34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4"/>
      <c r="E15" s="38"/>
      <c r="F15" s="34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"/>
  </protectedRanges>
  <mergeCells count="6">
    <mergeCell ref="F17:J17"/>
    <mergeCell ref="A1:J1"/>
    <mergeCell ref="C2:I2"/>
    <mergeCell ref="C3:I3"/>
    <mergeCell ref="A16:E16"/>
    <mergeCell ref="F16:J16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F13" sqref="F13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คน'!B8),"",'รายชื่อ 20 คน'!B8)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"/>
  </protectedRanges>
  <mergeCells count="6">
    <mergeCell ref="F17:J17"/>
    <mergeCell ref="A1:J1"/>
    <mergeCell ref="C2:I2"/>
    <mergeCell ref="C3:I3"/>
    <mergeCell ref="A16:E16"/>
    <mergeCell ref="F16:J16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D14" sqref="D14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คน'!B9),"",'รายชื่อ 20 คน'!B9)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คน'!B10),"",'รายชื่อ 20 คน'!B10)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คน'!B11),"",'รายชื่อ 20 คน'!B11)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คน'!B12),"",'รายชื่อ 20 คน'!B12)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คน'!B13),"",'รายชื่อ 20 คน'!B13)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คน'!B14),"",'รายชื่อ 20 คน'!B14)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คน'!B15),"",'รายชื่อ 20 คน'!B15)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คน'!B16),"",'รายชื่อ 20 คน'!B16)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คน'!B17),"",'รายชื่อ 20 คน'!B17)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คน'!B18),"",'รายชื่อ 20 คน'!B18)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คน'!B19),"",'รายชื่อ 20 คน'!B19)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คน'!B20),"",'รายชื่อ 20 คน'!B20)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คน'!B21),"",'รายชื่อ 20 คน'!B21)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คน'!B22),"",'รายชื่อ 20 คน'!B22)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คน'!B23),"",'รายชื่อ 20 คน'!B23)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คน'!B24),"",'รายชื่อ 20 คน'!B24)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F16:J16"/>
    <mergeCell ref="A16:E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คน'!B25),"",'รายชื่อ 20 คน'!B25)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คน'!B26),"",'รายชื่อ 20 คน'!B26)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คน'!B27),"",'รายชื่อ 20 คน'!B27)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คน'!B28),"",'รายชื่อ 20 คน'!B28)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คน'!B29),"",'รายชื่อ 20 คน'!B29)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คน'!B30),"",'รายชื่อ 20 คน'!B30)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คน'!B31),"",'รายชื่อ 20 คน'!B31)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คน'!B32),"",'รายชื่อ 20 คน'!B32)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คน'!B33),"",'รายชื่อ 20 คน'!B33)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F16" sqref="F16:J16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คน'!B34),"",'รายชื่อ 20 คน'!B34)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C2" sqref="C2:I2"/>
    </sheetView>
  </sheetViews>
  <sheetFormatPr defaultRowHeight="21"/>
  <cols>
    <col min="1" max="1" width="6.28515625" style="1" customWidth="1"/>
    <col min="2" max="2" width="22.7109375" style="1" customWidth="1"/>
    <col min="3" max="3" width="7.42578125" style="1" customWidth="1"/>
    <col min="4" max="4" width="9.5703125" style="1" customWidth="1"/>
    <col min="5" max="5" width="6.85546875" style="1" customWidth="1"/>
    <col min="6" max="6" width="9.5703125" style="1" customWidth="1"/>
    <col min="7" max="7" width="6.85546875" style="1" customWidth="1"/>
    <col min="8" max="8" width="10.28515625" style="1" customWidth="1"/>
    <col min="9" max="10" width="11.42578125" style="1" customWidth="1"/>
    <col min="11" max="16384" width="9.140625" style="1"/>
  </cols>
  <sheetData>
    <row r="1" spans="1:10" ht="23.25">
      <c r="A1" s="76" t="s">
        <v>10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1.75">
      <c r="A2" s="8" t="s">
        <v>15</v>
      </c>
      <c r="C2" s="78" t="str">
        <f>IF(ISBLANK('รายชื่อ 20 คน'!B35),"",'รายชื่อ 20 คน'!B35)</f>
        <v/>
      </c>
      <c r="D2" s="78"/>
      <c r="E2" s="78"/>
      <c r="F2" s="78"/>
      <c r="G2" s="78"/>
      <c r="H2" s="78"/>
      <c r="I2" s="78"/>
    </row>
    <row r="3" spans="1:10" ht="21.75">
      <c r="A3" s="8" t="s">
        <v>13</v>
      </c>
      <c r="C3" s="77" t="str">
        <f>IF(ISBLANK('รายชื่อ 20 คน'!C1),"",'รายชื่อ 20 คน'!C1)</f>
        <v/>
      </c>
      <c r="D3" s="77"/>
      <c r="E3" s="77"/>
      <c r="F3" s="77"/>
      <c r="G3" s="77"/>
      <c r="H3" s="77"/>
      <c r="I3" s="77"/>
    </row>
    <row r="4" spans="1:10" ht="100.5" customHeight="1">
      <c r="A4" s="40" t="s">
        <v>4</v>
      </c>
      <c r="B4" s="41" t="s">
        <v>29</v>
      </c>
      <c r="C4" s="40" t="s">
        <v>5</v>
      </c>
      <c r="D4" s="40" t="s">
        <v>1</v>
      </c>
      <c r="E4" s="40" t="s">
        <v>6</v>
      </c>
      <c r="F4" s="40" t="s">
        <v>2</v>
      </c>
      <c r="G4" s="40" t="s">
        <v>6</v>
      </c>
      <c r="H4" s="40" t="s">
        <v>9</v>
      </c>
      <c r="I4" s="40" t="s">
        <v>8</v>
      </c>
      <c r="J4" s="40" t="s">
        <v>7</v>
      </c>
    </row>
    <row r="5" spans="1:10">
      <c r="A5" s="7">
        <v>1</v>
      </c>
      <c r="B5" s="3" t="s">
        <v>46</v>
      </c>
      <c r="C5" s="14">
        <v>5</v>
      </c>
      <c r="D5" s="79"/>
      <c r="E5" s="11">
        <f t="shared" ref="E5:E10" si="0">D5*C5</f>
        <v>0</v>
      </c>
      <c r="F5" s="79"/>
      <c r="G5" s="11">
        <f t="shared" ref="G5:G10" si="1">F5*C5</f>
        <v>0</v>
      </c>
      <c r="H5" s="11">
        <f t="shared" ref="H5:H10" si="2">G5-E5</f>
        <v>0</v>
      </c>
      <c r="I5" s="4" t="str">
        <f>IF(ISERROR(H5/E5*100),"",(H5/E5*100))</f>
        <v/>
      </c>
      <c r="J5" s="4">
        <f>IF(ISERROR(G5/(5*C5)*100),"",(G5/(5*C5)*100))</f>
        <v>0</v>
      </c>
    </row>
    <row r="6" spans="1:10">
      <c r="A6" s="7">
        <v>2</v>
      </c>
      <c r="B6" s="3" t="s">
        <v>45</v>
      </c>
      <c r="C6" s="14">
        <v>5</v>
      </c>
      <c r="D6" s="79"/>
      <c r="E6" s="11">
        <f t="shared" si="0"/>
        <v>0</v>
      </c>
      <c r="F6" s="79"/>
      <c r="G6" s="11">
        <f t="shared" si="1"/>
        <v>0</v>
      </c>
      <c r="H6" s="11">
        <f t="shared" si="2"/>
        <v>0</v>
      </c>
      <c r="I6" s="4" t="str">
        <f t="shared" ref="I6:I11" si="3">IF(ISERROR(H6/E6*100),"",(H6/E6*100))</f>
        <v/>
      </c>
      <c r="J6" s="4">
        <f t="shared" ref="J6:J11" si="4">IF(ISERROR(G6/(5*C6)*100),"",(G6/(5*C6)*100))</f>
        <v>0</v>
      </c>
    </row>
    <row r="7" spans="1:10">
      <c r="A7" s="7">
        <v>3</v>
      </c>
      <c r="B7" s="3" t="s">
        <v>33</v>
      </c>
      <c r="C7" s="14">
        <v>5</v>
      </c>
      <c r="D7" s="79"/>
      <c r="E7" s="11">
        <f t="shared" si="0"/>
        <v>0</v>
      </c>
      <c r="F7" s="79"/>
      <c r="G7" s="11">
        <f t="shared" si="1"/>
        <v>0</v>
      </c>
      <c r="H7" s="11">
        <f t="shared" si="2"/>
        <v>0</v>
      </c>
      <c r="I7" s="4" t="str">
        <f t="shared" si="3"/>
        <v/>
      </c>
      <c r="J7" s="4">
        <f t="shared" si="4"/>
        <v>0</v>
      </c>
    </row>
    <row r="8" spans="1:10">
      <c r="A8" s="7">
        <v>4</v>
      </c>
      <c r="B8" s="3" t="s">
        <v>47</v>
      </c>
      <c r="C8" s="14">
        <v>5</v>
      </c>
      <c r="D8" s="79"/>
      <c r="E8" s="11">
        <f t="shared" si="0"/>
        <v>0</v>
      </c>
      <c r="F8" s="79"/>
      <c r="G8" s="11">
        <f t="shared" si="1"/>
        <v>0</v>
      </c>
      <c r="H8" s="11">
        <f t="shared" si="2"/>
        <v>0</v>
      </c>
      <c r="I8" s="4" t="str">
        <f t="shared" si="3"/>
        <v/>
      </c>
      <c r="J8" s="4">
        <f t="shared" si="4"/>
        <v>0</v>
      </c>
    </row>
    <row r="9" spans="1:10">
      <c r="A9" s="7">
        <v>5</v>
      </c>
      <c r="B9" s="1" t="s">
        <v>48</v>
      </c>
      <c r="C9" s="14">
        <v>5</v>
      </c>
      <c r="D9" s="79"/>
      <c r="E9" s="11">
        <f t="shared" si="0"/>
        <v>0</v>
      </c>
      <c r="F9" s="79"/>
      <c r="G9" s="11">
        <f t="shared" si="1"/>
        <v>0</v>
      </c>
      <c r="H9" s="11">
        <f t="shared" si="2"/>
        <v>0</v>
      </c>
      <c r="I9" s="4" t="str">
        <f t="shared" si="3"/>
        <v/>
      </c>
      <c r="J9" s="4">
        <f t="shared" si="4"/>
        <v>0</v>
      </c>
    </row>
    <row r="10" spans="1:10">
      <c r="A10" s="7">
        <v>6</v>
      </c>
      <c r="B10" s="3" t="s">
        <v>49</v>
      </c>
      <c r="C10" s="14">
        <v>5</v>
      </c>
      <c r="D10" s="79"/>
      <c r="E10" s="11">
        <f t="shared" si="0"/>
        <v>0</v>
      </c>
      <c r="F10" s="79"/>
      <c r="G10" s="11">
        <f t="shared" si="1"/>
        <v>0</v>
      </c>
      <c r="H10" s="11">
        <f t="shared" si="2"/>
        <v>0</v>
      </c>
      <c r="I10" s="4" t="str">
        <f t="shared" si="3"/>
        <v/>
      </c>
      <c r="J10" s="4">
        <f t="shared" si="4"/>
        <v>0</v>
      </c>
    </row>
    <row r="11" spans="1:10">
      <c r="B11" s="5" t="s">
        <v>3</v>
      </c>
      <c r="C11" s="11">
        <f>SUM(C5:C10)</f>
        <v>30</v>
      </c>
      <c r="D11" s="36"/>
      <c r="E11" s="11">
        <f>SUM(E5:E10)</f>
        <v>0</v>
      </c>
      <c r="F11" s="36"/>
      <c r="G11" s="11">
        <f>SUM(G5:G10)</f>
        <v>0</v>
      </c>
      <c r="H11" s="11">
        <f>SUM(H5:H10)</f>
        <v>0</v>
      </c>
      <c r="I11" s="4" t="str">
        <f t="shared" si="3"/>
        <v/>
      </c>
      <c r="J11" s="4">
        <f t="shared" si="4"/>
        <v>0</v>
      </c>
    </row>
    <row r="12" spans="1:10">
      <c r="B12" s="37"/>
      <c r="C12" s="38"/>
      <c r="D12" s="36"/>
      <c r="E12" s="38"/>
      <c r="F12" s="36"/>
      <c r="G12" s="38"/>
      <c r="H12" s="38"/>
      <c r="I12" s="39"/>
      <c r="J12" s="39"/>
    </row>
    <row r="13" spans="1:10">
      <c r="B13" s="37"/>
      <c r="C13" s="38"/>
      <c r="D13" s="36"/>
      <c r="E13" s="38"/>
      <c r="F13" s="36"/>
      <c r="G13" s="38"/>
      <c r="H13" s="38"/>
      <c r="I13" s="39"/>
      <c r="J13" s="39"/>
    </row>
    <row r="14" spans="1:10">
      <c r="B14" s="37"/>
      <c r="C14" s="38"/>
      <c r="D14" s="36"/>
      <c r="E14" s="38"/>
      <c r="F14" s="36"/>
      <c r="G14" s="38"/>
      <c r="H14" s="38"/>
      <c r="I14" s="39"/>
      <c r="J14" s="39"/>
    </row>
    <row r="15" spans="1:10">
      <c r="B15" s="37"/>
      <c r="C15" s="38"/>
      <c r="D15" s="36"/>
      <c r="E15" s="38"/>
      <c r="F15" s="36"/>
      <c r="G15" s="38"/>
      <c r="H15" s="38"/>
      <c r="I15" s="39"/>
      <c r="J15" s="39"/>
    </row>
    <row r="16" spans="1:10">
      <c r="A16" s="78"/>
      <c r="B16" s="78"/>
      <c r="C16" s="78"/>
      <c r="D16" s="78"/>
      <c r="E16" s="78"/>
      <c r="F16" s="75" t="str">
        <f>IF(ISBLANK('รายชื่อ 20 คน'!$C$2),"",'รายชื่อ 20 คน'!$C$2)</f>
        <v/>
      </c>
      <c r="G16" s="75"/>
      <c r="H16" s="75"/>
      <c r="I16" s="75"/>
      <c r="J16" s="75"/>
    </row>
    <row r="17" spans="6:10" ht="23.25" customHeight="1">
      <c r="F17" s="75" t="s">
        <v>16</v>
      </c>
      <c r="G17" s="75"/>
      <c r="H17" s="75"/>
      <c r="I17" s="75"/>
      <c r="J17" s="75"/>
    </row>
  </sheetData>
  <sheetProtection formatCells="0" formatColumns="0" formatRows="0"/>
  <protectedRanges>
    <protectedRange sqref="D5:D10 F5:F10" name="ช่วง1_1"/>
  </protectedRanges>
  <mergeCells count="6">
    <mergeCell ref="A16:E16"/>
    <mergeCell ref="F16:J16"/>
    <mergeCell ref="A1:J1"/>
    <mergeCell ref="C2:I2"/>
    <mergeCell ref="C3:I3"/>
    <mergeCell ref="F17:J17"/>
  </mergeCells>
  <dataValidations count="1">
    <dataValidation type="whole" allowBlank="1" showInputMessage="1" showErrorMessage="1" errorTitle="ค่าผิดพลาด" error="กรุณาใส่ตัวเลขจำนวนเต็มระหว่าง 1ถึง 5" sqref="D5:D10 F5:F10">
      <formula1>1</formula1>
      <formula2>5</formula2>
    </dataValidation>
  </dataValidations>
  <pageMargins left="0.51181102362204722" right="0.19685039370078741" top="0.78740157480314965" bottom="0.78740157480314965" header="0.39370078740157483" footer="0.31496062992125984"/>
  <pageSetup paperSize="9" orientation="portrait" horizontalDpi="300" verticalDpi="300" r:id="rId1"/>
  <headerFooter>
    <oddHeader>&amp;R&amp;"Angsana New,ตัวหนา"ป.1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33</vt:i4>
      </vt:variant>
    </vt:vector>
  </HeadingPairs>
  <TitlesOfParts>
    <vt:vector size="33" baseType="lpstr">
      <vt:lpstr>คำชี้แจง</vt:lpstr>
      <vt:lpstr>สรุปผลคะแนน</vt:lpstr>
      <vt:lpstr>รายชื่อ 20 คน</vt:lpstr>
      <vt:lpstr>คนที่ 1</vt:lpstr>
      <vt:lpstr>คนที่ 2</vt:lpstr>
      <vt:lpstr>คนที่ 3</vt:lpstr>
      <vt:lpstr>คนที่ 4</vt:lpstr>
      <vt:lpstr>คนที่ 5</vt:lpstr>
      <vt:lpstr>คนที่ 6</vt:lpstr>
      <vt:lpstr>คนที่ 7</vt:lpstr>
      <vt:lpstr>คนที่ 8</vt:lpstr>
      <vt:lpstr>คนที่ 9</vt:lpstr>
      <vt:lpstr>คนที่ 10</vt:lpstr>
      <vt:lpstr>คนที่ 11</vt:lpstr>
      <vt:lpstr>คนที่ 12</vt:lpstr>
      <vt:lpstr>คนที่ 13</vt:lpstr>
      <vt:lpstr>คนที่ 14</vt:lpstr>
      <vt:lpstr>คนที่ 15</vt:lpstr>
      <vt:lpstr>คนที่ 16</vt:lpstr>
      <vt:lpstr>คนที่ 17</vt:lpstr>
      <vt:lpstr>คนที่ 18</vt:lpstr>
      <vt:lpstr>คนที่ 19</vt:lpstr>
      <vt:lpstr>คนที่ 20</vt:lpstr>
      <vt:lpstr>คนที่ 21</vt:lpstr>
      <vt:lpstr>คนที่ 22</vt:lpstr>
      <vt:lpstr>คนที่ 23</vt:lpstr>
      <vt:lpstr>คนที่ 24</vt:lpstr>
      <vt:lpstr>คนที่ 25</vt:lpstr>
      <vt:lpstr>คนที่ 26</vt:lpstr>
      <vt:lpstr>คนที่ 27</vt:lpstr>
      <vt:lpstr>คนที่ 28</vt:lpstr>
      <vt:lpstr>คนที่ 29</vt:lpstr>
      <vt:lpstr>คนที่ 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Kraiwit</dc:creator>
  <cp:lastModifiedBy>artist</cp:lastModifiedBy>
  <cp:lastPrinted>2016-11-21T08:34:39Z</cp:lastPrinted>
  <dcterms:created xsi:type="dcterms:W3CDTF">2012-03-16T12:38:38Z</dcterms:created>
  <dcterms:modified xsi:type="dcterms:W3CDTF">2016-11-21T08:35:08Z</dcterms:modified>
</cp:coreProperties>
</file>