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ackup d\ตัวชี้วัด\ตัวชี้วัด66\ตัวชี้วัดส่วนภูมิภาค\"/>
    </mc:Choice>
  </mc:AlternateContent>
  <bookViews>
    <workbookView xWindow="0" yWindow="0" windowWidth="23040" windowHeight="10548"/>
  </bookViews>
  <sheets>
    <sheet name="ข้อมูลพื้นฐาน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5" i="1" l="1"/>
  <c r="F85" i="1"/>
  <c r="E85" i="1"/>
  <c r="C85" i="1"/>
  <c r="D85" i="1" s="1"/>
  <c r="G84" i="1"/>
  <c r="F84" i="1"/>
  <c r="E84" i="1"/>
  <c r="D84" i="1"/>
  <c r="C84" i="1"/>
  <c r="G83" i="1"/>
  <c r="F83" i="1"/>
  <c r="C83" i="1"/>
  <c r="E83" i="1" s="1"/>
  <c r="G82" i="1"/>
  <c r="F82" i="1"/>
  <c r="C82" i="1"/>
  <c r="D82" i="1" s="1"/>
  <c r="G81" i="1"/>
  <c r="F81" i="1"/>
  <c r="D81" i="1"/>
  <c r="C81" i="1"/>
  <c r="E81" i="1" s="1"/>
  <c r="G80" i="1"/>
  <c r="F80" i="1"/>
  <c r="C80" i="1"/>
  <c r="E80" i="1" s="1"/>
  <c r="G79" i="1"/>
  <c r="F79" i="1"/>
  <c r="E79" i="1"/>
  <c r="C79" i="1"/>
  <c r="D79" i="1" s="1"/>
  <c r="G78" i="1"/>
  <c r="F78" i="1"/>
  <c r="E78" i="1"/>
  <c r="D78" i="1"/>
  <c r="C78" i="1"/>
  <c r="G77" i="1"/>
  <c r="F77" i="1"/>
  <c r="C77" i="1"/>
  <c r="E77" i="1" s="1"/>
  <c r="G76" i="1"/>
  <c r="F76" i="1"/>
  <c r="C76" i="1"/>
  <c r="D76" i="1" s="1"/>
  <c r="G75" i="1"/>
  <c r="F75" i="1"/>
  <c r="D75" i="1"/>
  <c r="C75" i="1"/>
  <c r="E75" i="1" s="1"/>
  <c r="G74" i="1"/>
  <c r="F74" i="1"/>
  <c r="C74" i="1"/>
  <c r="E74" i="1" s="1"/>
  <c r="G73" i="1"/>
  <c r="F73" i="1"/>
  <c r="E73" i="1"/>
  <c r="C73" i="1"/>
  <c r="D73" i="1" s="1"/>
  <c r="G72" i="1"/>
  <c r="F72" i="1"/>
  <c r="E72" i="1"/>
  <c r="D72" i="1"/>
  <c r="C72" i="1"/>
  <c r="G71" i="1"/>
  <c r="F71" i="1"/>
  <c r="C71" i="1"/>
  <c r="E71" i="1" s="1"/>
  <c r="G70" i="1"/>
  <c r="F70" i="1"/>
  <c r="C70" i="1"/>
  <c r="D70" i="1" s="1"/>
  <c r="G69" i="1"/>
  <c r="F69" i="1"/>
  <c r="D69" i="1"/>
  <c r="C69" i="1"/>
  <c r="E69" i="1" s="1"/>
  <c r="G68" i="1"/>
  <c r="F68" i="1"/>
  <c r="C68" i="1"/>
  <c r="E68" i="1" s="1"/>
  <c r="G67" i="1"/>
  <c r="F67" i="1"/>
  <c r="E67" i="1"/>
  <c r="C67" i="1"/>
  <c r="D67" i="1" s="1"/>
  <c r="G66" i="1"/>
  <c r="F66" i="1"/>
  <c r="E66" i="1"/>
  <c r="D66" i="1"/>
  <c r="C66" i="1"/>
  <c r="G65" i="1"/>
  <c r="F65" i="1"/>
  <c r="C65" i="1"/>
  <c r="E65" i="1" s="1"/>
  <c r="G64" i="1"/>
  <c r="F64" i="1"/>
  <c r="C64" i="1"/>
  <c r="D64" i="1" s="1"/>
  <c r="G63" i="1"/>
  <c r="F63" i="1"/>
  <c r="D63" i="1"/>
  <c r="C63" i="1"/>
  <c r="E63" i="1" s="1"/>
  <c r="G62" i="1"/>
  <c r="F62" i="1"/>
  <c r="C62" i="1"/>
  <c r="E62" i="1" s="1"/>
  <c r="G61" i="1"/>
  <c r="F61" i="1"/>
  <c r="E61" i="1"/>
  <c r="C61" i="1"/>
  <c r="D61" i="1" s="1"/>
  <c r="G60" i="1"/>
  <c r="F60" i="1"/>
  <c r="E60" i="1"/>
  <c r="D60" i="1"/>
  <c r="C60" i="1"/>
  <c r="G59" i="1"/>
  <c r="F59" i="1"/>
  <c r="C59" i="1"/>
  <c r="E59" i="1" s="1"/>
  <c r="G58" i="1"/>
  <c r="F58" i="1"/>
  <c r="C58" i="1"/>
  <c r="D58" i="1" s="1"/>
  <c r="G57" i="1"/>
  <c r="F57" i="1"/>
  <c r="D57" i="1"/>
  <c r="C57" i="1"/>
  <c r="E57" i="1" s="1"/>
  <c r="G56" i="1"/>
  <c r="F56" i="1"/>
  <c r="C56" i="1"/>
  <c r="E56" i="1" s="1"/>
  <c r="G55" i="1"/>
  <c r="F55" i="1"/>
  <c r="E55" i="1"/>
  <c r="C55" i="1"/>
  <c r="D55" i="1" s="1"/>
  <c r="G54" i="1"/>
  <c r="F54" i="1"/>
  <c r="E54" i="1"/>
  <c r="D54" i="1"/>
  <c r="C54" i="1"/>
  <c r="G53" i="1"/>
  <c r="F53" i="1"/>
  <c r="C53" i="1"/>
  <c r="E53" i="1" s="1"/>
  <c r="G52" i="1"/>
  <c r="F52" i="1"/>
  <c r="C52" i="1"/>
  <c r="D52" i="1" s="1"/>
  <c r="G51" i="1"/>
  <c r="F51" i="1"/>
  <c r="D51" i="1"/>
  <c r="C51" i="1"/>
  <c r="E51" i="1" s="1"/>
  <c r="G50" i="1"/>
  <c r="F50" i="1"/>
  <c r="C50" i="1"/>
  <c r="E50" i="1" s="1"/>
  <c r="G49" i="1"/>
  <c r="F49" i="1"/>
  <c r="E49" i="1"/>
  <c r="C49" i="1"/>
  <c r="D49" i="1" s="1"/>
  <c r="G48" i="1"/>
  <c r="F48" i="1"/>
  <c r="E48" i="1"/>
  <c r="D48" i="1"/>
  <c r="C48" i="1"/>
  <c r="G47" i="1"/>
  <c r="F47" i="1"/>
  <c r="C47" i="1"/>
  <c r="E47" i="1" s="1"/>
  <c r="G46" i="1"/>
  <c r="F46" i="1"/>
  <c r="C46" i="1"/>
  <c r="D46" i="1" s="1"/>
  <c r="G45" i="1"/>
  <c r="F45" i="1"/>
  <c r="D45" i="1"/>
  <c r="C45" i="1"/>
  <c r="E45" i="1" s="1"/>
  <c r="G44" i="1"/>
  <c r="F44" i="1"/>
  <c r="C44" i="1"/>
  <c r="E44" i="1" s="1"/>
  <c r="G43" i="1"/>
  <c r="F43" i="1"/>
  <c r="E43" i="1"/>
  <c r="C43" i="1"/>
  <c r="D43" i="1" s="1"/>
  <c r="G42" i="1"/>
  <c r="F42" i="1"/>
  <c r="E42" i="1"/>
  <c r="D42" i="1"/>
  <c r="C42" i="1"/>
  <c r="G41" i="1"/>
  <c r="F41" i="1"/>
  <c r="C41" i="1"/>
  <c r="E41" i="1" s="1"/>
  <c r="G40" i="1"/>
  <c r="F40" i="1"/>
  <c r="C40" i="1"/>
  <c r="D40" i="1" s="1"/>
  <c r="G39" i="1"/>
  <c r="F39" i="1"/>
  <c r="D39" i="1"/>
  <c r="C39" i="1"/>
  <c r="E39" i="1" s="1"/>
  <c r="G38" i="1"/>
  <c r="F38" i="1"/>
  <c r="C38" i="1"/>
  <c r="E38" i="1" s="1"/>
  <c r="G37" i="1"/>
  <c r="F37" i="1"/>
  <c r="E37" i="1"/>
  <c r="C37" i="1"/>
  <c r="D37" i="1" s="1"/>
  <c r="G36" i="1"/>
  <c r="F36" i="1"/>
  <c r="E36" i="1"/>
  <c r="D36" i="1"/>
  <c r="C36" i="1"/>
  <c r="G35" i="1"/>
  <c r="F35" i="1"/>
  <c r="C35" i="1"/>
  <c r="E35" i="1" s="1"/>
  <c r="G34" i="1"/>
  <c r="F34" i="1"/>
  <c r="C34" i="1"/>
  <c r="D34" i="1" s="1"/>
  <c r="G33" i="1"/>
  <c r="F33" i="1"/>
  <c r="D33" i="1"/>
  <c r="C33" i="1"/>
  <c r="E33" i="1" s="1"/>
  <c r="G32" i="1"/>
  <c r="F32" i="1"/>
  <c r="C32" i="1"/>
  <c r="E32" i="1" s="1"/>
  <c r="G31" i="1"/>
  <c r="F31" i="1"/>
  <c r="E31" i="1"/>
  <c r="C31" i="1"/>
  <c r="D31" i="1" s="1"/>
  <c r="G30" i="1"/>
  <c r="F30" i="1"/>
  <c r="E30" i="1"/>
  <c r="D30" i="1"/>
  <c r="C30" i="1"/>
  <c r="G29" i="1"/>
  <c r="F29" i="1"/>
  <c r="C29" i="1"/>
  <c r="E29" i="1" s="1"/>
  <c r="G28" i="1"/>
  <c r="F28" i="1"/>
  <c r="C28" i="1"/>
  <c r="D28" i="1" s="1"/>
  <c r="G27" i="1"/>
  <c r="F27" i="1"/>
  <c r="D27" i="1"/>
  <c r="C27" i="1"/>
  <c r="E27" i="1" s="1"/>
  <c r="G26" i="1"/>
  <c r="F26" i="1"/>
  <c r="C26" i="1"/>
  <c r="E26" i="1" s="1"/>
  <c r="G25" i="1"/>
  <c r="F25" i="1"/>
  <c r="E25" i="1"/>
  <c r="C25" i="1"/>
  <c r="D25" i="1" s="1"/>
  <c r="G24" i="1"/>
  <c r="F24" i="1"/>
  <c r="E24" i="1"/>
  <c r="D24" i="1"/>
  <c r="C24" i="1"/>
  <c r="G23" i="1"/>
  <c r="F23" i="1"/>
  <c r="C23" i="1"/>
  <c r="E23" i="1" s="1"/>
  <c r="G22" i="1"/>
  <c r="F22" i="1"/>
  <c r="C22" i="1"/>
  <c r="D22" i="1" s="1"/>
  <c r="G21" i="1"/>
  <c r="F21" i="1"/>
  <c r="D21" i="1"/>
  <c r="C21" i="1"/>
  <c r="E21" i="1" s="1"/>
  <c r="G20" i="1"/>
  <c r="F20" i="1"/>
  <c r="C20" i="1"/>
  <c r="E20" i="1" s="1"/>
  <c r="G19" i="1"/>
  <c r="F19" i="1"/>
  <c r="E19" i="1"/>
  <c r="C19" i="1"/>
  <c r="D19" i="1" s="1"/>
  <c r="G18" i="1"/>
  <c r="F18" i="1"/>
  <c r="E18" i="1"/>
  <c r="D18" i="1"/>
  <c r="C18" i="1"/>
  <c r="G17" i="1"/>
  <c r="F17" i="1"/>
  <c r="C17" i="1"/>
  <c r="E17" i="1" s="1"/>
  <c r="G16" i="1"/>
  <c r="F16" i="1"/>
  <c r="C16" i="1"/>
  <c r="D16" i="1" s="1"/>
  <c r="G15" i="1"/>
  <c r="F15" i="1"/>
  <c r="D15" i="1"/>
  <c r="C15" i="1"/>
  <c r="E15" i="1" s="1"/>
  <c r="G14" i="1"/>
  <c r="F14" i="1"/>
  <c r="C14" i="1"/>
  <c r="E14" i="1" s="1"/>
  <c r="G13" i="1"/>
  <c r="F13" i="1"/>
  <c r="E13" i="1"/>
  <c r="C13" i="1"/>
  <c r="D13" i="1" s="1"/>
  <c r="G12" i="1"/>
  <c r="F12" i="1"/>
  <c r="E12" i="1"/>
  <c r="D12" i="1"/>
  <c r="C12" i="1"/>
  <c r="G11" i="1"/>
  <c r="F11" i="1"/>
  <c r="C11" i="1"/>
  <c r="E11" i="1" s="1"/>
  <c r="G10" i="1"/>
  <c r="F10" i="1"/>
  <c r="C10" i="1"/>
  <c r="D10" i="1" s="1"/>
  <c r="G9" i="1"/>
  <c r="F9" i="1"/>
  <c r="D9" i="1"/>
  <c r="C9" i="1"/>
  <c r="E9" i="1" s="1"/>
  <c r="G8" i="1"/>
  <c r="F8" i="1"/>
  <c r="C8" i="1"/>
  <c r="E8" i="1" s="1"/>
  <c r="G7" i="1"/>
  <c r="F7" i="1"/>
  <c r="E7" i="1"/>
  <c r="C7" i="1"/>
  <c r="D7" i="1" s="1"/>
  <c r="G6" i="1"/>
  <c r="F6" i="1"/>
  <c r="E6" i="1"/>
  <c r="D6" i="1"/>
  <c r="C6" i="1"/>
  <c r="G5" i="1"/>
  <c r="F5" i="1"/>
  <c r="C5" i="1"/>
  <c r="E5" i="1" s="1"/>
  <c r="G4" i="1"/>
  <c r="F4" i="1"/>
  <c r="C4" i="1"/>
  <c r="D4" i="1" s="1"/>
  <c r="D5" i="1" l="1"/>
  <c r="D17" i="1"/>
  <c r="E4" i="1"/>
  <c r="E10" i="1"/>
  <c r="E16" i="1"/>
  <c r="E22" i="1"/>
  <c r="E28" i="1"/>
  <c r="E34" i="1"/>
  <c r="E40" i="1"/>
  <c r="E46" i="1"/>
  <c r="E52" i="1"/>
  <c r="E58" i="1"/>
  <c r="E64" i="1"/>
  <c r="E70" i="1"/>
  <c r="E76" i="1"/>
  <c r="E82" i="1"/>
  <c r="D8" i="1"/>
  <c r="D14" i="1"/>
  <c r="D20" i="1"/>
  <c r="D26" i="1"/>
  <c r="D32" i="1"/>
  <c r="D38" i="1"/>
  <c r="D44" i="1"/>
  <c r="D50" i="1"/>
  <c r="D56" i="1"/>
  <c r="D62" i="1"/>
  <c r="D68" i="1"/>
  <c r="D74" i="1"/>
  <c r="D80" i="1"/>
  <c r="D11" i="1"/>
  <c r="D23" i="1"/>
  <c r="D29" i="1"/>
  <c r="D35" i="1"/>
  <c r="D41" i="1"/>
  <c r="D47" i="1"/>
  <c r="D53" i="1"/>
  <c r="D59" i="1"/>
  <c r="D65" i="1"/>
  <c r="D71" i="1"/>
  <c r="D77" i="1"/>
  <c r="D83" i="1"/>
</calcChain>
</file>

<file path=xl/sharedStrings.xml><?xml version="1.0" encoding="utf-8"?>
<sst xmlns="http://schemas.openxmlformats.org/spreadsheetml/2006/main" count="94" uniqueCount="94">
  <si>
    <t>ข้อมูลประกอบตัวชี้วัด ที่ 1.3 กำลังแรงงานที่ได้รับการพัฒนาจากหน่วยงานมีผลิตภาพเพิ่มขึ้น
                     ตัวชี้วัด ที่ 1.6 อัตราการเติบโตของเศรษฐกิจในพื้นที่จากการพัฒนาฝีมือแรงงาน</t>
  </si>
  <si>
    <t>ผลสัมฤทธิ์ปี 65</t>
  </si>
  <si>
    <t>จังหวัด</t>
  </si>
  <si>
    <t>รายได้เฉลี่ย/คน/เดือน ปี 65</t>
  </si>
  <si>
    <t>ผลิตภาพแรงงานปี65</t>
  </si>
  <si>
    <r>
      <t xml:space="preserve">เป้าหมายผลิตภาพ
แรงงานเพิ่มขึ้น 3 % บาท/คน/ปี
</t>
    </r>
    <r>
      <rPr>
        <b/>
        <sz val="14"/>
        <color rgb="FFC00000"/>
        <rFont val="TH Sarabun New"/>
        <family val="2"/>
      </rPr>
      <t>(เป้าหมายปกติตามที่กำหนดตามเกณฑ์ตัวชี้วัด)</t>
    </r>
  </si>
  <si>
    <r>
      <t xml:space="preserve">เป้าหมายผลิตภาพ
แรงงานเพิ่มขึ้น 6 % บาท/คน/ปี
</t>
    </r>
    <r>
      <rPr>
        <b/>
        <sz val="14"/>
        <color rgb="FFC00000"/>
        <rFont val="TH Sarabun New"/>
        <family val="2"/>
      </rPr>
      <t>(เป้าหมายขั้นสูงเกินกว่าที่กำหนดตามตัวชี้วัด)</t>
    </r>
  </si>
  <si>
    <r>
      <t xml:space="preserve">เป้าหมายรายได้เพิ่มขึ้น 3 %
บาท/คน/เดือน
</t>
    </r>
    <r>
      <rPr>
        <b/>
        <sz val="14"/>
        <color rgb="FFC00000"/>
        <rFont val="TH Sarabun New"/>
        <family val="2"/>
      </rPr>
      <t>(เป้าหมายปกติตามที่กำหนดตามเกณฑ์ตัวชี้วัด)</t>
    </r>
  </si>
  <si>
    <t>กระบี่</t>
  </si>
  <si>
    <t>กรุงเทพมหานคร</t>
  </si>
  <si>
    <t>กาญจนบุรี</t>
  </si>
  <si>
    <t>กาฬสินธุ์</t>
  </si>
  <si>
    <t>กำแพงเพชร</t>
  </si>
  <si>
    <t>ขอนแก่น</t>
  </si>
  <si>
    <t>จันทบุรี</t>
  </si>
  <si>
    <t>ฉะเชิงเทรา</t>
  </si>
  <si>
    <t>ชลบุรี</t>
  </si>
  <si>
    <t>ชัยนาท</t>
  </si>
  <si>
    <t>ชัยภูมิ</t>
  </si>
  <si>
    <t>ชุมพร</t>
  </si>
  <si>
    <t>เชียงราย</t>
  </si>
  <si>
    <t>เชียงใหม่</t>
  </si>
  <si>
    <t>ตรัง</t>
  </si>
  <si>
    <t>ตราด</t>
  </si>
  <si>
    <t>ตาก</t>
  </si>
  <si>
    <t>นครนายก</t>
  </si>
  <si>
    <t>นครปฐม</t>
  </si>
  <si>
    <t>นครพนม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</si>
  <si>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</si>
  <si>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</si>
  <si>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</si>
  <si>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</si>
  <si>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</si>
  <si>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</si>
  <si>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</si>
  <si>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</si>
  <si>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</si>
  <si>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</si>
  <si>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</si>
  <si>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</si>
  <si>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</si>
  <si>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</si>
  <si>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</si>
  <si>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</si>
  <si>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</si>
  <si>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</si>
  <si>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</si>
  <si>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</si>
  <si>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</si>
  <si>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</si>
  <si>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</si>
  <si>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</si>
  <si>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</si>
  <si>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</si>
  <si>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</si>
  <si>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</si>
  <si>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</si>
  <si>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</si>
  <si>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</si>
  <si>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</si>
  <si>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ลำปาง</t>
  </si>
  <si>
    <t>ลำพูน</t>
  </si>
  <si>
    <t>เลย</t>
  </si>
  <si>
    <t>ศรีสะเกษ</t>
  </si>
  <si>
    <t>สกลนคร</t>
  </si>
  <si>
    <t>สงขลา</t>
  </si>
  <si>
    <t>สตูล</t>
  </si>
  <si>
    <t>สถาบันพัฒนาทรัพยากรมนุษย์สำหรับอุตสาหกรรมบริการสุขภาพ</t>
  </si>
  <si>
    <t>สถาบันพัฒนาบุคคลากรในอุตสาหกรรมยานยนต์และชิ้นส่วนอะไหล่ยานยนต์</t>
  </si>
  <si>
    <t>สถาบันพัฒนาบุคลากรสาขาเทคโนโลยีอัตโนมัติและเมคคาทรอนิกส์</t>
  </si>
  <si>
    <t>สถาบันพัฒนาบุคลากรสาขาเทคโนโลยีอัตโนมัติและหุ่นยนต์</t>
  </si>
  <si>
    <t>สถาบันพัฒนาฝีมือแรงงานนานาชาติเชียงแสน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</si>
  <si>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</si>
  <si>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</si>
  <si>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</si>
  <si>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</si>
  <si>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</si>
  <si>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</si>
  <si>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</si>
  <si>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</si>
  <si>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</si>
  <si>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</si>
  <si>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</si>
  <si>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หนองบัวลำภู</t>
  </si>
  <si>
    <t>อ่างทอง</t>
  </si>
  <si>
    <t>อำนาจเจริญ</t>
  </si>
  <si>
    <t>อุดรธานี</t>
  </si>
  <si>
    <t>อุตรดิตถ์</t>
  </si>
  <si>
    <t>อุทัยธานี</t>
  </si>
  <si>
    <t>อุบลราชธานี</t>
  </si>
  <si>
    <t>หมายเหตุ *ข้อมูลผลสัมฤทธิ์รายได้เฉลี่ยจากระบบรายงานผลสัมฤทธิ์ ณ วันที่ 30 กันยายน 2565</t>
  </si>
  <si>
    <r>
      <t xml:space="preserve">ค่าเป้าหมาย </t>
    </r>
    <r>
      <rPr>
        <b/>
        <u/>
        <sz val="14"/>
        <color theme="1"/>
        <rFont val="TH Sarabun New"/>
        <family val="2"/>
      </rPr>
      <t>ผ่าน</t>
    </r>
    <r>
      <rPr>
        <b/>
        <sz val="14"/>
        <color theme="1"/>
        <rFont val="TH Sarabun New"/>
        <family val="2"/>
      </rPr>
      <t xml:space="preserve"> ตัวชี้วัด 1.3 กำลังแรงงานที่ได้รับการพัฒนาจากหน่วยงานมีผลิตภาพเพิ่มขึ้น</t>
    </r>
  </si>
  <si>
    <t>ค่าเป้าหมาย ผ่าน ตัวชี้วัด 1.6 อัตราการเติบโตของเศรษฐกิจ
ในพื้นที่จากการพัฒนาฝีมือแรงงาน</t>
  </si>
  <si>
    <r>
      <t xml:space="preserve">เป้าหมายรายได้เพิ่มขึ้น 6 %
บาท/คน/เดือน
</t>
    </r>
    <r>
      <rPr>
        <b/>
        <sz val="14"/>
        <color rgb="FFC00000"/>
        <rFont val="TH Sarabun New"/>
        <family val="2"/>
      </rPr>
      <t>(เป้าหมายขั้นสูงเกินกว่าที่กำหนดตามตัวชี้วัด)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</si>
</sst>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 New"/>
      <family val="2"/>
    </font>
    <font>
      <sz val="14"/>
      <color theme="1"/>
      <name val="TH Sarabun New"/>
      <family val="2"/>
    </font>
    <font>
      <b/>
      <sz val="14"/>
      <color theme="1"/>
      <name val="TH Sarabun New"/>
      <family val="2"/>
    </font>
    <font>
      <b/>
      <u/>
      <sz val="14"/>
      <color theme="1"/>
      <name val="TH Sarabun New"/>
      <family val="2"/>
    </font>
    <font>
      <b/>
      <sz val="14"/>
      <name val="TH Sarabun New"/>
      <family val="2"/>
    </font>
    <font>
      <b/>
      <sz val="14"/>
      <color rgb="FFC00000"/>
      <name val="TH Sarabun New"/>
      <family val="2"/>
    </font>
    <font>
      <sz val="14"/>
      <name val="TH Sarabun New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3" fontId="7" fillId="0" borderId="2" xfId="0" applyNumberFormat="1" applyFont="1" applyBorder="1"/>
    <xf numFmtId="3" fontId="2" fillId="0" borderId="2" xfId="0" applyNumberFormat="1" applyFont="1" applyBorder="1"/>
    <xf numFmtId="0" fontId="3" fillId="0" borderId="0" xfId="0" applyFont="1"/>
    <xf numFmtId="0" fontId="1" fillId="0" borderId="1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"/>
  <sheetViews>
    <sheetView tabSelected="1" workbookViewId="0">
      <selection activeCell="H9" sqref="H9"/>
    </sheetView>
  </sheetViews>
  <sheetFormatPr defaultColWidth="19.8984375" defaultRowHeight="21" x14ac:dyDescent="0.6"/>
  <cols>
    <col min="1" max="1" width="19.8984375" style="1"/>
    <col min="2" max="2" width="12.09765625" style="1" customWidth="1"/>
    <col min="3" max="3" width="17.8984375" style="1" customWidth="1"/>
    <col min="4" max="4" width="20.796875" style="1" customWidth="1"/>
    <col min="5" max="5" width="19" style="1" customWidth="1"/>
    <col min="6" max="6" width="20.59765625" style="1" customWidth="1"/>
    <col min="7" max="7" width="25.3984375" style="1" customWidth="1"/>
    <col min="8" max="16384" width="19.8984375" style="1"/>
  </cols>
  <sheetData>
    <row r="1" spans="1:7" ht="52.8" customHeight="1" x14ac:dyDescent="0.7">
      <c r="A1" s="10" t="s">
        <v>0</v>
      </c>
      <c r="B1" s="10"/>
      <c r="C1" s="10"/>
      <c r="D1" s="10"/>
      <c r="E1" s="10"/>
      <c r="F1" s="10"/>
      <c r="G1" s="10"/>
    </row>
    <row r="2" spans="1:7" ht="47.4" customHeight="1" x14ac:dyDescent="0.6">
      <c r="A2" s="11" t="s">
        <v>1</v>
      </c>
      <c r="B2" s="11"/>
      <c r="C2" s="11"/>
      <c r="D2" s="12" t="s">
        <v>91</v>
      </c>
      <c r="E2" s="13"/>
      <c r="F2" s="12" t="s">
        <v>92</v>
      </c>
      <c r="G2" s="13"/>
    </row>
    <row r="3" spans="1:7" ht="105" x14ac:dyDescent="0.6">
      <c r="A3" s="2" t="s">
        <v>2</v>
      </c>
      <c r="B3" s="3" t="s">
        <v>3</v>
      </c>
      <c r="C3" s="3" t="s">
        <v>4</v>
      </c>
      <c r="D3" s="4" t="s">
        <v>5</v>
      </c>
      <c r="E3" s="4" t="s">
        <v>6</v>
      </c>
      <c r="F3" s="5" t="s">
        <v>7</v>
      </c>
      <c r="G3" s="5" t="s">
        <v>93</v>
      </c>
    </row>
    <row r="4" spans="1:7" x14ac:dyDescent="0.6">
      <c r="A4" s="6" t="s">
        <v>8</v>
      </c>
      <c r="B4" s="7">
        <v>11107.532051282051</v>
      </c>
      <c r="C4" s="7">
        <f>(B4*12)/(1+(0.62/100))</f>
        <v>132469.07634206384</v>
      </c>
      <c r="D4" s="7">
        <f>((C4*103)/100)</f>
        <v>136443.14863232576</v>
      </c>
      <c r="E4" s="7">
        <f>(C4*106)/100</f>
        <v>140417.22092258767</v>
      </c>
      <c r="F4" s="8">
        <f>(B4*103)/100</f>
        <v>11440.758012820512</v>
      </c>
      <c r="G4" s="8">
        <f>(B4*106)/100</f>
        <v>11773.983974358975</v>
      </c>
    </row>
    <row r="5" spans="1:7" x14ac:dyDescent="0.6">
      <c r="A5" s="6" t="s">
        <v>9</v>
      </c>
      <c r="B5" s="7">
        <v>17011.403508771931</v>
      </c>
      <c r="C5" s="7">
        <f t="shared" ref="C5:C68" si="0">(B5*12)/(1+(0.62/100))</f>
        <v>202878.99235267658</v>
      </c>
      <c r="D5" s="7">
        <f t="shared" ref="D5:D68" si="1">((C5*103)/100)</f>
        <v>208965.3621232569</v>
      </c>
      <c r="E5" s="7">
        <f t="shared" ref="E5:E68" si="2">(C5*106)/100</f>
        <v>215051.73189383716</v>
      </c>
      <c r="F5" s="8">
        <f t="shared" ref="F5:F68" si="3">(B5*103)/100</f>
        <v>17521.745614035091</v>
      </c>
      <c r="G5" s="8">
        <f t="shared" ref="G5:G68" si="4">(B5*106)/100</f>
        <v>18032.087719298248</v>
      </c>
    </row>
    <row r="6" spans="1:7" x14ac:dyDescent="0.6">
      <c r="A6" s="6" t="s">
        <v>10</v>
      </c>
      <c r="B6" s="7">
        <v>12263.317891373801</v>
      </c>
      <c r="C6" s="7">
        <f t="shared" si="0"/>
        <v>146253.04581244843</v>
      </c>
      <c r="D6" s="7">
        <f t="shared" si="1"/>
        <v>150640.6371868219</v>
      </c>
      <c r="E6" s="7">
        <f t="shared" si="2"/>
        <v>155028.22856119534</v>
      </c>
      <c r="F6" s="8">
        <f t="shared" si="3"/>
        <v>12631.217428115015</v>
      </c>
      <c r="G6" s="8">
        <f t="shared" si="4"/>
        <v>12999.11696485623</v>
      </c>
    </row>
    <row r="7" spans="1:7" x14ac:dyDescent="0.6">
      <c r="A7" s="6" t="s">
        <v>11</v>
      </c>
      <c r="B7" s="7">
        <v>12494</v>
      </c>
      <c r="C7" s="7">
        <f t="shared" si="0"/>
        <v>149004.17412045319</v>
      </c>
      <c r="D7" s="7">
        <f t="shared" si="1"/>
        <v>153474.29934406679</v>
      </c>
      <c r="E7" s="7">
        <f t="shared" si="2"/>
        <v>157944.42456768037</v>
      </c>
      <c r="F7" s="8">
        <f t="shared" si="3"/>
        <v>12868.82</v>
      </c>
      <c r="G7" s="8">
        <f t="shared" si="4"/>
        <v>13243.64</v>
      </c>
    </row>
    <row r="8" spans="1:7" x14ac:dyDescent="0.6">
      <c r="A8" s="6" t="s">
        <v>12</v>
      </c>
      <c r="B8" s="7">
        <v>13870.821529745042</v>
      </c>
      <c r="C8" s="7">
        <f t="shared" si="0"/>
        <v>165424.22814245726</v>
      </c>
      <c r="D8" s="7">
        <f t="shared" si="1"/>
        <v>170386.95498673097</v>
      </c>
      <c r="E8" s="7">
        <f t="shared" si="2"/>
        <v>175349.68183100468</v>
      </c>
      <c r="F8" s="8">
        <f t="shared" si="3"/>
        <v>14286.946175637395</v>
      </c>
      <c r="G8" s="8">
        <f t="shared" si="4"/>
        <v>14703.070821529745</v>
      </c>
    </row>
    <row r="9" spans="1:7" x14ac:dyDescent="0.6">
      <c r="A9" s="6" t="s">
        <v>13</v>
      </c>
      <c r="B9" s="7">
        <v>14546.425702811244</v>
      </c>
      <c r="C9" s="7">
        <f t="shared" si="0"/>
        <v>173481.52299118956</v>
      </c>
      <c r="D9" s="7">
        <f t="shared" si="1"/>
        <v>178685.96868092526</v>
      </c>
      <c r="E9" s="7">
        <f t="shared" si="2"/>
        <v>183890.41437066093</v>
      </c>
      <c r="F9" s="8">
        <f t="shared" si="3"/>
        <v>14982.818473895581</v>
      </c>
      <c r="G9" s="8">
        <f t="shared" si="4"/>
        <v>15419.211244979921</v>
      </c>
    </row>
    <row r="10" spans="1:7" x14ac:dyDescent="0.6">
      <c r="A10" s="6" t="s">
        <v>14</v>
      </c>
      <c r="B10" s="7">
        <v>19824.844961240309</v>
      </c>
      <c r="C10" s="7">
        <f t="shared" si="0"/>
        <v>236432.25952582361</v>
      </c>
      <c r="D10" s="7">
        <f t="shared" si="1"/>
        <v>243525.22731159831</v>
      </c>
      <c r="E10" s="7">
        <f t="shared" si="2"/>
        <v>250618.19509737301</v>
      </c>
      <c r="F10" s="8">
        <f t="shared" si="3"/>
        <v>20419.590310077518</v>
      </c>
      <c r="G10" s="8">
        <f t="shared" si="4"/>
        <v>21014.335658914726</v>
      </c>
    </row>
    <row r="11" spans="1:7" x14ac:dyDescent="0.6">
      <c r="A11" s="6" t="s">
        <v>15</v>
      </c>
      <c r="B11" s="7">
        <v>12912.511278195489</v>
      </c>
      <c r="C11" s="7">
        <f t="shared" si="0"/>
        <v>153995.3640810434</v>
      </c>
      <c r="D11" s="7">
        <f t="shared" si="1"/>
        <v>158615.22500347471</v>
      </c>
      <c r="E11" s="7">
        <f t="shared" si="2"/>
        <v>163235.08592590599</v>
      </c>
      <c r="F11" s="8">
        <f t="shared" si="3"/>
        <v>13299.886616541353</v>
      </c>
      <c r="G11" s="8">
        <f t="shared" si="4"/>
        <v>13687.261954887219</v>
      </c>
    </row>
    <row r="12" spans="1:7" x14ac:dyDescent="0.6">
      <c r="A12" s="6" t="s">
        <v>16</v>
      </c>
      <c r="B12" s="7">
        <v>25942.482300884956</v>
      </c>
      <c r="C12" s="7">
        <f t="shared" si="0"/>
        <v>309391.55993899767</v>
      </c>
      <c r="D12" s="7">
        <f t="shared" si="1"/>
        <v>318673.30673716759</v>
      </c>
      <c r="E12" s="7">
        <f t="shared" si="2"/>
        <v>327955.0535353375</v>
      </c>
      <c r="F12" s="8">
        <f t="shared" si="3"/>
        <v>26720.756769911506</v>
      </c>
      <c r="G12" s="8">
        <f t="shared" si="4"/>
        <v>27499.031238938052</v>
      </c>
    </row>
    <row r="13" spans="1:7" x14ac:dyDescent="0.6">
      <c r="A13" s="6" t="s">
        <v>17</v>
      </c>
      <c r="B13" s="7">
        <v>12268.538461538461</v>
      </c>
      <c r="C13" s="7">
        <f t="shared" si="0"/>
        <v>146315.30663731022</v>
      </c>
      <c r="D13" s="7">
        <f t="shared" si="1"/>
        <v>150704.76583642952</v>
      </c>
      <c r="E13" s="7">
        <f t="shared" si="2"/>
        <v>155094.22503554882</v>
      </c>
      <c r="F13" s="8">
        <f t="shared" si="3"/>
        <v>12636.594615384614</v>
      </c>
      <c r="G13" s="8">
        <f t="shared" si="4"/>
        <v>13004.650769230768</v>
      </c>
    </row>
    <row r="14" spans="1:7" x14ac:dyDescent="0.6">
      <c r="A14" s="6" t="s">
        <v>18</v>
      </c>
      <c r="B14" s="7">
        <v>10747.536231884058</v>
      </c>
      <c r="C14" s="7">
        <f t="shared" si="0"/>
        <v>128175.74516260058</v>
      </c>
      <c r="D14" s="7">
        <f t="shared" si="1"/>
        <v>132021.01751747858</v>
      </c>
      <c r="E14" s="7">
        <f t="shared" si="2"/>
        <v>135866.2898723566</v>
      </c>
      <c r="F14" s="8">
        <f t="shared" si="3"/>
        <v>11069.962318840579</v>
      </c>
      <c r="G14" s="8">
        <f t="shared" si="4"/>
        <v>11392.388405797103</v>
      </c>
    </row>
    <row r="15" spans="1:7" x14ac:dyDescent="0.6">
      <c r="A15" s="6" t="s">
        <v>19</v>
      </c>
      <c r="B15" s="7">
        <v>13339.842519685038</v>
      </c>
      <c r="C15" s="7">
        <f t="shared" si="0"/>
        <v>159091.74143929683</v>
      </c>
      <c r="D15" s="7">
        <f t="shared" si="1"/>
        <v>163864.49368247573</v>
      </c>
      <c r="E15" s="7">
        <f t="shared" si="2"/>
        <v>168637.24592565466</v>
      </c>
      <c r="F15" s="8">
        <f t="shared" si="3"/>
        <v>13740.03779527559</v>
      </c>
      <c r="G15" s="8">
        <f t="shared" si="4"/>
        <v>14140.233070866141</v>
      </c>
    </row>
    <row r="16" spans="1:7" x14ac:dyDescent="0.6">
      <c r="A16" s="6" t="s">
        <v>20</v>
      </c>
      <c r="B16" s="7">
        <v>14035.674904942965</v>
      </c>
      <c r="C16" s="7">
        <f t="shared" si="0"/>
        <v>167390.27912871755</v>
      </c>
      <c r="D16" s="7">
        <f t="shared" si="1"/>
        <v>172411.98750257908</v>
      </c>
      <c r="E16" s="7">
        <f t="shared" si="2"/>
        <v>177433.69587644059</v>
      </c>
      <c r="F16" s="8">
        <f t="shared" si="3"/>
        <v>14456.745152091253</v>
      </c>
      <c r="G16" s="8">
        <f t="shared" si="4"/>
        <v>14877.815399239544</v>
      </c>
    </row>
    <row r="17" spans="1:7" x14ac:dyDescent="0.6">
      <c r="A17" s="6" t="s">
        <v>21</v>
      </c>
      <c r="B17" s="7">
        <v>13460.900255754475</v>
      </c>
      <c r="C17" s="7">
        <f t="shared" si="0"/>
        <v>160535.48307399495</v>
      </c>
      <c r="D17" s="7">
        <f t="shared" si="1"/>
        <v>165351.54756621481</v>
      </c>
      <c r="E17" s="7">
        <f t="shared" si="2"/>
        <v>170167.61205843464</v>
      </c>
      <c r="F17" s="8">
        <f t="shared" si="3"/>
        <v>13864.727263427108</v>
      </c>
      <c r="G17" s="8">
        <f t="shared" si="4"/>
        <v>14268.554271099745</v>
      </c>
    </row>
    <row r="18" spans="1:7" x14ac:dyDescent="0.6">
      <c r="A18" s="6" t="s">
        <v>22</v>
      </c>
      <c r="B18" s="7">
        <v>10453.745928338762</v>
      </c>
      <c r="C18" s="7">
        <f t="shared" si="0"/>
        <v>124671.98483409376</v>
      </c>
      <c r="D18" s="7">
        <f t="shared" si="1"/>
        <v>128412.14437911658</v>
      </c>
      <c r="E18" s="7">
        <f t="shared" si="2"/>
        <v>132152.30392413939</v>
      </c>
      <c r="F18" s="8">
        <f t="shared" si="3"/>
        <v>10767.358306188924</v>
      </c>
      <c r="G18" s="8">
        <f t="shared" si="4"/>
        <v>11080.970684039088</v>
      </c>
    </row>
    <row r="19" spans="1:7" x14ac:dyDescent="0.6">
      <c r="A19" s="6" t="s">
        <v>23</v>
      </c>
      <c r="B19" s="7">
        <v>12795.219512195123</v>
      </c>
      <c r="C19" s="7">
        <f t="shared" si="0"/>
        <v>152596.53562546361</v>
      </c>
      <c r="D19" s="7">
        <f t="shared" si="1"/>
        <v>157174.4316942275</v>
      </c>
      <c r="E19" s="7">
        <f t="shared" si="2"/>
        <v>161752.32776299142</v>
      </c>
      <c r="F19" s="8">
        <f t="shared" si="3"/>
        <v>13179.076097560977</v>
      </c>
      <c r="G19" s="8">
        <f t="shared" si="4"/>
        <v>13562.93268292683</v>
      </c>
    </row>
    <row r="20" spans="1:7" x14ac:dyDescent="0.6">
      <c r="A20" s="6" t="s">
        <v>24</v>
      </c>
      <c r="B20" s="7">
        <v>4655.6122448979595</v>
      </c>
      <c r="C20" s="7">
        <f t="shared" si="0"/>
        <v>55523.10369586118</v>
      </c>
      <c r="D20" s="7">
        <f t="shared" si="1"/>
        <v>57188.796806737017</v>
      </c>
      <c r="E20" s="7">
        <f t="shared" si="2"/>
        <v>58854.489917612846</v>
      </c>
      <c r="F20" s="8">
        <f t="shared" si="3"/>
        <v>4795.2806122448983</v>
      </c>
      <c r="G20" s="8">
        <f t="shared" si="4"/>
        <v>4934.9489795918371</v>
      </c>
    </row>
    <row r="21" spans="1:7" x14ac:dyDescent="0.6">
      <c r="A21" s="6" t="s">
        <v>25</v>
      </c>
      <c r="B21" s="7">
        <v>14102.093023255815</v>
      </c>
      <c r="C21" s="7">
        <f t="shared" si="0"/>
        <v>168182.38548903773</v>
      </c>
      <c r="D21" s="7">
        <f t="shared" si="1"/>
        <v>173227.85705370884</v>
      </c>
      <c r="E21" s="7">
        <f t="shared" si="2"/>
        <v>178273.32861837998</v>
      </c>
      <c r="F21" s="8">
        <f t="shared" si="3"/>
        <v>14525.15581395349</v>
      </c>
      <c r="G21" s="8">
        <f t="shared" si="4"/>
        <v>14948.218604651163</v>
      </c>
    </row>
    <row r="22" spans="1:7" x14ac:dyDescent="0.6">
      <c r="A22" s="6" t="s">
        <v>26</v>
      </c>
      <c r="B22" s="7">
        <v>18826.172872340427</v>
      </c>
      <c r="C22" s="7">
        <f t="shared" si="0"/>
        <v>224522.03783351733</v>
      </c>
      <c r="D22" s="7">
        <f t="shared" si="1"/>
        <v>231257.69896852283</v>
      </c>
      <c r="E22" s="7">
        <f t="shared" si="2"/>
        <v>237993.36010352839</v>
      </c>
      <c r="F22" s="8">
        <f t="shared" si="3"/>
        <v>19390.958058510638</v>
      </c>
      <c r="G22" s="8">
        <f t="shared" si="4"/>
        <v>19955.743244680853</v>
      </c>
    </row>
    <row r="23" spans="1:7" x14ac:dyDescent="0.6">
      <c r="A23" s="6" t="s">
        <v>27</v>
      </c>
      <c r="B23" s="7">
        <v>7479.8245614035086</v>
      </c>
      <c r="C23" s="7">
        <f t="shared" si="0"/>
        <v>89204.824822939874</v>
      </c>
      <c r="D23" s="7">
        <f t="shared" si="1"/>
        <v>91880.969567628068</v>
      </c>
      <c r="E23" s="7">
        <f t="shared" si="2"/>
        <v>94557.114312316276</v>
      </c>
      <c r="F23" s="8">
        <f t="shared" si="3"/>
        <v>7704.2192982456136</v>
      </c>
      <c r="G23" s="8">
        <f t="shared" si="4"/>
        <v>7928.6140350877195</v>
      </c>
    </row>
    <row r="24" spans="1:7" x14ac:dyDescent="0.6">
      <c r="A24" s="6" t="s">
        <v>28</v>
      </c>
      <c r="B24" s="7">
        <v>18131.642105263159</v>
      </c>
      <c r="C24" s="7">
        <f t="shared" si="0"/>
        <v>216239.02331858268</v>
      </c>
      <c r="D24" s="7">
        <f t="shared" si="1"/>
        <v>222726.19401814017</v>
      </c>
      <c r="E24" s="7">
        <f t="shared" si="2"/>
        <v>229213.36471769764</v>
      </c>
      <c r="F24" s="8">
        <f t="shared" si="3"/>
        <v>18675.591368421054</v>
      </c>
      <c r="G24" s="8">
        <f t="shared" si="4"/>
        <v>19219.540631578948</v>
      </c>
    </row>
    <row r="25" spans="1:7" x14ac:dyDescent="0.6">
      <c r="A25" s="6" t="s">
        <v>29</v>
      </c>
      <c r="B25" s="7">
        <v>14374.246575342466</v>
      </c>
      <c r="C25" s="7">
        <f t="shared" si="0"/>
        <v>171428.10465524707</v>
      </c>
      <c r="D25" s="7">
        <f t="shared" si="1"/>
        <v>176570.9477949045</v>
      </c>
      <c r="E25" s="7">
        <f t="shared" si="2"/>
        <v>181713.7909345619</v>
      </c>
      <c r="F25" s="8">
        <f t="shared" si="3"/>
        <v>14805.47397260274</v>
      </c>
      <c r="G25" s="8">
        <f t="shared" si="4"/>
        <v>15236.701369863013</v>
      </c>
    </row>
    <row r="26" spans="1:7" x14ac:dyDescent="0.6">
      <c r="A26" s="6" t="s">
        <v>30</v>
      </c>
      <c r="B26" s="7">
        <v>13789.787128712871</v>
      </c>
      <c r="C26" s="7">
        <f t="shared" si="0"/>
        <v>164457.80714028468</v>
      </c>
      <c r="D26" s="7">
        <f t="shared" si="1"/>
        <v>169391.54135449324</v>
      </c>
      <c r="E26" s="7">
        <f t="shared" si="2"/>
        <v>174325.27556870176</v>
      </c>
      <c r="F26" s="8">
        <f t="shared" si="3"/>
        <v>14203.480742574257</v>
      </c>
      <c r="G26" s="8">
        <f t="shared" si="4"/>
        <v>14617.174356435642</v>
      </c>
    </row>
    <row r="27" spans="1:7" x14ac:dyDescent="0.6">
      <c r="A27" s="6" t="s">
        <v>31</v>
      </c>
      <c r="B27" s="7">
        <v>8692.0886075949365</v>
      </c>
      <c r="C27" s="7">
        <f t="shared" si="0"/>
        <v>103662.35667972494</v>
      </c>
      <c r="D27" s="7">
        <f t="shared" si="1"/>
        <v>106772.22738011669</v>
      </c>
      <c r="E27" s="7">
        <f t="shared" si="2"/>
        <v>109882.09808050843</v>
      </c>
      <c r="F27" s="8">
        <f t="shared" si="3"/>
        <v>8952.8512658227846</v>
      </c>
      <c r="G27" s="8">
        <f t="shared" si="4"/>
        <v>9213.6139240506327</v>
      </c>
    </row>
    <row r="28" spans="1:7" x14ac:dyDescent="0.6">
      <c r="A28" s="6" t="s">
        <v>32</v>
      </c>
      <c r="B28" s="7">
        <v>7625.2688172043008</v>
      </c>
      <c r="C28" s="7">
        <f t="shared" si="0"/>
        <v>90939.401517045917</v>
      </c>
      <c r="D28" s="7">
        <f t="shared" si="1"/>
        <v>93667.583562557294</v>
      </c>
      <c r="E28" s="7">
        <f t="shared" si="2"/>
        <v>96395.765608068672</v>
      </c>
      <c r="F28" s="8">
        <f t="shared" si="3"/>
        <v>7854.0268817204296</v>
      </c>
      <c r="G28" s="8">
        <f t="shared" si="4"/>
        <v>8082.7849462365593</v>
      </c>
    </row>
    <row r="29" spans="1:7" x14ac:dyDescent="0.6">
      <c r="A29" s="6" t="s">
        <v>33</v>
      </c>
      <c r="B29" s="7">
        <v>10491.975308641975</v>
      </c>
      <c r="C29" s="7">
        <f t="shared" si="0"/>
        <v>125127.91065762643</v>
      </c>
      <c r="D29" s="7">
        <f t="shared" si="1"/>
        <v>128881.74797735522</v>
      </c>
      <c r="E29" s="7">
        <f t="shared" si="2"/>
        <v>132635.58529708404</v>
      </c>
      <c r="F29" s="8">
        <f t="shared" si="3"/>
        <v>10806.734567901234</v>
      </c>
      <c r="G29" s="8">
        <f t="shared" si="4"/>
        <v>11121.493827160495</v>
      </c>
    </row>
    <row r="30" spans="1:7" x14ac:dyDescent="0.6">
      <c r="A30" s="6" t="s">
        <v>34</v>
      </c>
      <c r="B30" s="7">
        <v>9550.3154574132495</v>
      </c>
      <c r="C30" s="7">
        <f t="shared" si="0"/>
        <v>113897.62024344961</v>
      </c>
      <c r="D30" s="7">
        <f t="shared" si="1"/>
        <v>117314.5488507531</v>
      </c>
      <c r="E30" s="7">
        <f t="shared" si="2"/>
        <v>120731.47745805659</v>
      </c>
      <c r="F30" s="8">
        <f t="shared" si="3"/>
        <v>9836.8249211356469</v>
      </c>
      <c r="G30" s="8">
        <f t="shared" si="4"/>
        <v>10123.334384858044</v>
      </c>
    </row>
    <row r="31" spans="1:7" x14ac:dyDescent="0.6">
      <c r="A31" s="6" t="s">
        <v>35</v>
      </c>
      <c r="B31" s="7">
        <v>11943.11377245509</v>
      </c>
      <c r="C31" s="7">
        <f t="shared" si="0"/>
        <v>142434.27277823602</v>
      </c>
      <c r="D31" s="7">
        <f t="shared" si="1"/>
        <v>146707.3009615831</v>
      </c>
      <c r="E31" s="7">
        <f t="shared" si="2"/>
        <v>150980.32914493018</v>
      </c>
      <c r="F31" s="8">
        <f t="shared" si="3"/>
        <v>12301.407185628743</v>
      </c>
      <c r="G31" s="8">
        <f t="shared" si="4"/>
        <v>12659.700598802394</v>
      </c>
    </row>
    <row r="32" spans="1:7" x14ac:dyDescent="0.6">
      <c r="A32" s="6" t="s">
        <v>36</v>
      </c>
      <c r="B32" s="7">
        <v>17179.943661971833</v>
      </c>
      <c r="C32" s="7">
        <f t="shared" si="0"/>
        <v>204889.0120688352</v>
      </c>
      <c r="D32" s="7">
        <f t="shared" si="1"/>
        <v>211035.68243090025</v>
      </c>
      <c r="E32" s="7">
        <f t="shared" si="2"/>
        <v>217182.35279296534</v>
      </c>
      <c r="F32" s="8">
        <f t="shared" si="3"/>
        <v>17695.341971830985</v>
      </c>
      <c r="G32" s="8">
        <f t="shared" si="4"/>
        <v>18210.740281690141</v>
      </c>
    </row>
    <row r="33" spans="1:7" x14ac:dyDescent="0.6">
      <c r="A33" s="6" t="s">
        <v>37</v>
      </c>
      <c r="B33" s="7">
        <v>13958.483402489626</v>
      </c>
      <c r="C33" s="7">
        <f t="shared" si="0"/>
        <v>166469.6887595662</v>
      </c>
      <c r="D33" s="7">
        <f t="shared" si="1"/>
        <v>171463.77942235317</v>
      </c>
      <c r="E33" s="7">
        <f t="shared" si="2"/>
        <v>176457.87008514017</v>
      </c>
      <c r="F33" s="8">
        <f t="shared" si="3"/>
        <v>14377.237904564314</v>
      </c>
      <c r="G33" s="8">
        <f t="shared" si="4"/>
        <v>14795.992406639005</v>
      </c>
    </row>
    <row r="34" spans="1:7" x14ac:dyDescent="0.6">
      <c r="A34" s="6" t="s">
        <v>38</v>
      </c>
      <c r="B34" s="7">
        <v>18539.470588235294</v>
      </c>
      <c r="C34" s="7">
        <f t="shared" si="0"/>
        <v>221102.80963906134</v>
      </c>
      <c r="D34" s="7">
        <f t="shared" si="1"/>
        <v>227735.89392823316</v>
      </c>
      <c r="E34" s="7">
        <f t="shared" si="2"/>
        <v>234368.97821740501</v>
      </c>
      <c r="F34" s="8">
        <f t="shared" si="3"/>
        <v>19095.654705882353</v>
      </c>
      <c r="G34" s="8">
        <f t="shared" si="4"/>
        <v>19651.838823529411</v>
      </c>
    </row>
    <row r="35" spans="1:7" x14ac:dyDescent="0.6">
      <c r="A35" s="6" t="s">
        <v>39</v>
      </c>
      <c r="B35" s="7">
        <v>7539.0196374622356</v>
      </c>
      <c r="C35" s="7">
        <f t="shared" si="0"/>
        <v>89910.788759239542</v>
      </c>
      <c r="D35" s="7">
        <f t="shared" si="1"/>
        <v>92608.112422016726</v>
      </c>
      <c r="E35" s="7">
        <f t="shared" si="2"/>
        <v>95305.436084793924</v>
      </c>
      <c r="F35" s="8">
        <f t="shared" si="3"/>
        <v>7765.1902265861027</v>
      </c>
      <c r="G35" s="8">
        <f t="shared" si="4"/>
        <v>7991.3608157099698</v>
      </c>
    </row>
    <row r="36" spans="1:7" x14ac:dyDescent="0.6">
      <c r="A36" s="6" t="s">
        <v>40</v>
      </c>
      <c r="B36" s="7">
        <v>15757.52840909091</v>
      </c>
      <c r="C36" s="7">
        <f t="shared" si="0"/>
        <v>187925.20464032094</v>
      </c>
      <c r="D36" s="7">
        <f t="shared" si="1"/>
        <v>193562.96077953055</v>
      </c>
      <c r="E36" s="7">
        <f t="shared" si="2"/>
        <v>199200.71691874019</v>
      </c>
      <c r="F36" s="8">
        <f t="shared" si="3"/>
        <v>16230.254261363638</v>
      </c>
      <c r="G36" s="8">
        <f t="shared" si="4"/>
        <v>16702.980113636364</v>
      </c>
    </row>
    <row r="37" spans="1:7" x14ac:dyDescent="0.6">
      <c r="A37" s="6" t="s">
        <v>41</v>
      </c>
      <c r="B37" s="7">
        <v>10212.721238938053</v>
      </c>
      <c r="C37" s="7">
        <f t="shared" si="0"/>
        <v>121797.51030337572</v>
      </c>
      <c r="D37" s="7">
        <f t="shared" si="1"/>
        <v>125451.43561247698</v>
      </c>
      <c r="E37" s="7">
        <f t="shared" si="2"/>
        <v>129105.36092157826</v>
      </c>
      <c r="F37" s="8">
        <f t="shared" si="3"/>
        <v>10519.102876106195</v>
      </c>
      <c r="G37" s="8">
        <f t="shared" si="4"/>
        <v>10825.484513274336</v>
      </c>
    </row>
    <row r="38" spans="1:7" x14ac:dyDescent="0.6">
      <c r="A38" s="6" t="s">
        <v>42</v>
      </c>
      <c r="B38" s="7">
        <v>6932.3848238482387</v>
      </c>
      <c r="C38" s="7">
        <f t="shared" si="0"/>
        <v>82676.026521744046</v>
      </c>
      <c r="D38" s="7">
        <f t="shared" si="1"/>
        <v>85156.307317396364</v>
      </c>
      <c r="E38" s="7">
        <f t="shared" si="2"/>
        <v>87636.588113048696</v>
      </c>
      <c r="F38" s="8">
        <f t="shared" si="3"/>
        <v>7140.3563685636864</v>
      </c>
      <c r="G38" s="8">
        <f t="shared" si="4"/>
        <v>7348.3279132791331</v>
      </c>
    </row>
    <row r="39" spans="1:7" x14ac:dyDescent="0.6">
      <c r="A39" s="6" t="s">
        <v>43</v>
      </c>
      <c r="B39" s="7">
        <v>13585.882352941177</v>
      </c>
      <c r="C39" s="7">
        <f t="shared" si="0"/>
        <v>162026.02686870814</v>
      </c>
      <c r="D39" s="7">
        <f t="shared" si="1"/>
        <v>166886.8076747694</v>
      </c>
      <c r="E39" s="7">
        <f t="shared" si="2"/>
        <v>171747.58848083063</v>
      </c>
      <c r="F39" s="8">
        <f t="shared" si="3"/>
        <v>13993.458823529412</v>
      </c>
      <c r="G39" s="8">
        <f t="shared" si="4"/>
        <v>14401.035294117648</v>
      </c>
    </row>
    <row r="40" spans="1:7" x14ac:dyDescent="0.6">
      <c r="A40" s="6" t="s">
        <v>44</v>
      </c>
      <c r="B40" s="7">
        <v>11279.527777777777</v>
      </c>
      <c r="C40" s="7">
        <f t="shared" si="0"/>
        <v>134520.30742728416</v>
      </c>
      <c r="D40" s="7">
        <f t="shared" si="1"/>
        <v>138555.91665010268</v>
      </c>
      <c r="E40" s="7">
        <f t="shared" si="2"/>
        <v>142591.52587292122</v>
      </c>
      <c r="F40" s="8">
        <f t="shared" si="3"/>
        <v>11617.913611111109</v>
      </c>
      <c r="G40" s="8">
        <f t="shared" si="4"/>
        <v>11956.299444444445</v>
      </c>
    </row>
    <row r="41" spans="1:7" x14ac:dyDescent="0.6">
      <c r="A41" s="6" t="s">
        <v>45</v>
      </c>
      <c r="B41" s="7">
        <v>11466.615074024226</v>
      </c>
      <c r="C41" s="7">
        <f t="shared" si="0"/>
        <v>136751.52145526806</v>
      </c>
      <c r="D41" s="7">
        <f t="shared" si="1"/>
        <v>140854.06709892611</v>
      </c>
      <c r="E41" s="7">
        <f t="shared" si="2"/>
        <v>144956.61274258414</v>
      </c>
      <c r="F41" s="8">
        <f t="shared" si="3"/>
        <v>11810.613526244953</v>
      </c>
      <c r="G41" s="8">
        <f t="shared" si="4"/>
        <v>12154.61197846568</v>
      </c>
    </row>
    <row r="42" spans="1:7" x14ac:dyDescent="0.6">
      <c r="A42" s="6" t="s">
        <v>46</v>
      </c>
      <c r="B42" s="7">
        <v>13167.282321899736</v>
      </c>
      <c r="C42" s="7">
        <f t="shared" si="0"/>
        <v>157033.7784364906</v>
      </c>
      <c r="D42" s="7">
        <f t="shared" si="1"/>
        <v>161744.79178958532</v>
      </c>
      <c r="E42" s="7">
        <f t="shared" si="2"/>
        <v>166455.80514268004</v>
      </c>
      <c r="F42" s="8">
        <f t="shared" si="3"/>
        <v>13562.300791556729</v>
      </c>
      <c r="G42" s="8">
        <f t="shared" si="4"/>
        <v>13957.319261213721</v>
      </c>
    </row>
    <row r="43" spans="1:7" x14ac:dyDescent="0.6">
      <c r="A43" s="6" t="s">
        <v>47</v>
      </c>
      <c r="B43" s="7">
        <v>10899.078341013825</v>
      </c>
      <c r="C43" s="7">
        <f t="shared" si="0"/>
        <v>129983.04521185241</v>
      </c>
      <c r="D43" s="7">
        <f t="shared" si="1"/>
        <v>133882.53656820799</v>
      </c>
      <c r="E43" s="7">
        <f t="shared" si="2"/>
        <v>137782.02792456356</v>
      </c>
      <c r="F43" s="8">
        <f t="shared" si="3"/>
        <v>11226.05069124424</v>
      </c>
      <c r="G43" s="8">
        <f t="shared" si="4"/>
        <v>11553.023041474655</v>
      </c>
    </row>
    <row r="44" spans="1:7" x14ac:dyDescent="0.6">
      <c r="A44" s="6" t="s">
        <v>48</v>
      </c>
      <c r="B44" s="7">
        <v>10130.677290836653</v>
      </c>
      <c r="C44" s="7">
        <f t="shared" si="0"/>
        <v>120819.04938385989</v>
      </c>
      <c r="D44" s="7">
        <f t="shared" si="1"/>
        <v>124443.62086537569</v>
      </c>
      <c r="E44" s="7">
        <f t="shared" si="2"/>
        <v>128068.19234689148</v>
      </c>
      <c r="F44" s="8">
        <f t="shared" si="3"/>
        <v>10434.597609561753</v>
      </c>
      <c r="G44" s="8">
        <f t="shared" si="4"/>
        <v>10738.517928286852</v>
      </c>
    </row>
    <row r="45" spans="1:7" x14ac:dyDescent="0.6">
      <c r="A45" s="6" t="s">
        <v>49</v>
      </c>
      <c r="B45" s="7">
        <v>12218.312387791742</v>
      </c>
      <c r="C45" s="7">
        <f t="shared" si="0"/>
        <v>145716.30754671132</v>
      </c>
      <c r="D45" s="7">
        <f t="shared" si="1"/>
        <v>150087.79677311267</v>
      </c>
      <c r="E45" s="7">
        <f t="shared" si="2"/>
        <v>154459.28599951399</v>
      </c>
      <c r="F45" s="8">
        <f t="shared" si="3"/>
        <v>12584.861759425496</v>
      </c>
      <c r="G45" s="8">
        <f t="shared" si="4"/>
        <v>12951.411131059249</v>
      </c>
    </row>
    <row r="46" spans="1:7" x14ac:dyDescent="0.6">
      <c r="A46" s="6" t="s">
        <v>50</v>
      </c>
      <c r="B46" s="7">
        <v>11751.191335740072</v>
      </c>
      <c r="C46" s="7">
        <f t="shared" si="0"/>
        <v>140145.39458246957</v>
      </c>
      <c r="D46" s="7">
        <f t="shared" si="1"/>
        <v>144349.75641994367</v>
      </c>
      <c r="E46" s="7">
        <f t="shared" si="2"/>
        <v>148554.11825741772</v>
      </c>
      <c r="F46" s="8">
        <f t="shared" si="3"/>
        <v>12103.727075812274</v>
      </c>
      <c r="G46" s="8">
        <f t="shared" si="4"/>
        <v>12456.262815884475</v>
      </c>
    </row>
    <row r="47" spans="1:7" x14ac:dyDescent="0.6">
      <c r="A47" s="6" t="s">
        <v>51</v>
      </c>
      <c r="B47" s="7">
        <v>9069.7391304347821</v>
      </c>
      <c r="C47" s="7">
        <f t="shared" si="0"/>
        <v>108166.23888413573</v>
      </c>
      <c r="D47" s="7">
        <f t="shared" si="1"/>
        <v>111411.22605065981</v>
      </c>
      <c r="E47" s="7">
        <f t="shared" si="2"/>
        <v>114656.21321718387</v>
      </c>
      <c r="F47" s="8">
        <f t="shared" si="3"/>
        <v>9341.8313043478265</v>
      </c>
      <c r="G47" s="8">
        <f t="shared" si="4"/>
        <v>9613.9234782608692</v>
      </c>
    </row>
    <row r="48" spans="1:7" x14ac:dyDescent="0.6">
      <c r="A48" s="6" t="s">
        <v>52</v>
      </c>
      <c r="B48" s="7">
        <v>7321.9047619047615</v>
      </c>
      <c r="C48" s="7">
        <f t="shared" si="0"/>
        <v>87321.4640656501</v>
      </c>
      <c r="D48" s="7">
        <f t="shared" si="1"/>
        <v>89941.107987619602</v>
      </c>
      <c r="E48" s="7">
        <f t="shared" si="2"/>
        <v>92560.751909589104</v>
      </c>
      <c r="F48" s="8">
        <f t="shared" si="3"/>
        <v>7541.5619047619039</v>
      </c>
      <c r="G48" s="8">
        <f t="shared" si="4"/>
        <v>7761.2190476190472</v>
      </c>
    </row>
    <row r="49" spans="1:7" x14ac:dyDescent="0.6">
      <c r="A49" s="6" t="s">
        <v>53</v>
      </c>
      <c r="B49" s="7">
        <v>8822.0677966101703</v>
      </c>
      <c r="C49" s="7">
        <f t="shared" si="0"/>
        <v>105212.49608360369</v>
      </c>
      <c r="D49" s="7">
        <f t="shared" si="1"/>
        <v>108368.87096611179</v>
      </c>
      <c r="E49" s="7">
        <f t="shared" si="2"/>
        <v>111525.24584861992</v>
      </c>
      <c r="F49" s="8">
        <f t="shared" si="3"/>
        <v>9086.7298305084751</v>
      </c>
      <c r="G49" s="8">
        <f t="shared" si="4"/>
        <v>9351.3918644067817</v>
      </c>
    </row>
    <row r="50" spans="1:7" x14ac:dyDescent="0.6">
      <c r="A50" s="6" t="s">
        <v>54</v>
      </c>
      <c r="B50" s="7">
        <v>8328.5310734463274</v>
      </c>
      <c r="C50" s="7">
        <f t="shared" si="0"/>
        <v>99326.548282007483</v>
      </c>
      <c r="D50" s="7">
        <f t="shared" si="1"/>
        <v>102306.34473046771</v>
      </c>
      <c r="E50" s="7">
        <f t="shared" si="2"/>
        <v>105286.14117892792</v>
      </c>
      <c r="F50" s="8">
        <f t="shared" si="3"/>
        <v>8578.3870056497162</v>
      </c>
      <c r="G50" s="8">
        <f t="shared" si="4"/>
        <v>8828.2429378531069</v>
      </c>
    </row>
    <row r="51" spans="1:7" x14ac:dyDescent="0.6">
      <c r="A51" s="6" t="s">
        <v>55</v>
      </c>
      <c r="B51" s="7">
        <v>8769.7952218430037</v>
      </c>
      <c r="C51" s="7">
        <f t="shared" si="0"/>
        <v>104589.09030224214</v>
      </c>
      <c r="D51" s="7">
        <f t="shared" si="1"/>
        <v>107726.76301130941</v>
      </c>
      <c r="E51" s="7">
        <f t="shared" si="2"/>
        <v>110864.43572037667</v>
      </c>
      <c r="F51" s="8">
        <f t="shared" si="3"/>
        <v>9032.8890784982941</v>
      </c>
      <c r="G51" s="8">
        <f t="shared" si="4"/>
        <v>9295.9829351535827</v>
      </c>
    </row>
    <row r="52" spans="1:7" x14ac:dyDescent="0.6">
      <c r="A52" s="6" t="s">
        <v>56</v>
      </c>
      <c r="B52" s="7">
        <v>11233.893557422969</v>
      </c>
      <c r="C52" s="7">
        <f t="shared" si="0"/>
        <v>133976.07104857446</v>
      </c>
      <c r="D52" s="7">
        <f t="shared" si="1"/>
        <v>137995.3531800317</v>
      </c>
      <c r="E52" s="7">
        <f t="shared" si="2"/>
        <v>142014.63531148894</v>
      </c>
      <c r="F52" s="8">
        <f t="shared" si="3"/>
        <v>11570.910364145657</v>
      </c>
      <c r="G52" s="8">
        <f t="shared" si="4"/>
        <v>11907.927170868348</v>
      </c>
    </row>
    <row r="53" spans="1:7" x14ac:dyDescent="0.6">
      <c r="A53" s="6" t="s">
        <v>57</v>
      </c>
      <c r="B53" s="7">
        <v>20712.301587301587</v>
      </c>
      <c r="C53" s="7">
        <f t="shared" si="0"/>
        <v>247016.11910914237</v>
      </c>
      <c r="D53" s="7">
        <f t="shared" si="1"/>
        <v>254426.60268241662</v>
      </c>
      <c r="E53" s="7">
        <f t="shared" si="2"/>
        <v>261837.0862556909</v>
      </c>
      <c r="F53" s="8">
        <f t="shared" si="3"/>
        <v>21333.670634920636</v>
      </c>
      <c r="G53" s="8">
        <f t="shared" si="4"/>
        <v>21955.039682539682</v>
      </c>
    </row>
    <row r="54" spans="1:7" x14ac:dyDescent="0.6">
      <c r="A54" s="6" t="s">
        <v>58</v>
      </c>
      <c r="B54" s="7">
        <v>14461.790808240887</v>
      </c>
      <c r="C54" s="7">
        <f t="shared" si="0"/>
        <v>172472.16229267608</v>
      </c>
      <c r="D54" s="7">
        <f t="shared" si="1"/>
        <v>177646.32716145634</v>
      </c>
      <c r="E54" s="7">
        <f t="shared" si="2"/>
        <v>182820.49203023664</v>
      </c>
      <c r="F54" s="8">
        <f t="shared" si="3"/>
        <v>14895.644532488113</v>
      </c>
      <c r="G54" s="8">
        <f t="shared" si="4"/>
        <v>15329.49825673534</v>
      </c>
    </row>
    <row r="55" spans="1:7" x14ac:dyDescent="0.6">
      <c r="A55" s="6" t="s">
        <v>59</v>
      </c>
      <c r="B55" s="7">
        <v>12822.931034482759</v>
      </c>
      <c r="C55" s="7">
        <f t="shared" si="0"/>
        <v>152927.02485966319</v>
      </c>
      <c r="D55" s="7">
        <f t="shared" si="1"/>
        <v>157514.83560545309</v>
      </c>
      <c r="E55" s="7">
        <f t="shared" si="2"/>
        <v>162102.64635124299</v>
      </c>
      <c r="F55" s="8">
        <f t="shared" si="3"/>
        <v>13207.618965517242</v>
      </c>
      <c r="G55" s="8">
        <f t="shared" si="4"/>
        <v>13592.306896551723</v>
      </c>
    </row>
    <row r="56" spans="1:7" x14ac:dyDescent="0.6">
      <c r="A56" s="6" t="s">
        <v>60</v>
      </c>
      <c r="B56" s="7">
        <v>14329.070247933885</v>
      </c>
      <c r="C56" s="7">
        <f t="shared" si="0"/>
        <v>170889.32913457227</v>
      </c>
      <c r="D56" s="7">
        <f t="shared" si="1"/>
        <v>176016.00900860943</v>
      </c>
      <c r="E56" s="7">
        <f t="shared" si="2"/>
        <v>181142.68888264659</v>
      </c>
      <c r="F56" s="8">
        <f t="shared" si="3"/>
        <v>14758.942355371903</v>
      </c>
      <c r="G56" s="8">
        <f t="shared" si="4"/>
        <v>15188.814462809918</v>
      </c>
    </row>
    <row r="57" spans="1:7" x14ac:dyDescent="0.6">
      <c r="A57" s="6" t="s">
        <v>61</v>
      </c>
      <c r="B57" s="7">
        <v>9487.1904761904771</v>
      </c>
      <c r="C57" s="7">
        <f t="shared" si="0"/>
        <v>113144.78802850898</v>
      </c>
      <c r="D57" s="7">
        <f t="shared" si="1"/>
        <v>116539.13166936426</v>
      </c>
      <c r="E57" s="7">
        <f t="shared" si="2"/>
        <v>119933.47531021951</v>
      </c>
      <c r="F57" s="8">
        <f t="shared" si="3"/>
        <v>9771.8061904761926</v>
      </c>
      <c r="G57" s="8">
        <f t="shared" si="4"/>
        <v>10056.421904761904</v>
      </c>
    </row>
    <row r="58" spans="1:7" x14ac:dyDescent="0.6">
      <c r="A58" s="6" t="s">
        <v>62</v>
      </c>
      <c r="B58" s="7">
        <v>11420.524017467249</v>
      </c>
      <c r="C58" s="7">
        <f t="shared" si="0"/>
        <v>136201.83682131482</v>
      </c>
      <c r="D58" s="7">
        <f t="shared" si="1"/>
        <v>140287.89192595426</v>
      </c>
      <c r="E58" s="7">
        <f t="shared" si="2"/>
        <v>144373.94703059373</v>
      </c>
      <c r="F58" s="8">
        <f t="shared" si="3"/>
        <v>11763.139737991267</v>
      </c>
      <c r="G58" s="8">
        <f t="shared" si="4"/>
        <v>12105.755458515285</v>
      </c>
    </row>
    <row r="59" spans="1:7" x14ac:dyDescent="0.6">
      <c r="A59" s="6" t="s">
        <v>63</v>
      </c>
      <c r="B59" s="7">
        <v>9394.318181818182</v>
      </c>
      <c r="C59" s="7">
        <f t="shared" si="0"/>
        <v>112037.18761858296</v>
      </c>
      <c r="D59" s="7">
        <f t="shared" si="1"/>
        <v>115398.30324714044</v>
      </c>
      <c r="E59" s="7">
        <f t="shared" si="2"/>
        <v>118759.41887569794</v>
      </c>
      <c r="F59" s="8">
        <f t="shared" si="3"/>
        <v>9676.1477272727279</v>
      </c>
      <c r="G59" s="8">
        <f t="shared" si="4"/>
        <v>9957.9772727272721</v>
      </c>
    </row>
    <row r="60" spans="1:7" x14ac:dyDescent="0.6">
      <c r="A60" s="6" t="s">
        <v>64</v>
      </c>
      <c r="B60" s="7">
        <v>10794.736842105263</v>
      </c>
      <c r="C60" s="7">
        <f t="shared" si="0"/>
        <v>128738.66239839312</v>
      </c>
      <c r="D60" s="7">
        <f t="shared" si="1"/>
        <v>132600.82227034491</v>
      </c>
      <c r="E60" s="7">
        <f t="shared" si="2"/>
        <v>136462.98214229671</v>
      </c>
      <c r="F60" s="8">
        <f t="shared" si="3"/>
        <v>11118.57894736842</v>
      </c>
      <c r="G60" s="8">
        <f t="shared" si="4"/>
        <v>11442.42105263158</v>
      </c>
    </row>
    <row r="61" spans="1:7" x14ac:dyDescent="0.6">
      <c r="A61" s="6" t="s">
        <v>65</v>
      </c>
      <c r="B61" s="7">
        <v>14287.920903954802</v>
      </c>
      <c r="C61" s="7">
        <f t="shared" si="0"/>
        <v>170398.57965360529</v>
      </c>
      <c r="D61" s="7">
        <f t="shared" si="1"/>
        <v>175510.53704321347</v>
      </c>
      <c r="E61" s="7">
        <f t="shared" si="2"/>
        <v>180622.49443282161</v>
      </c>
      <c r="F61" s="8">
        <f t="shared" si="3"/>
        <v>14716.558531073446</v>
      </c>
      <c r="G61" s="8">
        <f t="shared" si="4"/>
        <v>15145.19615819209</v>
      </c>
    </row>
    <row r="62" spans="1:7" x14ac:dyDescent="0.6">
      <c r="A62" s="6" t="s">
        <v>66</v>
      </c>
      <c r="B62" s="7">
        <v>10831.43153526971</v>
      </c>
      <c r="C62" s="7">
        <f t="shared" si="0"/>
        <v>129176.2854534253</v>
      </c>
      <c r="D62" s="7">
        <f t="shared" si="1"/>
        <v>133051.57401702806</v>
      </c>
      <c r="E62" s="7">
        <f t="shared" si="2"/>
        <v>136926.86258063081</v>
      </c>
      <c r="F62" s="8">
        <f t="shared" si="3"/>
        <v>11156.374481327801</v>
      </c>
      <c r="G62" s="8">
        <f t="shared" si="4"/>
        <v>11481.317427385895</v>
      </c>
    </row>
    <row r="63" spans="1:7" x14ac:dyDescent="0.6">
      <c r="A63" s="6" t="s">
        <v>67</v>
      </c>
      <c r="B63" s="7">
        <v>14149.267399267399</v>
      </c>
      <c r="C63" s="7">
        <f t="shared" si="0"/>
        <v>168744.98985411332</v>
      </c>
      <c r="D63" s="7">
        <f t="shared" si="1"/>
        <v>173807.3395497367</v>
      </c>
      <c r="E63" s="7">
        <f t="shared" si="2"/>
        <v>178869.68924536012</v>
      </c>
      <c r="F63" s="8">
        <f t="shared" si="3"/>
        <v>14573.745421245421</v>
      </c>
      <c r="G63" s="8">
        <f t="shared" si="4"/>
        <v>14998.223443223444</v>
      </c>
    </row>
    <row r="64" spans="1:7" x14ac:dyDescent="0.6">
      <c r="A64" s="6" t="s">
        <v>68</v>
      </c>
      <c r="B64" s="7">
        <v>23590.150602409638</v>
      </c>
      <c r="C64" s="7">
        <f t="shared" si="0"/>
        <v>281337.51463815902</v>
      </c>
      <c r="D64" s="7">
        <f t="shared" si="1"/>
        <v>289777.6400773038</v>
      </c>
      <c r="E64" s="7">
        <f t="shared" si="2"/>
        <v>298217.76551644853</v>
      </c>
      <c r="F64" s="8">
        <f t="shared" si="3"/>
        <v>24297.855120481927</v>
      </c>
      <c r="G64" s="8">
        <f t="shared" si="4"/>
        <v>25005.559638554216</v>
      </c>
    </row>
    <row r="65" spans="1:7" x14ac:dyDescent="0.6">
      <c r="A65" s="6" t="s">
        <v>69</v>
      </c>
      <c r="B65" s="7">
        <v>34843.76470588235</v>
      </c>
      <c r="C65" s="7">
        <f t="shared" si="0"/>
        <v>415548.77407134586</v>
      </c>
      <c r="D65" s="7">
        <f t="shared" si="1"/>
        <v>428015.23729348625</v>
      </c>
      <c r="E65" s="7">
        <f t="shared" si="2"/>
        <v>440481.70051562658</v>
      </c>
      <c r="F65" s="8">
        <f t="shared" si="3"/>
        <v>35889.077647058817</v>
      </c>
      <c r="G65" s="8">
        <f t="shared" si="4"/>
        <v>36934.390588235292</v>
      </c>
    </row>
    <row r="66" spans="1:7" x14ac:dyDescent="0.6">
      <c r="A66" s="6" t="s">
        <v>70</v>
      </c>
      <c r="B66" s="7">
        <v>31389.134146341465</v>
      </c>
      <c r="C66" s="7">
        <f t="shared" si="0"/>
        <v>374348.64813764417</v>
      </c>
      <c r="D66" s="7">
        <f t="shared" si="1"/>
        <v>385579.10758177348</v>
      </c>
      <c r="E66" s="7">
        <f t="shared" si="2"/>
        <v>396809.5670259028</v>
      </c>
      <c r="F66" s="8">
        <f t="shared" si="3"/>
        <v>32330.808170731711</v>
      </c>
      <c r="G66" s="8">
        <f t="shared" si="4"/>
        <v>33272.482195121956</v>
      </c>
    </row>
    <row r="67" spans="1:7" x14ac:dyDescent="0.6">
      <c r="A67" s="6" t="s">
        <v>71</v>
      </c>
      <c r="B67" s="7">
        <v>18761.138613861385</v>
      </c>
      <c r="C67" s="7">
        <f t="shared" si="0"/>
        <v>223746.43546644464</v>
      </c>
      <c r="D67" s="7">
        <f t="shared" si="1"/>
        <v>230458.82853043798</v>
      </c>
      <c r="E67" s="7">
        <f t="shared" si="2"/>
        <v>237171.22159443132</v>
      </c>
      <c r="F67" s="8">
        <f t="shared" si="3"/>
        <v>19323.972772277226</v>
      </c>
      <c r="G67" s="8">
        <f t="shared" si="4"/>
        <v>19886.80693069307</v>
      </c>
    </row>
    <row r="68" spans="1:7" x14ac:dyDescent="0.6">
      <c r="A68" s="6" t="s">
        <v>72</v>
      </c>
      <c r="B68" s="7">
        <v>17064.516129032258</v>
      </c>
      <c r="C68" s="7">
        <f t="shared" si="0"/>
        <v>203512.41656567989</v>
      </c>
      <c r="D68" s="7">
        <f t="shared" si="1"/>
        <v>209617.78906265029</v>
      </c>
      <c r="E68" s="7">
        <f t="shared" si="2"/>
        <v>215723.1615596207</v>
      </c>
      <c r="F68" s="8">
        <f t="shared" si="3"/>
        <v>17576.451612903224</v>
      </c>
      <c r="G68" s="8">
        <f t="shared" si="4"/>
        <v>18088.387096774193</v>
      </c>
    </row>
    <row r="69" spans="1:7" x14ac:dyDescent="0.6">
      <c r="A69" s="6" t="s">
        <v>73</v>
      </c>
      <c r="B69" s="7">
        <v>12467.293233082706</v>
      </c>
      <c r="C69" s="7">
        <f t="shared" ref="C69:C85" si="5">(B69*12)/(1+(0.62/100))</f>
        <v>148685.66765751588</v>
      </c>
      <c r="D69" s="7">
        <f t="shared" ref="D69:D85" si="6">((C69*103)/100)</f>
        <v>153146.23768724137</v>
      </c>
      <c r="E69" s="7">
        <f t="shared" ref="E69:E85" si="7">(C69*106)/100</f>
        <v>157606.80771696684</v>
      </c>
      <c r="F69" s="8">
        <f t="shared" ref="F69:F85" si="8">(B69*103)/100</f>
        <v>12841.312030075187</v>
      </c>
      <c r="G69" s="8">
        <f t="shared" ref="G69:G85" si="9">(B69*106)/100</f>
        <v>13215.33082706767</v>
      </c>
    </row>
    <row r="70" spans="1:7" x14ac:dyDescent="0.6">
      <c r="A70" s="6" t="s">
        <v>74</v>
      </c>
      <c r="B70" s="7">
        <v>18061.474226804123</v>
      </c>
      <c r="C70" s="7">
        <f t="shared" si="5"/>
        <v>215402.19709963177</v>
      </c>
      <c r="D70" s="7">
        <f t="shared" si="6"/>
        <v>221864.26301262074</v>
      </c>
      <c r="E70" s="7">
        <f t="shared" si="7"/>
        <v>228326.32892560968</v>
      </c>
      <c r="F70" s="8">
        <f t="shared" si="8"/>
        <v>18603.318453608244</v>
      </c>
      <c r="G70" s="8">
        <f t="shared" si="9"/>
        <v>19145.16268041237</v>
      </c>
    </row>
    <row r="71" spans="1:7" x14ac:dyDescent="0.6">
      <c r="A71" s="6" t="s">
        <v>75</v>
      </c>
      <c r="B71" s="7">
        <v>12505.176900584795</v>
      </c>
      <c r="C71" s="7">
        <f t="shared" si="5"/>
        <v>149137.47048997966</v>
      </c>
      <c r="D71" s="7">
        <f t="shared" si="6"/>
        <v>153611.59460467903</v>
      </c>
      <c r="E71" s="7">
        <f t="shared" si="7"/>
        <v>158085.71871937846</v>
      </c>
      <c r="F71" s="8">
        <f t="shared" si="8"/>
        <v>12880.33220760234</v>
      </c>
      <c r="G71" s="8">
        <f t="shared" si="9"/>
        <v>13255.487514619883</v>
      </c>
    </row>
    <row r="72" spans="1:7" x14ac:dyDescent="0.6">
      <c r="A72" s="6" t="s">
        <v>76</v>
      </c>
      <c r="B72" s="7">
        <v>17419.354838709678</v>
      </c>
      <c r="C72" s="7">
        <f t="shared" si="5"/>
        <v>207744.243753246</v>
      </c>
      <c r="D72" s="7">
        <f t="shared" si="6"/>
        <v>213976.57106584337</v>
      </c>
      <c r="E72" s="7">
        <f t="shared" si="7"/>
        <v>220208.89837844076</v>
      </c>
      <c r="F72" s="8">
        <f t="shared" si="8"/>
        <v>17941.935483870966</v>
      </c>
      <c r="G72" s="8">
        <f t="shared" si="9"/>
        <v>18464.516129032258</v>
      </c>
    </row>
    <row r="73" spans="1:7" x14ac:dyDescent="0.6">
      <c r="A73" s="6" t="s">
        <v>77</v>
      </c>
      <c r="B73" s="7">
        <v>7538.8166666666666</v>
      </c>
      <c r="C73" s="7">
        <f t="shared" si="5"/>
        <v>89908.368117670441</v>
      </c>
      <c r="D73" s="7">
        <f t="shared" si="6"/>
        <v>92605.619161200564</v>
      </c>
      <c r="E73" s="7">
        <f t="shared" si="7"/>
        <v>95302.870204730672</v>
      </c>
      <c r="F73" s="8">
        <f t="shared" si="8"/>
        <v>7764.9811666666674</v>
      </c>
      <c r="G73" s="8">
        <f t="shared" si="9"/>
        <v>7991.1456666666663</v>
      </c>
    </row>
    <row r="74" spans="1:7" x14ac:dyDescent="0.6">
      <c r="A74" s="6" t="s">
        <v>78</v>
      </c>
      <c r="B74" s="7">
        <v>10593.677204658901</v>
      </c>
      <c r="C74" s="7">
        <f t="shared" si="5"/>
        <v>126340.81341274777</v>
      </c>
      <c r="D74" s="7">
        <f t="shared" si="6"/>
        <v>130131.0378151302</v>
      </c>
      <c r="E74" s="7">
        <f t="shared" si="7"/>
        <v>133921.26221751265</v>
      </c>
      <c r="F74" s="8">
        <f t="shared" si="8"/>
        <v>10911.487520798668</v>
      </c>
      <c r="G74" s="8">
        <f t="shared" si="9"/>
        <v>11229.297836938435</v>
      </c>
    </row>
    <row r="75" spans="1:7" x14ac:dyDescent="0.6">
      <c r="A75" s="6" t="s">
        <v>79</v>
      </c>
      <c r="B75" s="7">
        <v>12240.78947368421</v>
      </c>
      <c r="C75" s="7">
        <f t="shared" si="5"/>
        <v>145984.37058657376</v>
      </c>
      <c r="D75" s="7">
        <f t="shared" si="6"/>
        <v>150363.90170417097</v>
      </c>
      <c r="E75" s="7">
        <f t="shared" si="7"/>
        <v>154743.43282176819</v>
      </c>
      <c r="F75" s="8">
        <f t="shared" si="8"/>
        <v>12608.013157894737</v>
      </c>
      <c r="G75" s="8">
        <f t="shared" si="9"/>
        <v>12975.236842105263</v>
      </c>
    </row>
    <row r="76" spans="1:7" x14ac:dyDescent="0.6">
      <c r="A76" s="6" t="s">
        <v>80</v>
      </c>
      <c r="B76" s="7">
        <v>14619.933717579252</v>
      </c>
      <c r="C76" s="7">
        <f t="shared" si="5"/>
        <v>174358.18387095112</v>
      </c>
      <c r="D76" s="7">
        <f t="shared" si="6"/>
        <v>179588.92938707967</v>
      </c>
      <c r="E76" s="7">
        <f t="shared" si="7"/>
        <v>184819.67490320822</v>
      </c>
      <c r="F76" s="8">
        <f t="shared" si="8"/>
        <v>15058.531729106628</v>
      </c>
      <c r="G76" s="8">
        <f t="shared" si="9"/>
        <v>15497.129740634007</v>
      </c>
    </row>
    <row r="77" spans="1:7" x14ac:dyDescent="0.6">
      <c r="A77" s="6" t="s">
        <v>81</v>
      </c>
      <c r="B77" s="7">
        <v>13826.589595375723</v>
      </c>
      <c r="C77" s="7">
        <f t="shared" si="5"/>
        <v>164896.71550835687</v>
      </c>
      <c r="D77" s="7">
        <f t="shared" si="6"/>
        <v>169843.61697360757</v>
      </c>
      <c r="E77" s="7">
        <f t="shared" si="7"/>
        <v>174790.51843885827</v>
      </c>
      <c r="F77" s="8">
        <f t="shared" si="8"/>
        <v>14241.387283236994</v>
      </c>
      <c r="G77" s="8">
        <f t="shared" si="9"/>
        <v>14656.184971098266</v>
      </c>
    </row>
    <row r="78" spans="1:7" x14ac:dyDescent="0.6">
      <c r="A78" s="6" t="s">
        <v>82</v>
      </c>
      <c r="B78" s="7">
        <v>8680.9967320261439</v>
      </c>
      <c r="C78" s="7">
        <f t="shared" si="5"/>
        <v>103530.07432350799</v>
      </c>
      <c r="D78" s="7">
        <f t="shared" si="6"/>
        <v>106635.97655321323</v>
      </c>
      <c r="E78" s="7">
        <f t="shared" si="7"/>
        <v>109741.87878291847</v>
      </c>
      <c r="F78" s="8">
        <f t="shared" si="8"/>
        <v>8941.4266339869282</v>
      </c>
      <c r="G78" s="8">
        <f t="shared" si="9"/>
        <v>9201.8565359477125</v>
      </c>
    </row>
    <row r="79" spans="1:7" x14ac:dyDescent="0.6">
      <c r="A79" s="6" t="s">
        <v>83</v>
      </c>
      <c r="B79" s="7">
        <v>3883.0416666666665</v>
      </c>
      <c r="C79" s="7">
        <f t="shared" si="5"/>
        <v>46309.381832637649</v>
      </c>
      <c r="D79" s="7">
        <f t="shared" si="6"/>
        <v>47698.663287616779</v>
      </c>
      <c r="E79" s="7">
        <f t="shared" si="7"/>
        <v>49087.944742595908</v>
      </c>
      <c r="F79" s="8">
        <f t="shared" si="8"/>
        <v>3999.5329166666661</v>
      </c>
      <c r="G79" s="8">
        <f t="shared" si="9"/>
        <v>4116.0241666666661</v>
      </c>
    </row>
    <row r="80" spans="1:7" x14ac:dyDescent="0.6">
      <c r="A80" s="6" t="s">
        <v>84</v>
      </c>
      <c r="B80" s="7">
        <v>10334.632034632035</v>
      </c>
      <c r="C80" s="7">
        <f t="shared" si="5"/>
        <v>123251.42557700699</v>
      </c>
      <c r="D80" s="7">
        <f t="shared" si="6"/>
        <v>126948.9683443172</v>
      </c>
      <c r="E80" s="7">
        <f t="shared" si="7"/>
        <v>130646.51111162741</v>
      </c>
      <c r="F80" s="8">
        <f t="shared" si="8"/>
        <v>10644.670995670996</v>
      </c>
      <c r="G80" s="8">
        <f t="shared" si="9"/>
        <v>10954.709956709958</v>
      </c>
    </row>
    <row r="81" spans="1:7" x14ac:dyDescent="0.6">
      <c r="A81" s="6" t="s">
        <v>85</v>
      </c>
      <c r="B81" s="7">
        <v>10456.81081081081</v>
      </c>
      <c r="C81" s="7">
        <f t="shared" si="5"/>
        <v>124708.53680156005</v>
      </c>
      <c r="D81" s="7">
        <f t="shared" si="6"/>
        <v>128449.79290560685</v>
      </c>
      <c r="E81" s="7">
        <f t="shared" si="7"/>
        <v>132191.04900965365</v>
      </c>
      <c r="F81" s="8">
        <f t="shared" si="8"/>
        <v>10770.515135135134</v>
      </c>
      <c r="G81" s="8">
        <f t="shared" si="9"/>
        <v>11084.219459459458</v>
      </c>
    </row>
    <row r="82" spans="1:7" x14ac:dyDescent="0.6">
      <c r="A82" s="6" t="s">
        <v>86</v>
      </c>
      <c r="B82" s="7">
        <v>12074.656357388316</v>
      </c>
      <c r="C82" s="7">
        <f t="shared" si="5"/>
        <v>144003.05733319398</v>
      </c>
      <c r="D82" s="7">
        <f t="shared" si="6"/>
        <v>148323.14905318979</v>
      </c>
      <c r="E82" s="7">
        <f t="shared" si="7"/>
        <v>152643.24077318562</v>
      </c>
      <c r="F82" s="8">
        <f t="shared" si="8"/>
        <v>12436.896048109964</v>
      </c>
      <c r="G82" s="8">
        <f t="shared" si="9"/>
        <v>12799.135738831614</v>
      </c>
    </row>
    <row r="83" spans="1:7" x14ac:dyDescent="0.6">
      <c r="A83" s="6" t="s">
        <v>87</v>
      </c>
      <c r="B83" s="7">
        <v>7585.1757188498405</v>
      </c>
      <c r="C83" s="7">
        <f t="shared" si="5"/>
        <v>90461.248883122724</v>
      </c>
      <c r="D83" s="7">
        <f t="shared" si="6"/>
        <v>93175.086349616409</v>
      </c>
      <c r="E83" s="7">
        <f t="shared" si="7"/>
        <v>95888.92381611008</v>
      </c>
      <c r="F83" s="8">
        <f t="shared" si="8"/>
        <v>7812.7309904153353</v>
      </c>
      <c r="G83" s="8">
        <f t="shared" si="9"/>
        <v>8040.2862619808302</v>
      </c>
    </row>
    <row r="84" spans="1:7" x14ac:dyDescent="0.6">
      <c r="A84" s="6" t="s">
        <v>88</v>
      </c>
      <c r="B84" s="7">
        <v>9797.4655647382915</v>
      </c>
      <c r="C84" s="7">
        <f t="shared" si="5"/>
        <v>116845.14686628852</v>
      </c>
      <c r="D84" s="7">
        <f t="shared" si="6"/>
        <v>120350.50127227718</v>
      </c>
      <c r="E84" s="7">
        <f t="shared" si="7"/>
        <v>123855.85567826583</v>
      </c>
      <c r="F84" s="8">
        <f t="shared" si="8"/>
        <v>10091.389531680439</v>
      </c>
      <c r="G84" s="8">
        <f t="shared" si="9"/>
        <v>10385.313498622589</v>
      </c>
    </row>
    <row r="85" spans="1:7" x14ac:dyDescent="0.6">
      <c r="A85" s="6" t="s">
        <v>89</v>
      </c>
      <c r="B85" s="7">
        <v>11451.050731707317</v>
      </c>
      <c r="C85" s="7">
        <f t="shared" si="5"/>
        <v>136565.90019925241</v>
      </c>
      <c r="D85" s="7">
        <f t="shared" si="6"/>
        <v>140662.87720522998</v>
      </c>
      <c r="E85" s="7">
        <f t="shared" si="7"/>
        <v>144759.85421120757</v>
      </c>
      <c r="F85" s="8">
        <f t="shared" si="8"/>
        <v>11794.582253658537</v>
      </c>
      <c r="G85" s="8">
        <f t="shared" si="9"/>
        <v>12138.113775609754</v>
      </c>
    </row>
    <row r="87" spans="1:7" x14ac:dyDescent="0.6">
      <c r="A87" s="9" t="s">
        <v>90</v>
      </c>
    </row>
  </sheetData>
  <mergeCells count="4">
    <mergeCell ref="A1:G1"/>
    <mergeCell ref="A2:C2"/>
    <mergeCell ref="D2:E2"/>
    <mergeCell ref="F2:G2"/>
  </mergeCells>
  <printOptions horizontalCentered="1"/>
  <pageMargins left="0" right="0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ข้อมูลพื้นฐาน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2022-12-01T02:14:23Z</cp:lastPrinted>
  <dcterms:created xsi:type="dcterms:W3CDTF">2022-11-28T04:43:18Z</dcterms:created>
  <dcterms:modified xsi:type="dcterms:W3CDTF">2022-12-06T03:21:33Z</dcterms:modified>
</cp:coreProperties>
</file>