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0" sheetId="1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0" i="19" l="1"/>
  <c r="I97" i="19"/>
  <c r="I96" i="19"/>
  <c r="I95" i="19"/>
  <c r="I89" i="19"/>
  <c r="I88" i="19"/>
  <c r="I94" i="19"/>
  <c r="I93" i="19"/>
  <c r="I92" i="19"/>
  <c r="I98" i="19" l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<sst xmlns="http://schemas.openxmlformats.org/spreadsheetml/2006/main" count="826" uniqueCount="387">
  <si>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</si>
  <si>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</si>
  <si>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</si>
  <si>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</si>
  <si>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</si>
  <si>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</si>
  <si>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</si>
  <si>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</si>
  <si>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</si>
  <si>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</si>
  <si>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</si>
  <si>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</si>
  <si>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</si>
  <si>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</si>
  <si>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</si>
  <si>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</si>
  <si>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</si>
  <si>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</si>
  <si>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</si>
  <si>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</si>
  <si>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</si>
  <si>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</si>
  <si>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</si>
  <si>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</si>
  <si>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</si>
  <si>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</si>
  <si>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</si>
  <si>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</si>
  <si>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</si>
  <si>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</si>
  <si>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</si>
  <si>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</si>
  <si>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</si>
  <si>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</si>
  <si>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</si>
  <si>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</si>
  <si>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</si>
  <si>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</si>
  <si>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</si>
  <si>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</si>
  <si>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</si>
  <si>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</si>
  <si>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</si>
  <si>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</si>
  <si>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</si>
  <si>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</si>
  <si>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</si>
  <si>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</si>
  <si>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</si>
  <si>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</si>
  <si>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</si>
  <si>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</si>
  <si>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</si>
  <si>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</si>
  <si>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</si>
  <si>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</si>
  <si>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</si>
  <si>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</si>
  <si>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</si>
  <si>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</si>
  <si>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</si>
  <si>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</si>
  <si>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</si>
  <si>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</si>
  <si>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</si>
  <si>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</si>
  <si>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</si>
  <si>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</si>
  <si>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</si>
  <si>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</si>
  <si>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</si>
  <si>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</si>
  <si>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</si>
  <si>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</si>
  <si>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</si>
  <si>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</si>
  <si>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</si>
  <si>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</si>
  <si>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</si>
  <si>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</si>
  <si>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</si>
  <si>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</si>
  <si>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</si>
  <si>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</si>
  <si>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</si>
  <si>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</si>
  <si>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</si>
  <si>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</si>
  <si>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</si>
  <si>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</si>
  <si>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</si>
  <si>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</si>
  <si>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</si>
  <si>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</si>
  <si>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</si>
  <si>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</si>
  <si>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</si>
  <si>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</si>
  <si>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</si>
  <si>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</si>
  <si>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</si>
  <si>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</si>
  <si>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</si>
  <si>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</si>
  <si>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</si>
  <si>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</si>
  <si>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</si>
  <si>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</si>
  <si>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</si>
  <si>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</si>
  <si>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</si>
  <si>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</si>
  <si>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</si>
  <si>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</si>
  <si>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</si>
  <si>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</si>
  <si>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</si>
  <si>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</si>
  <si>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</si>
  <si>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</si>
  <si>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</si>
  <si>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</si>
  <si>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</si>
  <si>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</si>
  <si>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</si>
  <si>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</si>
  <si>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</si>
  <si>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</si>
  <si>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</si>
  <si>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</si>
  <si>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</si>
  <si>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</si>
  <si>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</si>
  <si>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</si>
  <si>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</si>
  <si>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</si>
  <si>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</si>
  <si>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</si>
  <si>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</si>
  <si>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</si>
  <si>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</si>
  <si>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</si>
  <si>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</si>
  <si>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</si>
  <si>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</si>
  <si>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</si>
  <si>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</si>
  <si>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</si>
  <si>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</si>
  <si>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</si>
  <si>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</si>
  <si>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</si>
  <si>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</si>
  <si>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</si>
  <si>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</si>
  <si>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</si>
  <si>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</si>
  <si>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</si>
  <si>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</si>
  <si>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</si>
  <si>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</si>
  <si>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</si>
  <si>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</si>
  <si>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</si>
  <si>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</si>
  <si>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</si>
  <si>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</si>
  <si>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</si>
  <si>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</si>
  <si>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</si>
  <si>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</si>
  <si>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</si>
  <si>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</si>
  <si>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</si>
  <si>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</si>
  <si>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</si>
  <si>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</si>
  <si>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</si>
  <si>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</si>
  <si>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</si>
  <si>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</si>
  <si>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</si>
  <si>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</si>
  <si>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</si>
  <si>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</si>
  <si>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</si>
  <si>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</si>
  <si>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</si>
  <si>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</si>
  <si>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</si>
  <si>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</si>
  <si>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</si>
  <si>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</si>
  <si>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</si>
  <si>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</si>
  <si>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</si>
  <si>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</si>
  <si>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</si>
  <si>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</si>
  <si>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</si>
  <si>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</si>
  <si>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</si>
  <si>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</si>
  <si>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</si>
  <si>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</si>
  <si>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</si>
  <si>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</si>
  <si>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</si>
  <si>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</si>
  <si>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</si>
  <si>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</si>
  <si>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</si>
  <si>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</si>
  <si>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</si>
  <si>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</si>
  <si>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</si>
  <si>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</si>
  <si>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</si>
  <si>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</si>
  <si>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</si>
  <si>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</si>
  <si>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</si>
  <si>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</si>
  <si>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</si>
  <si>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</si>
  <si>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</si>
  <si>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</si>
  <si>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</si>
  <si>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</si>
  <si>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</si>
  <si>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</si>
  <si>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</si>
  <si>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</si>
  <si>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</si>
  <si>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</si>
  <si>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</si>
  <si>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</si>
  <si>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</si>
  <si>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</si>
  <si>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</si>
  <si>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</si>
  <si>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</si>
  <si>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</si>
  <si>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</si>
  <si>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</si>
  <si>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</si>
  <si>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</si>
  <si>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</si>
  <si>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</si>
  <si>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</si>
  <si>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</si>
  <si>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</si>
  <si>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</si>
  <si>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</si>
  <si>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</si>
  <si>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</si>
  <si>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โทร.</t>
  </si>
  <si>
    <t xml:space="preserve">ตัวชี้วัดที่ </t>
  </si>
  <si>
    <t>หน่วยงาน</t>
  </si>
  <si>
    <t>คะแนน</t>
  </si>
  <si>
    <t>ผลการดำเนินงาน</t>
  </si>
  <si>
    <t>ขั้นตอนที่</t>
  </si>
  <si>
    <t>เจ้าภาพประเมินผล</t>
  </si>
  <si>
    <t>รายละเอียด/เอกสารที่ขอเพิ่มเติม</t>
  </si>
  <si>
    <t>คะแนนที่ได้</t>
  </si>
  <si>
    <t>ü</t>
  </si>
  <si>
    <t>ผู้รายงานผล  นางสาวจิราวรรณ  สุขเวช</t>
  </si>
  <si>
    <t xml:space="preserve">0 2245 4042 </t>
  </si>
  <si>
    <t>3.10 ระดับความสำเร็จของการจัดทำแผนพัฒนากำลังแรงงานรายจังหวัด (กพร.ปจ.)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</si>
  <si>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</si>
  <si>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</si>
  <si>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</si>
  <si>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</si>
  <si>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</si>
  <si>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</si>
  <si>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</si>
  <si>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</si>
  <si>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</si>
  <si>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</si>
  <si>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</si>
  <si>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</si>
  <si>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</si>
  <si>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</si>
  <si>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</si>
  <si>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</si>
  <si>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</si>
  <si>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</si>
  <si>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</si>
  <si>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</si>
  <si>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</si>
  <si>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</si>
  <si>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</si>
  <si>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</si>
  <si>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</si>
  <si>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</si>
  <si>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</si>
  <si>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</si>
  <si>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</si>
  <si>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</si>
  <si>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</si>
  <si>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</si>
  <si>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</si>
  <si>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</si>
  <si>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</si>
  <si>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</si>
  <si>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</si>
  <si>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</si>
  <si>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</si>
  <si>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</si>
  <si>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</si>
  <si>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</si>
  <si>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</si>
  <si>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</si>
  <si>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</si>
  <si>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</si>
  <si>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</si>
  <si>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</si>
  <si>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</si>
  <si>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</si>
  <si>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</si>
  <si>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</si>
  <si>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</si>
  <si>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</si>
  <si>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</si>
  <si>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</si>
  <si>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</si>
  <si>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</si>
  <si>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</si>
  <si>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</si>
  <si>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</si>
  <si>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</si>
  <si>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</si>
  <si>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</si>
  <si>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</si>
  <si>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</si>
  <si>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</si>
  <si>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</si>
  <si>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</si>
  <si>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</si>
  <si>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</si>
  <si>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</si>
  <si>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</si>
  <si>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</si>
  <si>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</si>
  <si>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</si>
  <si>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</si>
  <si>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</si>
  <si>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</si>
  <si>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</si>
  <si>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</si>
  <si>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</si>
  <si>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</si>
  <si>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</si>
  <si>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</si>
  <si>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</si>
  <si>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</si>
  <si>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</si>
  <si>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</si>
  <si>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</si>
  <si>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</si>
  <si>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</si>
  <si>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</si>
  <si>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</si>
  <si>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</si>
  <si>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</si>
  <si>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</si>
  <si>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</si>
  <si>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</si>
  <si>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</si>
  <si>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</si>
  <si>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</si>
  <si>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</si>
  <si>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</si>
  <si>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</si>
  <si>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</si>
  <si>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</si>
  <si>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</si>
  <si>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</si>
  <si>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</si>
  <si>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</si>
  <si>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</si>
  <si>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</si>
  <si>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</si>
  <si>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</si>
  <si>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</si>
  <si>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</si>
  <si>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E-mail : kungyai@hotmail.com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</si>
</sst>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24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1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8" fillId="0" borderId="18" xfId="0" applyFont="1" applyFill="1" applyBorder="1"/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11" fillId="0" borderId="20" xfId="0" applyFont="1" applyFill="1" applyBorder="1"/>
    <xf numFmtId="0" fontId="11" fillId="0" borderId="22" xfId="0" applyFont="1" applyFill="1" applyBorder="1"/>
    <xf numFmtId="0" fontId="11" fillId="0" borderId="21" xfId="0" applyFont="1" applyFill="1" applyBorder="1"/>
    <xf numFmtId="0" fontId="11" fillId="0" borderId="23" xfId="0" applyFont="1" applyFill="1" applyBorder="1"/>
    <xf numFmtId="164" fontId="11" fillId="0" borderId="27" xfId="0" applyNumberFormat="1" applyFont="1" applyFill="1" applyBorder="1" applyAlignment="1">
      <alignment horizontal="center"/>
    </xf>
    <xf numFmtId="164" fontId="11" fillId="0" borderId="26" xfId="0" applyNumberFormat="1" applyFont="1" applyFill="1" applyBorder="1" applyAlignment="1">
      <alignment horizontal="center"/>
    </xf>
    <xf numFmtId="0" fontId="11" fillId="4" borderId="22" xfId="0" applyFont="1" applyFill="1" applyBorder="1"/>
    <xf numFmtId="0" fontId="11" fillId="4" borderId="23" xfId="0" applyFont="1" applyFill="1" applyBorder="1"/>
    <xf numFmtId="0" fontId="12" fillId="6" borderId="24" xfId="0" applyFont="1" applyFill="1" applyBorder="1"/>
    <xf numFmtId="0" fontId="12" fillId="6" borderId="25" xfId="0" applyFont="1" applyFill="1" applyBorder="1"/>
    <xf numFmtId="0" fontId="11" fillId="5" borderId="22" xfId="0" applyFont="1" applyFill="1" applyBorder="1"/>
    <xf numFmtId="0" fontId="11" fillId="5" borderId="23" xfId="0" applyFont="1" applyFill="1" applyBorder="1"/>
    <xf numFmtId="164" fontId="11" fillId="5" borderId="27" xfId="0" applyNumberFormat="1" applyFont="1" applyFill="1" applyBorder="1" applyAlignment="1">
      <alignment horizontal="center"/>
    </xf>
    <xf numFmtId="164" fontId="11" fillId="4" borderId="27" xfId="0" applyNumberFormat="1" applyFont="1" applyFill="1" applyBorder="1" applyAlignment="1">
      <alignment horizontal="center"/>
    </xf>
    <xf numFmtId="164" fontId="12" fillId="6" borderId="28" xfId="0" applyNumberFormat="1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164" fontId="8" fillId="6" borderId="11" xfId="0" applyNumberFormat="1" applyFont="1" applyFill="1" applyBorder="1" applyAlignment="1">
      <alignment horizontal="center" vertical="center"/>
    </xf>
    <xf numFmtId="164" fontId="8" fillId="6" borderId="4" xfId="0" applyNumberFormat="1" applyFont="1" applyFill="1" applyBorder="1" applyAlignment="1">
      <alignment horizontal="center" vertical="center"/>
    </xf>
    <xf numFmtId="0" fontId="8" fillId="6" borderId="17" xfId="0" applyFont="1" applyFill="1" applyBorder="1"/>
    <xf numFmtId="164" fontId="8" fillId="0" borderId="29" xfId="0" applyNumberFormat="1" applyFont="1" applyFill="1" applyBorder="1" applyAlignment="1">
      <alignment horizontal="center" vertical="center"/>
    </xf>
    <xf numFmtId="164" fontId="8" fillId="0" borderId="31" xfId="0" applyNumberFormat="1" applyFont="1" applyFill="1" applyBorder="1" applyAlignment="1">
      <alignment horizontal="center" vertical="center"/>
    </xf>
    <xf numFmtId="0" fontId="8" fillId="0" borderId="37" xfId="0" applyFont="1" applyFill="1" applyBorder="1"/>
    <xf numFmtId="164" fontId="2" fillId="6" borderId="11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 applyAlignment="1">
      <alignment horizontal="center" vertical="center"/>
    </xf>
    <xf numFmtId="0" fontId="8" fillId="0" borderId="38" xfId="0" applyFont="1" applyFill="1" applyBorder="1"/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horizontal="center" vertical="center"/>
    </xf>
    <xf numFmtId="164" fontId="2" fillId="0" borderId="36" xfId="0" applyNumberFormat="1" applyFont="1" applyFill="1" applyBorder="1" applyAlignment="1">
      <alignment horizontal="center" vertical="center"/>
    </xf>
    <xf numFmtId="0" fontId="8" fillId="0" borderId="39" xfId="0" applyFont="1" applyFill="1" applyBorder="1"/>
    <xf numFmtId="0" fontId="2" fillId="6" borderId="17" xfId="0" applyFont="1" applyFill="1" applyBorder="1"/>
    <xf numFmtId="0" fontId="2" fillId="0" borderId="38" xfId="0" applyFont="1" applyFill="1" applyBorder="1"/>
    <xf numFmtId="0" fontId="2" fillId="0" borderId="18" xfId="0" applyFont="1" applyFill="1" applyBorder="1"/>
    <xf numFmtId="0" fontId="2" fillId="0" borderId="39" xfId="0" applyFont="1" applyFill="1" applyBorder="1"/>
    <xf numFmtId="0" fontId="2" fillId="0" borderId="38" xfId="0" applyFont="1" applyFill="1" applyBorder="1" applyAlignment="1">
      <alignment vertical="top" wrapText="1"/>
    </xf>
    <xf numFmtId="164" fontId="2" fillId="0" borderId="29" xfId="0" applyNumberFormat="1" applyFont="1" applyFill="1" applyBorder="1" applyAlignment="1">
      <alignment horizontal="center" vertical="center"/>
    </xf>
    <xf numFmtId="164" fontId="2" fillId="0" borderId="31" xfId="0" applyNumberFormat="1" applyFont="1" applyFill="1" applyBorder="1" applyAlignment="1">
      <alignment horizontal="center" vertical="center"/>
    </xf>
    <xf numFmtId="0" fontId="2" fillId="0" borderId="37" xfId="0" applyFont="1" applyFill="1" applyBorder="1"/>
    <xf numFmtId="164" fontId="2" fillId="0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2" fillId="0" borderId="19" xfId="0" applyFont="1" applyFill="1" applyBorder="1"/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41" fontId="1" fillId="0" borderId="32" xfId="0" applyNumberFormat="1" applyFont="1" applyFill="1" applyBorder="1" applyAlignment="1">
      <alignment horizontal="center" vertical="center"/>
    </xf>
    <xf numFmtId="41" fontId="1" fillId="0" borderId="33" xfId="0" applyNumberFormat="1" applyFont="1" applyFill="1" applyBorder="1" applyAlignment="1">
      <alignment horizontal="center" vertical="center"/>
    </xf>
    <xf numFmtId="41" fontId="1" fillId="0" borderId="34" xfId="0" applyNumberFormat="1" applyFont="1" applyFill="1" applyBorder="1" applyAlignment="1">
      <alignment horizontal="center" vertical="center"/>
    </xf>
    <xf numFmtId="41" fontId="1" fillId="0" borderId="5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7" xfId="0" applyNumberFormat="1" applyFont="1" applyFill="1" applyBorder="1" applyAlignment="1">
      <alignment horizontal="center" vertical="center"/>
    </xf>
    <xf numFmtId="41" fontId="1" fillId="0" borderId="10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6" borderId="11" xfId="0" applyNumberFormat="1" applyFont="1" applyFill="1" applyBorder="1" applyAlignment="1">
      <alignment horizontal="center" vertical="center"/>
    </xf>
    <xf numFmtId="41" fontId="1" fillId="6" borderId="12" xfId="0" applyNumberFormat="1" applyFont="1" applyFill="1" applyBorder="1" applyAlignment="1">
      <alignment horizontal="center" vertical="center"/>
    </xf>
    <xf numFmtId="41" fontId="1" fillId="6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02" t="s">
        <v>0</v>
      </c>
      <c r="B3" s="102" t="s">
        <v>1</v>
      </c>
      <c r="C3" s="102" t="s">
        <v>213</v>
      </c>
      <c r="D3" s="102"/>
      <c r="E3" s="102"/>
      <c r="F3" s="102"/>
      <c r="G3" s="102"/>
      <c r="H3" s="102"/>
      <c r="I3" s="103">
        <v>2</v>
      </c>
      <c r="J3" s="102" t="s">
        <v>250</v>
      </c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3">
        <v>4</v>
      </c>
      <c r="BX3" s="103">
        <v>5</v>
      </c>
      <c r="BY3" s="103"/>
      <c r="BZ3" s="103">
        <v>6</v>
      </c>
      <c r="CA3" s="103">
        <v>7</v>
      </c>
      <c r="CB3" s="103">
        <v>8</v>
      </c>
      <c r="CC3" s="103">
        <v>9</v>
      </c>
      <c r="CD3" s="105" t="s">
        <v>2</v>
      </c>
      <c r="CH3" s="5" t="s">
        <v>12</v>
      </c>
      <c r="CN3" s="5" t="s">
        <v>13</v>
      </c>
    </row>
    <row r="4" spans="1:92" s="5" customFormat="1" x14ac:dyDescent="0.25">
      <c r="A4" s="102"/>
      <c r="B4" s="102"/>
      <c r="C4" s="102"/>
      <c r="D4" s="102"/>
      <c r="E4" s="102"/>
      <c r="F4" s="102"/>
      <c r="G4" s="102"/>
      <c r="H4" s="102"/>
      <c r="I4" s="103"/>
      <c r="J4" s="102" t="s">
        <v>3</v>
      </c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 t="s">
        <v>4</v>
      </c>
      <c r="AO4" s="102"/>
      <c r="AP4" s="102" t="s">
        <v>5</v>
      </c>
      <c r="AQ4" s="102"/>
      <c r="AR4" s="102"/>
      <c r="AS4" s="102"/>
      <c r="AT4" s="102"/>
      <c r="AU4" s="102"/>
      <c r="AV4" s="103">
        <v>3.4</v>
      </c>
      <c r="AW4" s="103"/>
      <c r="AX4" s="103"/>
      <c r="AY4" s="103">
        <v>3.5</v>
      </c>
      <c r="AZ4" s="103"/>
      <c r="BA4" s="103">
        <v>3.6</v>
      </c>
      <c r="BB4" s="103"/>
      <c r="BC4" s="103">
        <v>3.7</v>
      </c>
      <c r="BD4" s="103"/>
      <c r="BE4" s="103"/>
      <c r="BF4" s="103"/>
      <c r="BG4" s="103"/>
      <c r="BH4" s="103"/>
      <c r="BI4" s="103"/>
      <c r="BJ4" s="103">
        <v>3.8</v>
      </c>
      <c r="BK4" s="103"/>
      <c r="BL4" s="103"/>
      <c r="BM4" s="103"/>
      <c r="BN4" s="103"/>
      <c r="BO4" s="103"/>
      <c r="BP4" s="103"/>
      <c r="BQ4" s="103">
        <v>3.9</v>
      </c>
      <c r="BR4" s="103"/>
      <c r="BS4" s="103" t="s">
        <v>246</v>
      </c>
      <c r="BT4" s="103" t="s">
        <v>247</v>
      </c>
      <c r="BU4" s="103">
        <v>3.12</v>
      </c>
      <c r="BV4" s="103"/>
      <c r="BW4" s="103"/>
      <c r="BX4" s="103"/>
      <c r="BY4" s="103"/>
      <c r="BZ4" s="103"/>
      <c r="CA4" s="103"/>
      <c r="CB4" s="103"/>
      <c r="CC4" s="103"/>
      <c r="CD4" s="105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02"/>
      <c r="B5" s="102"/>
      <c r="C5" s="102"/>
      <c r="D5" s="102"/>
      <c r="E5" s="102"/>
      <c r="F5" s="102"/>
      <c r="G5" s="102"/>
      <c r="H5" s="102"/>
      <c r="I5" s="103"/>
      <c r="J5" s="102" t="s">
        <v>6</v>
      </c>
      <c r="K5" s="102"/>
      <c r="L5" s="102"/>
      <c r="M5" s="102"/>
      <c r="N5" s="102" t="s">
        <v>7</v>
      </c>
      <c r="O5" s="102"/>
      <c r="P5" s="102"/>
      <c r="Q5" s="102"/>
      <c r="R5" s="102"/>
      <c r="S5" s="102" t="s">
        <v>8</v>
      </c>
      <c r="T5" s="102"/>
      <c r="U5" s="102"/>
      <c r="V5" s="102"/>
      <c r="W5" s="102"/>
      <c r="X5" s="102"/>
      <c r="Y5" s="102"/>
      <c r="Z5" s="102" t="s">
        <v>9</v>
      </c>
      <c r="AA5" s="102"/>
      <c r="AB5" s="102" t="s">
        <v>10</v>
      </c>
      <c r="AC5" s="102"/>
      <c r="AD5" s="102"/>
      <c r="AE5" s="102"/>
      <c r="AF5" s="102"/>
      <c r="AG5" s="102" t="s">
        <v>11</v>
      </c>
      <c r="AH5" s="102"/>
      <c r="AI5" s="102"/>
      <c r="AJ5" s="102"/>
      <c r="AK5" s="102"/>
      <c r="AL5" s="102"/>
      <c r="AM5" s="102"/>
      <c r="AN5" s="102"/>
      <c r="AO5" s="102"/>
      <c r="AP5" s="102" t="s">
        <v>39</v>
      </c>
      <c r="AQ5" s="102"/>
      <c r="AR5" s="102" t="s">
        <v>40</v>
      </c>
      <c r="AS5" s="102"/>
      <c r="AT5" s="103" t="s">
        <v>231</v>
      </c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5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02"/>
      <c r="B6" s="10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04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04"/>
      <c r="BT6" s="104"/>
      <c r="BU6" s="4" t="s">
        <v>248</v>
      </c>
      <c r="BV6" s="4" t="s">
        <v>249</v>
      </c>
      <c r="BW6" s="104"/>
      <c r="BX6" s="3">
        <v>5.0999999999999996</v>
      </c>
      <c r="BY6" s="3">
        <v>5.2</v>
      </c>
      <c r="BZ6" s="103"/>
      <c r="CA6" s="103"/>
      <c r="CB6" s="103"/>
      <c r="CC6" s="103"/>
      <c r="CD6" s="105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7">
        <v>10</v>
      </c>
      <c r="AU8" s="2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8">
        <v>2.5</v>
      </c>
      <c r="AU67" s="28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workbookViewId="0">
      <pane xSplit="2" ySplit="6" topLeftCell="C70" activePane="bottomRight" state="frozen"/>
      <selection pane="topRight" activeCell="C1" sqref="C1"/>
      <selection pane="bottomLeft" activeCell="A7" sqref="A7"/>
      <selection pane="bottomRight" activeCell="J56" sqref="J56"/>
    </sheetView>
  </sheetViews>
  <sheetFormatPr defaultColWidth="9.140625" defaultRowHeight="21" x14ac:dyDescent="0.35"/>
  <cols>
    <col min="1" max="1" width="9.140625" style="29"/>
    <col min="2" max="2" width="21.42578125" style="29" customWidth="1"/>
    <col min="3" max="7" width="4.28515625" style="13" customWidth="1"/>
    <col min="8" max="8" width="13" style="13" customWidth="1"/>
    <col min="9" max="9" width="11.85546875" style="13" customWidth="1"/>
    <col min="10" max="10" width="40.140625" style="13" customWidth="1"/>
    <col min="11" max="13" width="9.140625" style="13"/>
    <col min="14" max="14" width="11.5703125" style="13" customWidth="1"/>
    <col min="15" max="16384" width="9.140625" style="13"/>
  </cols>
  <sheetData>
    <row r="1" spans="1:10" x14ac:dyDescent="0.35">
      <c r="A1" s="20" t="s">
        <v>257</v>
      </c>
      <c r="B1" s="20" t="s">
        <v>268</v>
      </c>
    </row>
    <row r="2" spans="1:10" x14ac:dyDescent="0.35">
      <c r="A2" s="20" t="s">
        <v>266</v>
      </c>
      <c r="B2" s="20"/>
      <c r="D2" s="13" t="s">
        <v>256</v>
      </c>
      <c r="E2" s="13" t="s">
        <v>267</v>
      </c>
    </row>
    <row r="3" spans="1:10" x14ac:dyDescent="0.35">
      <c r="A3" s="20" t="s">
        <v>386</v>
      </c>
      <c r="B3" s="20"/>
    </row>
    <row r="4" spans="1:10" ht="21.75" thickBot="1" x14ac:dyDescent="0.4"/>
    <row r="5" spans="1:10" ht="21.75" thickBot="1" x14ac:dyDescent="0.4">
      <c r="A5" s="110" t="s">
        <v>0</v>
      </c>
      <c r="B5" s="111" t="s">
        <v>258</v>
      </c>
      <c r="C5" s="106" t="s">
        <v>261</v>
      </c>
      <c r="D5" s="107"/>
      <c r="E5" s="107"/>
      <c r="F5" s="107"/>
      <c r="G5" s="108"/>
      <c r="H5" s="106" t="s">
        <v>262</v>
      </c>
      <c r="I5" s="108"/>
      <c r="J5" s="109" t="s">
        <v>263</v>
      </c>
    </row>
    <row r="6" spans="1:10" ht="42.75" thickBot="1" x14ac:dyDescent="0.4">
      <c r="A6" s="110"/>
      <c r="B6" s="111"/>
      <c r="C6" s="31">
        <v>1</v>
      </c>
      <c r="D6" s="32">
        <v>2</v>
      </c>
      <c r="E6" s="32">
        <v>3</v>
      </c>
      <c r="F6" s="32">
        <v>4</v>
      </c>
      <c r="G6" s="33">
        <v>5</v>
      </c>
      <c r="H6" s="31" t="s">
        <v>260</v>
      </c>
      <c r="I6" s="33" t="s">
        <v>264</v>
      </c>
      <c r="J6" s="109"/>
    </row>
    <row r="7" spans="1:10" ht="21.75" thickBot="1" x14ac:dyDescent="0.4">
      <c r="A7" s="53" t="s">
        <v>58</v>
      </c>
      <c r="B7" s="54" t="s">
        <v>280</v>
      </c>
      <c r="C7" s="58" t="s">
        <v>265</v>
      </c>
      <c r="D7" s="59" t="s">
        <v>265</v>
      </c>
      <c r="E7" s="59" t="s">
        <v>265</v>
      </c>
      <c r="F7" s="59" t="s">
        <v>265</v>
      </c>
      <c r="G7" s="60" t="s">
        <v>265</v>
      </c>
      <c r="H7" s="75">
        <v>5</v>
      </c>
      <c r="I7" s="76">
        <v>5</v>
      </c>
      <c r="J7" s="77"/>
    </row>
    <row r="8" spans="1:10" ht="21.75" thickBot="1" x14ac:dyDescent="0.4">
      <c r="A8" s="55" t="s">
        <v>281</v>
      </c>
      <c r="B8" s="56" t="s">
        <v>84</v>
      </c>
      <c r="C8" s="61" t="s">
        <v>265</v>
      </c>
      <c r="D8" s="62" t="s">
        <v>265</v>
      </c>
      <c r="E8" s="62" t="s">
        <v>265</v>
      </c>
      <c r="F8" s="62" t="s">
        <v>265</v>
      </c>
      <c r="G8" s="63" t="s">
        <v>265</v>
      </c>
      <c r="H8" s="78">
        <v>5</v>
      </c>
      <c r="I8" s="79">
        <v>5</v>
      </c>
      <c r="J8" s="80"/>
    </row>
    <row r="9" spans="1:10" ht="21.75" thickBot="1" x14ac:dyDescent="0.4">
      <c r="A9" s="53" t="s">
        <v>282</v>
      </c>
      <c r="B9" s="54" t="s">
        <v>283</v>
      </c>
      <c r="C9" s="58" t="s">
        <v>265</v>
      </c>
      <c r="D9" s="64" t="s">
        <v>265</v>
      </c>
      <c r="E9" s="64" t="s">
        <v>265</v>
      </c>
      <c r="F9" s="64" t="s">
        <v>265</v>
      </c>
      <c r="G9" s="65" t="s">
        <v>265</v>
      </c>
      <c r="H9" s="81">
        <v>5</v>
      </c>
      <c r="I9" s="82">
        <v>5</v>
      </c>
      <c r="J9" s="77"/>
    </row>
    <row r="10" spans="1:10" x14ac:dyDescent="0.35">
      <c r="A10" s="26" t="s">
        <v>284</v>
      </c>
      <c r="B10" s="25" t="s">
        <v>74</v>
      </c>
      <c r="C10" s="66" t="s">
        <v>265</v>
      </c>
      <c r="D10" s="67" t="s">
        <v>265</v>
      </c>
      <c r="E10" s="67" t="s">
        <v>265</v>
      </c>
      <c r="F10" s="67" t="s">
        <v>265</v>
      </c>
      <c r="G10" s="68" t="s">
        <v>265</v>
      </c>
      <c r="H10" s="83">
        <v>5</v>
      </c>
      <c r="I10" s="84">
        <v>5</v>
      </c>
      <c r="J10" s="85"/>
    </row>
    <row r="11" spans="1:10" x14ac:dyDescent="0.35">
      <c r="A11" s="22" t="s">
        <v>285</v>
      </c>
      <c r="B11" s="21" t="s">
        <v>154</v>
      </c>
      <c r="C11" s="34" t="s">
        <v>265</v>
      </c>
      <c r="D11" s="35" t="s">
        <v>265</v>
      </c>
      <c r="E11" s="35" t="s">
        <v>265</v>
      </c>
      <c r="F11" s="35" t="s">
        <v>265</v>
      </c>
      <c r="G11" s="36" t="s">
        <v>265</v>
      </c>
      <c r="H11" s="86">
        <v>5</v>
      </c>
      <c r="I11" s="87">
        <v>5</v>
      </c>
      <c r="J11" s="30"/>
    </row>
    <row r="12" spans="1:10" ht="21.75" thickBot="1" x14ac:dyDescent="0.4">
      <c r="A12" s="23" t="s">
        <v>286</v>
      </c>
      <c r="B12" s="24" t="s">
        <v>160</v>
      </c>
      <c r="C12" s="69" t="s">
        <v>265</v>
      </c>
      <c r="D12" s="70" t="s">
        <v>265</v>
      </c>
      <c r="E12" s="70" t="s">
        <v>265</v>
      </c>
      <c r="F12" s="70" t="s">
        <v>265</v>
      </c>
      <c r="G12" s="71" t="s">
        <v>265</v>
      </c>
      <c r="H12" s="88">
        <v>5</v>
      </c>
      <c r="I12" s="89">
        <v>5</v>
      </c>
      <c r="J12" s="90"/>
    </row>
    <row r="13" spans="1:10" ht="21.75" thickBot="1" x14ac:dyDescent="0.4">
      <c r="A13" s="53" t="s">
        <v>287</v>
      </c>
      <c r="B13" s="54" t="s">
        <v>288</v>
      </c>
      <c r="C13" s="58" t="s">
        <v>265</v>
      </c>
      <c r="D13" s="64" t="s">
        <v>265</v>
      </c>
      <c r="E13" s="64" t="s">
        <v>265</v>
      </c>
      <c r="F13" s="64" t="s">
        <v>265</v>
      </c>
      <c r="G13" s="65" t="s">
        <v>265</v>
      </c>
      <c r="H13" s="81">
        <v>5</v>
      </c>
      <c r="I13" s="82">
        <v>5</v>
      </c>
      <c r="J13" s="77"/>
    </row>
    <row r="14" spans="1:10" x14ac:dyDescent="0.35">
      <c r="A14" s="26" t="s">
        <v>289</v>
      </c>
      <c r="B14" s="25" t="s">
        <v>88</v>
      </c>
      <c r="C14" s="66" t="s">
        <v>265</v>
      </c>
      <c r="D14" s="67" t="s">
        <v>265</v>
      </c>
      <c r="E14" s="67" t="s">
        <v>265</v>
      </c>
      <c r="F14" s="67" t="s">
        <v>265</v>
      </c>
      <c r="G14" s="68" t="s">
        <v>265</v>
      </c>
      <c r="H14" s="83">
        <v>5</v>
      </c>
      <c r="I14" s="84">
        <v>5</v>
      </c>
      <c r="J14" s="85"/>
    </row>
    <row r="15" spans="1:10" ht="21.75" thickBot="1" x14ac:dyDescent="0.4">
      <c r="A15" s="23" t="s">
        <v>290</v>
      </c>
      <c r="B15" s="24" t="s">
        <v>92</v>
      </c>
      <c r="C15" s="69" t="s">
        <v>265</v>
      </c>
      <c r="D15" s="70" t="s">
        <v>265</v>
      </c>
      <c r="E15" s="70" t="s">
        <v>265</v>
      </c>
      <c r="F15" s="70" t="s">
        <v>265</v>
      </c>
      <c r="G15" s="71" t="s">
        <v>265</v>
      </c>
      <c r="H15" s="88">
        <v>5</v>
      </c>
      <c r="I15" s="89">
        <v>5</v>
      </c>
      <c r="J15" s="90"/>
    </row>
    <row r="16" spans="1:10" ht="21.75" thickBot="1" x14ac:dyDescent="0.4">
      <c r="A16" s="53" t="s">
        <v>291</v>
      </c>
      <c r="B16" s="54" t="s">
        <v>292</v>
      </c>
      <c r="C16" s="58" t="s">
        <v>265</v>
      </c>
      <c r="D16" s="64" t="s">
        <v>265</v>
      </c>
      <c r="E16" s="64" t="s">
        <v>265</v>
      </c>
      <c r="F16" s="64" t="s">
        <v>265</v>
      </c>
      <c r="G16" s="65" t="s">
        <v>265</v>
      </c>
      <c r="H16" s="81">
        <v>5</v>
      </c>
      <c r="I16" s="82">
        <v>5</v>
      </c>
      <c r="J16" s="91"/>
    </row>
    <row r="17" spans="1:10" x14ac:dyDescent="0.35">
      <c r="A17" s="26" t="s">
        <v>293</v>
      </c>
      <c r="B17" s="25" t="s">
        <v>102</v>
      </c>
      <c r="C17" s="66" t="s">
        <v>265</v>
      </c>
      <c r="D17" s="67" t="s">
        <v>265</v>
      </c>
      <c r="E17" s="67" t="s">
        <v>265</v>
      </c>
      <c r="F17" s="67" t="s">
        <v>265</v>
      </c>
      <c r="G17" s="68" t="s">
        <v>265</v>
      </c>
      <c r="H17" s="83">
        <v>5</v>
      </c>
      <c r="I17" s="84">
        <v>5</v>
      </c>
      <c r="J17" s="92"/>
    </row>
    <row r="18" spans="1:10" x14ac:dyDescent="0.35">
      <c r="A18" s="22" t="s">
        <v>294</v>
      </c>
      <c r="B18" s="21" t="s">
        <v>96</v>
      </c>
      <c r="C18" s="34" t="s">
        <v>265</v>
      </c>
      <c r="D18" s="35" t="s">
        <v>265</v>
      </c>
      <c r="E18" s="35" t="s">
        <v>265</v>
      </c>
      <c r="F18" s="35" t="s">
        <v>265</v>
      </c>
      <c r="G18" s="36" t="s">
        <v>265</v>
      </c>
      <c r="H18" s="86">
        <v>5</v>
      </c>
      <c r="I18" s="87">
        <v>5</v>
      </c>
      <c r="J18" s="93"/>
    </row>
    <row r="19" spans="1:10" ht="21.75" thickBot="1" x14ac:dyDescent="0.4">
      <c r="A19" s="23" t="s">
        <v>295</v>
      </c>
      <c r="B19" s="24" t="s">
        <v>100</v>
      </c>
      <c r="C19" s="69" t="s">
        <v>265</v>
      </c>
      <c r="D19" s="70" t="s">
        <v>265</v>
      </c>
      <c r="E19" s="70" t="s">
        <v>265</v>
      </c>
      <c r="F19" s="70" t="s">
        <v>265</v>
      </c>
      <c r="G19" s="71" t="s">
        <v>265</v>
      </c>
      <c r="H19" s="88">
        <v>5</v>
      </c>
      <c r="I19" s="89">
        <v>5</v>
      </c>
      <c r="J19" s="94"/>
    </row>
    <row r="20" spans="1:10" ht="21.75" thickBot="1" x14ac:dyDescent="0.4">
      <c r="A20" s="53" t="s">
        <v>296</v>
      </c>
      <c r="B20" s="54" t="s">
        <v>297</v>
      </c>
      <c r="C20" s="58" t="s">
        <v>265</v>
      </c>
      <c r="D20" s="64" t="s">
        <v>265</v>
      </c>
      <c r="E20" s="64" t="s">
        <v>265</v>
      </c>
      <c r="F20" s="64" t="s">
        <v>265</v>
      </c>
      <c r="G20" s="65" t="s">
        <v>265</v>
      </c>
      <c r="H20" s="81">
        <v>5</v>
      </c>
      <c r="I20" s="82">
        <v>5</v>
      </c>
      <c r="J20" s="91"/>
    </row>
    <row r="21" spans="1:10" x14ac:dyDescent="0.35">
      <c r="A21" s="26" t="s">
        <v>298</v>
      </c>
      <c r="B21" s="25" t="s">
        <v>110</v>
      </c>
      <c r="C21" s="66" t="s">
        <v>265</v>
      </c>
      <c r="D21" s="67" t="s">
        <v>265</v>
      </c>
      <c r="E21" s="67" t="s">
        <v>265</v>
      </c>
      <c r="F21" s="67" t="s">
        <v>265</v>
      </c>
      <c r="G21" s="68" t="s">
        <v>265</v>
      </c>
      <c r="H21" s="83">
        <v>5</v>
      </c>
      <c r="I21" s="84">
        <v>5</v>
      </c>
      <c r="J21" s="95"/>
    </row>
    <row r="22" spans="1:10" x14ac:dyDescent="0.35">
      <c r="A22" s="22" t="s">
        <v>299</v>
      </c>
      <c r="B22" s="21" t="s">
        <v>116</v>
      </c>
      <c r="C22" s="34" t="s">
        <v>265</v>
      </c>
      <c r="D22" s="35" t="s">
        <v>265</v>
      </c>
      <c r="E22" s="35" t="s">
        <v>265</v>
      </c>
      <c r="F22" s="35" t="s">
        <v>265</v>
      </c>
      <c r="G22" s="36" t="s">
        <v>265</v>
      </c>
      <c r="H22" s="86">
        <v>5</v>
      </c>
      <c r="I22" s="87">
        <v>5</v>
      </c>
      <c r="J22" s="93"/>
    </row>
    <row r="23" spans="1:10" ht="21.75" thickBot="1" x14ac:dyDescent="0.4">
      <c r="A23" s="23" t="s">
        <v>300</v>
      </c>
      <c r="B23" s="24" t="s">
        <v>114</v>
      </c>
      <c r="C23" s="69" t="s">
        <v>265</v>
      </c>
      <c r="D23" s="70" t="s">
        <v>265</v>
      </c>
      <c r="E23" s="70" t="s">
        <v>265</v>
      </c>
      <c r="F23" s="70" t="s">
        <v>265</v>
      </c>
      <c r="G23" s="71" t="s">
        <v>265</v>
      </c>
      <c r="H23" s="88">
        <v>5</v>
      </c>
      <c r="I23" s="89">
        <v>5</v>
      </c>
      <c r="J23" s="94"/>
    </row>
    <row r="24" spans="1:10" ht="21.75" thickBot="1" x14ac:dyDescent="0.4">
      <c r="A24" s="53" t="s">
        <v>301</v>
      </c>
      <c r="B24" s="54" t="s">
        <v>302</v>
      </c>
      <c r="C24" s="58" t="s">
        <v>265</v>
      </c>
      <c r="D24" s="64" t="s">
        <v>265</v>
      </c>
      <c r="E24" s="64" t="s">
        <v>265</v>
      </c>
      <c r="F24" s="64" t="s">
        <v>265</v>
      </c>
      <c r="G24" s="65" t="s">
        <v>265</v>
      </c>
      <c r="H24" s="81">
        <v>5</v>
      </c>
      <c r="I24" s="82">
        <v>5</v>
      </c>
      <c r="J24" s="91"/>
    </row>
    <row r="25" spans="1:10" x14ac:dyDescent="0.35">
      <c r="A25" s="26" t="s">
        <v>303</v>
      </c>
      <c r="B25" s="25" t="s">
        <v>120</v>
      </c>
      <c r="C25" s="66" t="s">
        <v>265</v>
      </c>
      <c r="D25" s="67" t="s">
        <v>265</v>
      </c>
      <c r="E25" s="67" t="s">
        <v>265</v>
      </c>
      <c r="F25" s="67" t="s">
        <v>265</v>
      </c>
      <c r="G25" s="68" t="s">
        <v>265</v>
      </c>
      <c r="H25" s="83">
        <v>5</v>
      </c>
      <c r="I25" s="84">
        <v>5</v>
      </c>
      <c r="J25" s="92"/>
    </row>
    <row r="26" spans="1:10" x14ac:dyDescent="0.35">
      <c r="A26" s="22" t="s">
        <v>304</v>
      </c>
      <c r="B26" s="21" t="s">
        <v>140</v>
      </c>
      <c r="C26" s="34" t="s">
        <v>265</v>
      </c>
      <c r="D26" s="35" t="s">
        <v>265</v>
      </c>
      <c r="E26" s="35" t="s">
        <v>265</v>
      </c>
      <c r="F26" s="35" t="s">
        <v>265</v>
      </c>
      <c r="G26" s="36" t="s">
        <v>265</v>
      </c>
      <c r="H26" s="86">
        <v>5</v>
      </c>
      <c r="I26" s="87">
        <v>5</v>
      </c>
      <c r="J26" s="93"/>
    </row>
    <row r="27" spans="1:10" x14ac:dyDescent="0.35">
      <c r="A27" s="22" t="s">
        <v>305</v>
      </c>
      <c r="B27" s="21" t="s">
        <v>128</v>
      </c>
      <c r="C27" s="34" t="s">
        <v>265</v>
      </c>
      <c r="D27" s="35" t="s">
        <v>265</v>
      </c>
      <c r="E27" s="35" t="s">
        <v>265</v>
      </c>
      <c r="F27" s="35" t="s">
        <v>265</v>
      </c>
      <c r="G27" s="36" t="s">
        <v>265</v>
      </c>
      <c r="H27" s="86">
        <v>5</v>
      </c>
      <c r="I27" s="87">
        <v>5</v>
      </c>
      <c r="J27" s="93"/>
    </row>
    <row r="28" spans="1:10" ht="21.75" thickBot="1" x14ac:dyDescent="0.4">
      <c r="A28" s="23" t="s">
        <v>306</v>
      </c>
      <c r="B28" s="24" t="s">
        <v>134</v>
      </c>
      <c r="C28" s="69" t="s">
        <v>265</v>
      </c>
      <c r="D28" s="70" t="s">
        <v>265</v>
      </c>
      <c r="E28" s="70" t="s">
        <v>265</v>
      </c>
      <c r="F28" s="70" t="s">
        <v>265</v>
      </c>
      <c r="G28" s="71" t="s">
        <v>265</v>
      </c>
      <c r="H28" s="88">
        <v>5</v>
      </c>
      <c r="I28" s="89">
        <v>5</v>
      </c>
      <c r="J28" s="94"/>
    </row>
    <row r="29" spans="1:10" ht="21.75" thickBot="1" x14ac:dyDescent="0.4">
      <c r="A29" s="53" t="s">
        <v>307</v>
      </c>
      <c r="B29" s="54" t="s">
        <v>308</v>
      </c>
      <c r="C29" s="58" t="s">
        <v>265</v>
      </c>
      <c r="D29" s="64" t="s">
        <v>265</v>
      </c>
      <c r="E29" s="64" t="s">
        <v>265</v>
      </c>
      <c r="F29" s="64" t="s">
        <v>265</v>
      </c>
      <c r="G29" s="65" t="s">
        <v>265</v>
      </c>
      <c r="H29" s="81">
        <v>5</v>
      </c>
      <c r="I29" s="82">
        <v>5</v>
      </c>
      <c r="J29" s="91"/>
    </row>
    <row r="30" spans="1:10" x14ac:dyDescent="0.35">
      <c r="A30" s="26" t="s">
        <v>309</v>
      </c>
      <c r="B30" s="25" t="s">
        <v>146</v>
      </c>
      <c r="C30" s="66" t="s">
        <v>265</v>
      </c>
      <c r="D30" s="67" t="s">
        <v>265</v>
      </c>
      <c r="E30" s="67" t="s">
        <v>265</v>
      </c>
      <c r="F30" s="67" t="s">
        <v>265</v>
      </c>
      <c r="G30" s="68" t="s">
        <v>265</v>
      </c>
      <c r="H30" s="83">
        <v>5</v>
      </c>
      <c r="I30" s="84">
        <v>5</v>
      </c>
      <c r="J30" s="92"/>
    </row>
    <row r="31" spans="1:10" x14ac:dyDescent="0.35">
      <c r="A31" s="22" t="s">
        <v>310</v>
      </c>
      <c r="B31" s="21" t="s">
        <v>148</v>
      </c>
      <c r="C31" s="34" t="s">
        <v>265</v>
      </c>
      <c r="D31" s="35" t="s">
        <v>265</v>
      </c>
      <c r="E31" s="35" t="s">
        <v>265</v>
      </c>
      <c r="F31" s="35" t="s">
        <v>265</v>
      </c>
      <c r="G31" s="36" t="s">
        <v>265</v>
      </c>
      <c r="H31" s="86">
        <v>5</v>
      </c>
      <c r="I31" s="87">
        <v>5</v>
      </c>
      <c r="J31" s="93"/>
    </row>
    <row r="32" spans="1:10" x14ac:dyDescent="0.35">
      <c r="A32" s="22" t="s">
        <v>311</v>
      </c>
      <c r="B32" s="21" t="s">
        <v>144</v>
      </c>
      <c r="C32" s="34" t="s">
        <v>265</v>
      </c>
      <c r="D32" s="35" t="s">
        <v>265</v>
      </c>
      <c r="E32" s="35" t="s">
        <v>265</v>
      </c>
      <c r="F32" s="35" t="s">
        <v>265</v>
      </c>
      <c r="G32" s="36" t="s">
        <v>265</v>
      </c>
      <c r="H32" s="86">
        <v>5</v>
      </c>
      <c r="I32" s="87">
        <v>5</v>
      </c>
      <c r="J32" s="93"/>
    </row>
    <row r="33" spans="1:10" ht="21.75" thickBot="1" x14ac:dyDescent="0.4">
      <c r="A33" s="23" t="s">
        <v>312</v>
      </c>
      <c r="B33" s="24" t="s">
        <v>142</v>
      </c>
      <c r="C33" s="69" t="s">
        <v>265</v>
      </c>
      <c r="D33" s="70" t="s">
        <v>265</v>
      </c>
      <c r="E33" s="70" t="s">
        <v>265</v>
      </c>
      <c r="F33" s="70" t="s">
        <v>265</v>
      </c>
      <c r="G33" s="71" t="s">
        <v>265</v>
      </c>
      <c r="H33" s="88">
        <v>5</v>
      </c>
      <c r="I33" s="89">
        <v>5</v>
      </c>
      <c r="J33" s="94"/>
    </row>
    <row r="34" spans="1:10" ht="21.75" thickBot="1" x14ac:dyDescent="0.4">
      <c r="A34" s="53" t="s">
        <v>313</v>
      </c>
      <c r="B34" s="54" t="s">
        <v>314</v>
      </c>
      <c r="C34" s="58" t="s">
        <v>265</v>
      </c>
      <c r="D34" s="64" t="s">
        <v>265</v>
      </c>
      <c r="E34" s="64" t="s">
        <v>265</v>
      </c>
      <c r="F34" s="64" t="s">
        <v>265</v>
      </c>
      <c r="G34" s="65" t="s">
        <v>265</v>
      </c>
      <c r="H34" s="81">
        <v>5</v>
      </c>
      <c r="I34" s="82">
        <v>5</v>
      </c>
      <c r="J34" s="91"/>
    </row>
    <row r="35" spans="1:10" x14ac:dyDescent="0.35">
      <c r="A35" s="26" t="s">
        <v>315</v>
      </c>
      <c r="B35" s="25" t="s">
        <v>158</v>
      </c>
      <c r="C35" s="66" t="s">
        <v>265</v>
      </c>
      <c r="D35" s="67" t="s">
        <v>265</v>
      </c>
      <c r="E35" s="67" t="s">
        <v>265</v>
      </c>
      <c r="F35" s="67" t="s">
        <v>265</v>
      </c>
      <c r="G35" s="68" t="s">
        <v>265</v>
      </c>
      <c r="H35" s="83">
        <v>5</v>
      </c>
      <c r="I35" s="84">
        <v>5</v>
      </c>
      <c r="J35" s="92"/>
    </row>
    <row r="36" spans="1:10" x14ac:dyDescent="0.35">
      <c r="A36" s="22" t="s">
        <v>316</v>
      </c>
      <c r="B36" s="21" t="s">
        <v>152</v>
      </c>
      <c r="C36" s="34" t="s">
        <v>265</v>
      </c>
      <c r="D36" s="35" t="s">
        <v>265</v>
      </c>
      <c r="E36" s="35" t="s">
        <v>265</v>
      </c>
      <c r="F36" s="35" t="s">
        <v>265</v>
      </c>
      <c r="G36" s="36" t="s">
        <v>265</v>
      </c>
      <c r="H36" s="86">
        <v>5</v>
      </c>
      <c r="I36" s="87">
        <v>5</v>
      </c>
      <c r="J36" s="93"/>
    </row>
    <row r="37" spans="1:10" ht="21.75" thickBot="1" x14ac:dyDescent="0.4">
      <c r="A37" s="23" t="s">
        <v>317</v>
      </c>
      <c r="B37" s="24" t="s">
        <v>156</v>
      </c>
      <c r="C37" s="69" t="s">
        <v>265</v>
      </c>
      <c r="D37" s="70" t="s">
        <v>265</v>
      </c>
      <c r="E37" s="70" t="s">
        <v>265</v>
      </c>
      <c r="F37" s="70" t="s">
        <v>265</v>
      </c>
      <c r="G37" s="71" t="s">
        <v>265</v>
      </c>
      <c r="H37" s="88">
        <v>5</v>
      </c>
      <c r="I37" s="89">
        <v>5</v>
      </c>
      <c r="J37" s="94"/>
    </row>
    <row r="38" spans="1:10" ht="21.75" thickBot="1" x14ac:dyDescent="0.4">
      <c r="A38" s="53" t="s">
        <v>318</v>
      </c>
      <c r="B38" s="54" t="s">
        <v>319</v>
      </c>
      <c r="C38" s="58" t="s">
        <v>265</v>
      </c>
      <c r="D38" s="64" t="s">
        <v>265</v>
      </c>
      <c r="E38" s="64" t="s">
        <v>265</v>
      </c>
      <c r="F38" s="64" t="s">
        <v>265</v>
      </c>
      <c r="G38" s="65" t="s">
        <v>265</v>
      </c>
      <c r="H38" s="81">
        <v>5</v>
      </c>
      <c r="I38" s="82">
        <v>5</v>
      </c>
      <c r="J38" s="91"/>
    </row>
    <row r="39" spans="1:10" x14ac:dyDescent="0.35">
      <c r="A39" s="26" t="s">
        <v>320</v>
      </c>
      <c r="B39" s="25" t="s">
        <v>122</v>
      </c>
      <c r="C39" s="66" t="s">
        <v>265</v>
      </c>
      <c r="D39" s="67" t="s">
        <v>265</v>
      </c>
      <c r="E39" s="67" t="s">
        <v>265</v>
      </c>
      <c r="F39" s="67" t="s">
        <v>265</v>
      </c>
      <c r="G39" s="68" t="s">
        <v>265</v>
      </c>
      <c r="H39" s="83">
        <v>5</v>
      </c>
      <c r="I39" s="84">
        <v>5</v>
      </c>
      <c r="J39" s="92"/>
    </row>
    <row r="40" spans="1:10" x14ac:dyDescent="0.35">
      <c r="A40" s="22" t="s">
        <v>321</v>
      </c>
      <c r="B40" s="21" t="s">
        <v>166</v>
      </c>
      <c r="C40" s="34" t="s">
        <v>265</v>
      </c>
      <c r="D40" s="35" t="s">
        <v>265</v>
      </c>
      <c r="E40" s="35" t="s">
        <v>265</v>
      </c>
      <c r="F40" s="35" t="s">
        <v>265</v>
      </c>
      <c r="G40" s="36" t="s">
        <v>265</v>
      </c>
      <c r="H40" s="86">
        <v>5</v>
      </c>
      <c r="I40" s="87">
        <v>5</v>
      </c>
      <c r="J40" s="93"/>
    </row>
    <row r="41" spans="1:10" x14ac:dyDescent="0.35">
      <c r="A41" s="22" t="s">
        <v>322</v>
      </c>
      <c r="B41" s="21" t="s">
        <v>172</v>
      </c>
      <c r="C41" s="34" t="s">
        <v>265</v>
      </c>
      <c r="D41" s="35" t="s">
        <v>265</v>
      </c>
      <c r="E41" s="35" t="s">
        <v>265</v>
      </c>
      <c r="F41" s="35" t="s">
        <v>265</v>
      </c>
      <c r="G41" s="36" t="s">
        <v>265</v>
      </c>
      <c r="H41" s="86">
        <v>5</v>
      </c>
      <c r="I41" s="87">
        <v>5</v>
      </c>
      <c r="J41" s="93"/>
    </row>
    <row r="42" spans="1:10" ht="21.75" thickBot="1" x14ac:dyDescent="0.4">
      <c r="A42" s="23" t="s">
        <v>323</v>
      </c>
      <c r="B42" s="24" t="s">
        <v>170</v>
      </c>
      <c r="C42" s="69" t="s">
        <v>265</v>
      </c>
      <c r="D42" s="70" t="s">
        <v>265</v>
      </c>
      <c r="E42" s="70" t="s">
        <v>265</v>
      </c>
      <c r="F42" s="70" t="s">
        <v>265</v>
      </c>
      <c r="G42" s="71" t="s">
        <v>265</v>
      </c>
      <c r="H42" s="88">
        <v>5</v>
      </c>
      <c r="I42" s="89">
        <v>5</v>
      </c>
      <c r="J42" s="94"/>
    </row>
    <row r="43" spans="1:10" ht="21.75" thickBot="1" x14ac:dyDescent="0.4">
      <c r="A43" s="53" t="s">
        <v>324</v>
      </c>
      <c r="B43" s="54" t="s">
        <v>325</v>
      </c>
      <c r="C43" s="58" t="s">
        <v>265</v>
      </c>
      <c r="D43" s="64" t="s">
        <v>265</v>
      </c>
      <c r="E43" s="64" t="s">
        <v>265</v>
      </c>
      <c r="F43" s="64" t="s">
        <v>265</v>
      </c>
      <c r="G43" s="65" t="s">
        <v>265</v>
      </c>
      <c r="H43" s="81">
        <v>5</v>
      </c>
      <c r="I43" s="82">
        <v>5</v>
      </c>
      <c r="J43" s="91"/>
    </row>
    <row r="44" spans="1:10" x14ac:dyDescent="0.35">
      <c r="A44" s="26" t="s">
        <v>326</v>
      </c>
      <c r="B44" s="25" t="s">
        <v>186</v>
      </c>
      <c r="C44" s="66" t="s">
        <v>265</v>
      </c>
      <c r="D44" s="67" t="s">
        <v>265</v>
      </c>
      <c r="E44" s="67" t="s">
        <v>265</v>
      </c>
      <c r="F44" s="67" t="s">
        <v>265</v>
      </c>
      <c r="G44" s="68" t="s">
        <v>265</v>
      </c>
      <c r="H44" s="83">
        <v>5</v>
      </c>
      <c r="I44" s="84">
        <v>5</v>
      </c>
      <c r="J44" s="92"/>
    </row>
    <row r="45" spans="1:10" ht="21.75" thickBot="1" x14ac:dyDescent="0.4">
      <c r="A45" s="23" t="s">
        <v>327</v>
      </c>
      <c r="B45" s="24" t="s">
        <v>168</v>
      </c>
      <c r="C45" s="69" t="s">
        <v>265</v>
      </c>
      <c r="D45" s="70" t="s">
        <v>265</v>
      </c>
      <c r="E45" s="70" t="s">
        <v>265</v>
      </c>
      <c r="F45" s="70" t="s">
        <v>265</v>
      </c>
      <c r="G45" s="71" t="s">
        <v>265</v>
      </c>
      <c r="H45" s="88">
        <v>5</v>
      </c>
      <c r="I45" s="89">
        <v>5</v>
      </c>
      <c r="J45" s="94"/>
    </row>
    <row r="46" spans="1:10" ht="21.75" thickBot="1" x14ac:dyDescent="0.4">
      <c r="A46" s="53" t="s">
        <v>328</v>
      </c>
      <c r="B46" s="54" t="s">
        <v>329</v>
      </c>
      <c r="C46" s="58" t="s">
        <v>265</v>
      </c>
      <c r="D46" s="64" t="s">
        <v>265</v>
      </c>
      <c r="E46" s="64" t="s">
        <v>265</v>
      </c>
      <c r="F46" s="64" t="s">
        <v>265</v>
      </c>
      <c r="G46" s="65" t="s">
        <v>265</v>
      </c>
      <c r="H46" s="81">
        <v>5</v>
      </c>
      <c r="I46" s="82">
        <v>5</v>
      </c>
      <c r="J46" s="91"/>
    </row>
    <row r="47" spans="1:10" x14ac:dyDescent="0.35">
      <c r="A47" s="26" t="s">
        <v>330</v>
      </c>
      <c r="B47" s="25" t="s">
        <v>191</v>
      </c>
      <c r="C47" s="66" t="s">
        <v>265</v>
      </c>
      <c r="D47" s="67" t="s">
        <v>265</v>
      </c>
      <c r="E47" s="67" t="s">
        <v>265</v>
      </c>
      <c r="F47" s="67" t="s">
        <v>265</v>
      </c>
      <c r="G47" s="68" t="s">
        <v>265</v>
      </c>
      <c r="H47" s="83">
        <v>5</v>
      </c>
      <c r="I47" s="84">
        <v>5</v>
      </c>
      <c r="J47" s="92"/>
    </row>
    <row r="48" spans="1:10" ht="21.75" thickBot="1" x14ac:dyDescent="0.4">
      <c r="A48" s="23" t="s">
        <v>331</v>
      </c>
      <c r="B48" s="24" t="s">
        <v>199</v>
      </c>
      <c r="C48" s="69" t="s">
        <v>265</v>
      </c>
      <c r="D48" s="70" t="s">
        <v>265</v>
      </c>
      <c r="E48" s="70" t="s">
        <v>265</v>
      </c>
      <c r="F48" s="70" t="s">
        <v>265</v>
      </c>
      <c r="G48" s="71" t="s">
        <v>265</v>
      </c>
      <c r="H48" s="88">
        <v>5</v>
      </c>
      <c r="I48" s="89">
        <v>5</v>
      </c>
      <c r="J48" s="94"/>
    </row>
    <row r="49" spans="1:10" ht="21.75" thickBot="1" x14ac:dyDescent="0.4">
      <c r="A49" s="53" t="s">
        <v>332</v>
      </c>
      <c r="B49" s="54" t="s">
        <v>333</v>
      </c>
      <c r="C49" s="58" t="s">
        <v>265</v>
      </c>
      <c r="D49" s="64" t="s">
        <v>265</v>
      </c>
      <c r="E49" s="64" t="s">
        <v>265</v>
      </c>
      <c r="F49" s="64" t="s">
        <v>265</v>
      </c>
      <c r="G49" s="65" t="s">
        <v>265</v>
      </c>
      <c r="H49" s="81">
        <v>5</v>
      </c>
      <c r="I49" s="82">
        <v>5</v>
      </c>
      <c r="J49" s="91"/>
    </row>
    <row r="50" spans="1:10" ht="21.75" thickBot="1" x14ac:dyDescent="0.4">
      <c r="A50" s="57" t="s">
        <v>334</v>
      </c>
      <c r="B50" s="56" t="s">
        <v>212</v>
      </c>
      <c r="C50" s="72" t="s">
        <v>265</v>
      </c>
      <c r="D50" s="73" t="s">
        <v>265</v>
      </c>
      <c r="E50" s="73" t="s">
        <v>265</v>
      </c>
      <c r="F50" s="73" t="s">
        <v>265</v>
      </c>
      <c r="G50" s="74" t="s">
        <v>265</v>
      </c>
      <c r="H50" s="96">
        <v>5</v>
      </c>
      <c r="I50" s="97">
        <v>5</v>
      </c>
      <c r="J50" s="98"/>
    </row>
    <row r="51" spans="1:10" ht="21.75" thickBot="1" x14ac:dyDescent="0.4">
      <c r="A51" s="53" t="s">
        <v>335</v>
      </c>
      <c r="B51" s="54" t="s">
        <v>336</v>
      </c>
      <c r="C51" s="121">
        <v>0</v>
      </c>
      <c r="D51" s="122">
        <v>0</v>
      </c>
      <c r="E51" s="122">
        <v>0</v>
      </c>
      <c r="F51" s="122">
        <v>0</v>
      </c>
      <c r="G51" s="123">
        <v>0</v>
      </c>
      <c r="H51" s="81">
        <v>0</v>
      </c>
      <c r="I51" s="82">
        <v>0</v>
      </c>
      <c r="J51" s="91"/>
    </row>
    <row r="52" spans="1:10" ht="21.75" thickBot="1" x14ac:dyDescent="0.4">
      <c r="A52" s="53" t="s">
        <v>337</v>
      </c>
      <c r="B52" s="54" t="s">
        <v>338</v>
      </c>
      <c r="C52" s="58" t="s">
        <v>265</v>
      </c>
      <c r="D52" s="64" t="s">
        <v>265</v>
      </c>
      <c r="E52" s="64" t="s">
        <v>265</v>
      </c>
      <c r="F52" s="64" t="s">
        <v>265</v>
      </c>
      <c r="G52" s="65" t="s">
        <v>265</v>
      </c>
      <c r="H52" s="81">
        <v>5</v>
      </c>
      <c r="I52" s="82">
        <v>5</v>
      </c>
      <c r="J52" s="91"/>
    </row>
    <row r="53" spans="1:10" x14ac:dyDescent="0.35">
      <c r="A53" s="26" t="s">
        <v>339</v>
      </c>
      <c r="B53" s="25" t="s">
        <v>64</v>
      </c>
      <c r="C53" s="66" t="s">
        <v>265</v>
      </c>
      <c r="D53" s="67" t="s">
        <v>265</v>
      </c>
      <c r="E53" s="67" t="s">
        <v>265</v>
      </c>
      <c r="F53" s="67" t="s">
        <v>265</v>
      </c>
      <c r="G53" s="68" t="s">
        <v>265</v>
      </c>
      <c r="H53" s="83">
        <v>5</v>
      </c>
      <c r="I53" s="84">
        <v>5</v>
      </c>
      <c r="J53" s="92"/>
    </row>
    <row r="54" spans="1:10" ht="21.75" thickBot="1" x14ac:dyDescent="0.4">
      <c r="A54" s="23" t="s">
        <v>340</v>
      </c>
      <c r="B54" s="24" t="s">
        <v>112</v>
      </c>
      <c r="C54" s="69" t="s">
        <v>265</v>
      </c>
      <c r="D54" s="70" t="s">
        <v>265</v>
      </c>
      <c r="E54" s="70" t="s">
        <v>265</v>
      </c>
      <c r="F54" s="70" t="s">
        <v>265</v>
      </c>
      <c r="G54" s="71" t="s">
        <v>265</v>
      </c>
      <c r="H54" s="88">
        <v>5</v>
      </c>
      <c r="I54" s="89">
        <v>5</v>
      </c>
      <c r="J54" s="94"/>
    </row>
    <row r="55" spans="1:10" ht="21.75" thickBot="1" x14ac:dyDescent="0.4">
      <c r="A55" s="53" t="s">
        <v>341</v>
      </c>
      <c r="B55" s="54" t="s">
        <v>342</v>
      </c>
      <c r="C55" s="58" t="s">
        <v>265</v>
      </c>
      <c r="D55" s="64" t="s">
        <v>265</v>
      </c>
      <c r="E55" s="64" t="s">
        <v>265</v>
      </c>
      <c r="F55" s="64" t="s">
        <v>265</v>
      </c>
      <c r="G55" s="65" t="s">
        <v>265</v>
      </c>
      <c r="H55" s="81">
        <v>5</v>
      </c>
      <c r="I55" s="82">
        <v>5</v>
      </c>
      <c r="J55" s="91"/>
    </row>
    <row r="56" spans="1:10" x14ac:dyDescent="0.35">
      <c r="A56" s="26" t="s">
        <v>343</v>
      </c>
      <c r="B56" s="25" t="s">
        <v>78</v>
      </c>
      <c r="C56" s="66" t="s">
        <v>265</v>
      </c>
      <c r="D56" s="67" t="s">
        <v>265</v>
      </c>
      <c r="E56" s="67" t="s">
        <v>265</v>
      </c>
      <c r="F56" s="67" t="s">
        <v>265</v>
      </c>
      <c r="G56" s="68" t="s">
        <v>265</v>
      </c>
      <c r="H56" s="83">
        <v>5</v>
      </c>
      <c r="I56" s="84">
        <v>5</v>
      </c>
      <c r="J56" s="92"/>
    </row>
    <row r="57" spans="1:10" x14ac:dyDescent="0.35">
      <c r="A57" s="22" t="s">
        <v>344</v>
      </c>
      <c r="B57" s="21" t="s">
        <v>72</v>
      </c>
      <c r="C57" s="34" t="s">
        <v>265</v>
      </c>
      <c r="D57" s="35" t="s">
        <v>265</v>
      </c>
      <c r="E57" s="35" t="s">
        <v>265</v>
      </c>
      <c r="F57" s="35" t="s">
        <v>265</v>
      </c>
      <c r="G57" s="36" t="s">
        <v>265</v>
      </c>
      <c r="H57" s="86">
        <v>5</v>
      </c>
      <c r="I57" s="87">
        <v>5</v>
      </c>
      <c r="J57" s="93"/>
    </row>
    <row r="58" spans="1:10" ht="21.75" thickBot="1" x14ac:dyDescent="0.4">
      <c r="A58" s="23" t="s">
        <v>345</v>
      </c>
      <c r="B58" s="24" t="s">
        <v>70</v>
      </c>
      <c r="C58" s="69" t="s">
        <v>265</v>
      </c>
      <c r="D58" s="70" t="s">
        <v>265</v>
      </c>
      <c r="E58" s="70" t="s">
        <v>265</v>
      </c>
      <c r="F58" s="70" t="s">
        <v>265</v>
      </c>
      <c r="G58" s="71" t="s">
        <v>265</v>
      </c>
      <c r="H58" s="88">
        <v>5</v>
      </c>
      <c r="I58" s="89">
        <v>5</v>
      </c>
      <c r="J58" s="94"/>
    </row>
    <row r="59" spans="1:10" ht="21.75" thickBot="1" x14ac:dyDescent="0.4">
      <c r="A59" s="53" t="s">
        <v>346</v>
      </c>
      <c r="B59" s="54" t="s">
        <v>347</v>
      </c>
      <c r="C59" s="58" t="s">
        <v>265</v>
      </c>
      <c r="D59" s="64" t="s">
        <v>265</v>
      </c>
      <c r="E59" s="64" t="s">
        <v>265</v>
      </c>
      <c r="F59" s="64" t="s">
        <v>265</v>
      </c>
      <c r="G59" s="65" t="s">
        <v>265</v>
      </c>
      <c r="H59" s="81">
        <v>5</v>
      </c>
      <c r="I59" s="82">
        <v>5</v>
      </c>
      <c r="J59" s="91"/>
    </row>
    <row r="60" spans="1:10" x14ac:dyDescent="0.35">
      <c r="A60" s="26" t="s">
        <v>348</v>
      </c>
      <c r="B60" s="25" t="s">
        <v>104</v>
      </c>
      <c r="C60" s="66" t="s">
        <v>265</v>
      </c>
      <c r="D60" s="67" t="s">
        <v>265</v>
      </c>
      <c r="E60" s="67" t="s">
        <v>265</v>
      </c>
      <c r="F60" s="67" t="s">
        <v>265</v>
      </c>
      <c r="G60" s="68" t="s">
        <v>265</v>
      </c>
      <c r="H60" s="83">
        <v>5</v>
      </c>
      <c r="I60" s="84">
        <v>5</v>
      </c>
      <c r="J60" s="92"/>
    </row>
    <row r="61" spans="1:10" ht="21.75" thickBot="1" x14ac:dyDescent="0.4">
      <c r="A61" s="23" t="s">
        <v>349</v>
      </c>
      <c r="B61" s="24" t="s">
        <v>106</v>
      </c>
      <c r="C61" s="69" t="s">
        <v>265</v>
      </c>
      <c r="D61" s="70" t="s">
        <v>265</v>
      </c>
      <c r="E61" s="70" t="s">
        <v>265</v>
      </c>
      <c r="F61" s="70" t="s">
        <v>265</v>
      </c>
      <c r="G61" s="71" t="s">
        <v>265</v>
      </c>
      <c r="H61" s="88">
        <v>5</v>
      </c>
      <c r="I61" s="89">
        <v>5</v>
      </c>
      <c r="J61" s="94"/>
    </row>
    <row r="62" spans="1:10" ht="21.75" thickBot="1" x14ac:dyDescent="0.4">
      <c r="A62" s="53" t="s">
        <v>350</v>
      </c>
      <c r="B62" s="54" t="s">
        <v>351</v>
      </c>
      <c r="C62" s="58" t="s">
        <v>265</v>
      </c>
      <c r="D62" s="64" t="s">
        <v>265</v>
      </c>
      <c r="E62" s="64" t="s">
        <v>265</v>
      </c>
      <c r="F62" s="64" t="s">
        <v>265</v>
      </c>
      <c r="G62" s="65" t="s">
        <v>265</v>
      </c>
      <c r="H62" s="81">
        <v>5</v>
      </c>
      <c r="I62" s="82">
        <v>5</v>
      </c>
      <c r="J62" s="91"/>
    </row>
    <row r="63" spans="1:10" x14ac:dyDescent="0.35">
      <c r="A63" s="26" t="s">
        <v>352</v>
      </c>
      <c r="B63" s="25" t="s">
        <v>82</v>
      </c>
      <c r="C63" s="66" t="s">
        <v>265</v>
      </c>
      <c r="D63" s="67" t="s">
        <v>265</v>
      </c>
      <c r="E63" s="67" t="s">
        <v>265</v>
      </c>
      <c r="F63" s="67" t="s">
        <v>265</v>
      </c>
      <c r="G63" s="68" t="s">
        <v>265</v>
      </c>
      <c r="H63" s="83">
        <v>5</v>
      </c>
      <c r="I63" s="84">
        <v>5</v>
      </c>
      <c r="J63" s="92"/>
    </row>
    <row r="64" spans="1:10" ht="21.75" thickBot="1" x14ac:dyDescent="0.4">
      <c r="A64" s="23" t="s">
        <v>353</v>
      </c>
      <c r="B64" s="24" t="s">
        <v>86</v>
      </c>
      <c r="C64" s="69" t="s">
        <v>265</v>
      </c>
      <c r="D64" s="70" t="s">
        <v>265</v>
      </c>
      <c r="E64" s="70" t="s">
        <v>265</v>
      </c>
      <c r="F64" s="70" t="s">
        <v>265</v>
      </c>
      <c r="G64" s="71" t="s">
        <v>265</v>
      </c>
      <c r="H64" s="88">
        <v>5</v>
      </c>
      <c r="I64" s="89">
        <v>5</v>
      </c>
      <c r="J64" s="94"/>
    </row>
    <row r="65" spans="1:10" ht="21.75" thickBot="1" x14ac:dyDescent="0.4">
      <c r="A65" s="53" t="s">
        <v>354</v>
      </c>
      <c r="B65" s="54" t="s">
        <v>355</v>
      </c>
      <c r="C65" s="58" t="s">
        <v>265</v>
      </c>
      <c r="D65" s="64" t="s">
        <v>265</v>
      </c>
      <c r="E65" s="64" t="s">
        <v>265</v>
      </c>
      <c r="F65" s="64" t="s">
        <v>265</v>
      </c>
      <c r="G65" s="65" t="s">
        <v>265</v>
      </c>
      <c r="H65" s="81">
        <v>5</v>
      </c>
      <c r="I65" s="82">
        <v>5</v>
      </c>
      <c r="J65" s="91"/>
    </row>
    <row r="66" spans="1:10" x14ac:dyDescent="0.35">
      <c r="A66" s="26" t="s">
        <v>356</v>
      </c>
      <c r="B66" s="25" t="s">
        <v>126</v>
      </c>
      <c r="C66" s="66" t="s">
        <v>265</v>
      </c>
      <c r="D66" s="67" t="s">
        <v>265</v>
      </c>
      <c r="E66" s="67" t="s">
        <v>265</v>
      </c>
      <c r="F66" s="67" t="s">
        <v>265</v>
      </c>
      <c r="G66" s="68" t="s">
        <v>265</v>
      </c>
      <c r="H66" s="83">
        <v>5</v>
      </c>
      <c r="I66" s="84">
        <v>5</v>
      </c>
      <c r="J66" s="92"/>
    </row>
    <row r="67" spans="1:10" x14ac:dyDescent="0.35">
      <c r="A67" s="22" t="s">
        <v>357</v>
      </c>
      <c r="B67" s="21" t="s">
        <v>132</v>
      </c>
      <c r="C67" s="34" t="s">
        <v>265</v>
      </c>
      <c r="D67" s="35" t="s">
        <v>265</v>
      </c>
      <c r="E67" s="35" t="s">
        <v>265</v>
      </c>
      <c r="F67" s="35" t="s">
        <v>265</v>
      </c>
      <c r="G67" s="36" t="s">
        <v>265</v>
      </c>
      <c r="H67" s="86">
        <v>5</v>
      </c>
      <c r="I67" s="87">
        <v>5</v>
      </c>
      <c r="J67" s="93"/>
    </row>
    <row r="68" spans="1:10" x14ac:dyDescent="0.35">
      <c r="A68" s="22" t="s">
        <v>358</v>
      </c>
      <c r="B68" s="21" t="s">
        <v>124</v>
      </c>
      <c r="C68" s="34" t="s">
        <v>265</v>
      </c>
      <c r="D68" s="35" t="s">
        <v>265</v>
      </c>
      <c r="E68" s="35" t="s">
        <v>265</v>
      </c>
      <c r="F68" s="35" t="s">
        <v>265</v>
      </c>
      <c r="G68" s="36" t="s">
        <v>265</v>
      </c>
      <c r="H68" s="86">
        <v>5</v>
      </c>
      <c r="I68" s="87">
        <v>5</v>
      </c>
      <c r="J68" s="93"/>
    </row>
    <row r="69" spans="1:10" ht="21.75" thickBot="1" x14ac:dyDescent="0.4">
      <c r="A69" s="23" t="s">
        <v>359</v>
      </c>
      <c r="B69" s="24" t="s">
        <v>138</v>
      </c>
      <c r="C69" s="69" t="s">
        <v>265</v>
      </c>
      <c r="D69" s="70" t="s">
        <v>265</v>
      </c>
      <c r="E69" s="70" t="s">
        <v>265</v>
      </c>
      <c r="F69" s="70" t="s">
        <v>265</v>
      </c>
      <c r="G69" s="71" t="s">
        <v>265</v>
      </c>
      <c r="H69" s="88">
        <v>5</v>
      </c>
      <c r="I69" s="89">
        <v>5</v>
      </c>
      <c r="J69" s="94"/>
    </row>
    <row r="70" spans="1:10" ht="21.75" thickBot="1" x14ac:dyDescent="0.4">
      <c r="A70" s="53" t="s">
        <v>360</v>
      </c>
      <c r="B70" s="54" t="s">
        <v>361</v>
      </c>
      <c r="C70" s="58" t="s">
        <v>265</v>
      </c>
      <c r="D70" s="64" t="s">
        <v>265</v>
      </c>
      <c r="E70" s="64" t="s">
        <v>265</v>
      </c>
      <c r="F70" s="64" t="s">
        <v>265</v>
      </c>
      <c r="G70" s="65" t="s">
        <v>265</v>
      </c>
      <c r="H70" s="81">
        <v>5</v>
      </c>
      <c r="I70" s="82">
        <v>5</v>
      </c>
      <c r="J70" s="91"/>
    </row>
    <row r="71" spans="1:10" ht="21.75" thickBot="1" x14ac:dyDescent="0.4">
      <c r="A71" s="57" t="s">
        <v>362</v>
      </c>
      <c r="B71" s="56" t="s">
        <v>184</v>
      </c>
      <c r="C71" s="72" t="s">
        <v>265</v>
      </c>
      <c r="D71" s="73" t="s">
        <v>265</v>
      </c>
      <c r="E71" s="73" t="s">
        <v>265</v>
      </c>
      <c r="F71" s="73" t="s">
        <v>265</v>
      </c>
      <c r="G71" s="74" t="s">
        <v>265</v>
      </c>
      <c r="H71" s="96">
        <v>5</v>
      </c>
      <c r="I71" s="97">
        <v>5</v>
      </c>
      <c r="J71" s="98"/>
    </row>
    <row r="72" spans="1:10" ht="21.75" thickBot="1" x14ac:dyDescent="0.4">
      <c r="A72" s="53" t="s">
        <v>363</v>
      </c>
      <c r="B72" s="54" t="s">
        <v>364</v>
      </c>
      <c r="C72" s="58" t="s">
        <v>265</v>
      </c>
      <c r="D72" s="64" t="s">
        <v>265</v>
      </c>
      <c r="E72" s="64" t="s">
        <v>265</v>
      </c>
      <c r="F72" s="64" t="s">
        <v>265</v>
      </c>
      <c r="G72" s="65" t="s">
        <v>265</v>
      </c>
      <c r="H72" s="81">
        <v>5</v>
      </c>
      <c r="I72" s="82">
        <v>5</v>
      </c>
      <c r="J72" s="91"/>
    </row>
    <row r="73" spans="1:10" x14ac:dyDescent="0.35">
      <c r="A73" s="26" t="s">
        <v>365</v>
      </c>
      <c r="B73" s="25" t="s">
        <v>182</v>
      </c>
      <c r="C73" s="66" t="s">
        <v>265</v>
      </c>
      <c r="D73" s="67" t="s">
        <v>265</v>
      </c>
      <c r="E73" s="67" t="s">
        <v>265</v>
      </c>
      <c r="F73" s="67" t="s">
        <v>265</v>
      </c>
      <c r="G73" s="68" t="s">
        <v>265</v>
      </c>
      <c r="H73" s="83">
        <v>5</v>
      </c>
      <c r="I73" s="84">
        <v>5</v>
      </c>
      <c r="J73" s="92"/>
    </row>
    <row r="74" spans="1:10" ht="21.75" thickBot="1" x14ac:dyDescent="0.4">
      <c r="A74" s="23" t="s">
        <v>366</v>
      </c>
      <c r="B74" s="24" t="s">
        <v>164</v>
      </c>
      <c r="C74" s="69" t="s">
        <v>265</v>
      </c>
      <c r="D74" s="70" t="s">
        <v>265</v>
      </c>
      <c r="E74" s="70" t="s">
        <v>265</v>
      </c>
      <c r="F74" s="70" t="s">
        <v>265</v>
      </c>
      <c r="G74" s="71" t="s">
        <v>265</v>
      </c>
      <c r="H74" s="88">
        <v>5</v>
      </c>
      <c r="I74" s="89">
        <v>5</v>
      </c>
      <c r="J74" s="94"/>
    </row>
    <row r="75" spans="1:10" ht="21.75" thickBot="1" x14ac:dyDescent="0.4">
      <c r="A75" s="53" t="s">
        <v>367</v>
      </c>
      <c r="B75" s="54" t="s">
        <v>368</v>
      </c>
      <c r="C75" s="58" t="s">
        <v>265</v>
      </c>
      <c r="D75" s="64" t="s">
        <v>265</v>
      </c>
      <c r="E75" s="64" t="s">
        <v>265</v>
      </c>
      <c r="F75" s="64" t="s">
        <v>265</v>
      </c>
      <c r="G75" s="65" t="s">
        <v>265</v>
      </c>
      <c r="H75" s="81">
        <v>5</v>
      </c>
      <c r="I75" s="82">
        <v>5</v>
      </c>
      <c r="J75" s="91"/>
    </row>
    <row r="76" spans="1:10" x14ac:dyDescent="0.35">
      <c r="A76" s="26" t="s">
        <v>369</v>
      </c>
      <c r="B76" s="25" t="s">
        <v>195</v>
      </c>
      <c r="C76" s="66" t="s">
        <v>265</v>
      </c>
      <c r="D76" s="67" t="s">
        <v>265</v>
      </c>
      <c r="E76" s="67" t="s">
        <v>265</v>
      </c>
      <c r="F76" s="67" t="s">
        <v>265</v>
      </c>
      <c r="G76" s="68" t="s">
        <v>265</v>
      </c>
      <c r="H76" s="83">
        <v>5</v>
      </c>
      <c r="I76" s="84">
        <v>5</v>
      </c>
      <c r="J76" s="92"/>
    </row>
    <row r="77" spans="1:10" ht="21.75" thickBot="1" x14ac:dyDescent="0.4">
      <c r="A77" s="23" t="s">
        <v>370</v>
      </c>
      <c r="B77" s="24" t="s">
        <v>189</v>
      </c>
      <c r="C77" s="69" t="s">
        <v>265</v>
      </c>
      <c r="D77" s="70" t="s">
        <v>265</v>
      </c>
      <c r="E77" s="70" t="s">
        <v>265</v>
      </c>
      <c r="F77" s="70" t="s">
        <v>265</v>
      </c>
      <c r="G77" s="71" t="s">
        <v>265</v>
      </c>
      <c r="H77" s="88">
        <v>5</v>
      </c>
      <c r="I77" s="89">
        <v>5</v>
      </c>
      <c r="J77" s="94"/>
    </row>
    <row r="78" spans="1:10" ht="21.75" thickBot="1" x14ac:dyDescent="0.4">
      <c r="A78" s="53" t="s">
        <v>371</v>
      </c>
      <c r="B78" s="54" t="s">
        <v>372</v>
      </c>
      <c r="C78" s="58" t="s">
        <v>265</v>
      </c>
      <c r="D78" s="64" t="s">
        <v>265</v>
      </c>
      <c r="E78" s="64" t="s">
        <v>265</v>
      </c>
      <c r="F78" s="64" t="s">
        <v>265</v>
      </c>
      <c r="G78" s="65" t="s">
        <v>265</v>
      </c>
      <c r="H78" s="81">
        <v>5</v>
      </c>
      <c r="I78" s="82">
        <v>5</v>
      </c>
      <c r="J78" s="91"/>
    </row>
    <row r="79" spans="1:10" x14ac:dyDescent="0.35">
      <c r="A79" s="26" t="s">
        <v>373</v>
      </c>
      <c r="B79" s="25" t="s">
        <v>208</v>
      </c>
      <c r="C79" s="66" t="s">
        <v>265</v>
      </c>
      <c r="D79" s="67" t="s">
        <v>265</v>
      </c>
      <c r="E79" s="67" t="s">
        <v>265</v>
      </c>
      <c r="F79" s="67" t="s">
        <v>265</v>
      </c>
      <c r="G79" s="68" t="s">
        <v>265</v>
      </c>
      <c r="H79" s="83">
        <v>5</v>
      </c>
      <c r="I79" s="84">
        <v>5</v>
      </c>
      <c r="J79" s="92"/>
    </row>
    <row r="80" spans="1:10" ht="21.75" thickBot="1" x14ac:dyDescent="0.4">
      <c r="A80" s="23" t="s">
        <v>374</v>
      </c>
      <c r="B80" s="24" t="s">
        <v>202</v>
      </c>
      <c r="C80" s="69" t="s">
        <v>265</v>
      </c>
      <c r="D80" s="70" t="s">
        <v>265</v>
      </c>
      <c r="E80" s="70" t="s">
        <v>265</v>
      </c>
      <c r="F80" s="70" t="s">
        <v>265</v>
      </c>
      <c r="G80" s="71" t="s">
        <v>265</v>
      </c>
      <c r="H80" s="88">
        <v>5</v>
      </c>
      <c r="I80" s="89">
        <v>5</v>
      </c>
      <c r="J80" s="94"/>
    </row>
    <row r="81" spans="1:10" ht="21.75" thickBot="1" x14ac:dyDescent="0.4">
      <c r="A81" s="53" t="s">
        <v>375</v>
      </c>
      <c r="B81" s="54" t="s">
        <v>376</v>
      </c>
      <c r="C81" s="58" t="s">
        <v>265</v>
      </c>
      <c r="D81" s="64" t="s">
        <v>265</v>
      </c>
      <c r="E81" s="64" t="s">
        <v>265</v>
      </c>
      <c r="F81" s="64" t="s">
        <v>265</v>
      </c>
      <c r="G81" s="65" t="s">
        <v>265</v>
      </c>
      <c r="H81" s="81">
        <v>5</v>
      </c>
      <c r="I81" s="82">
        <v>5</v>
      </c>
      <c r="J81" s="91"/>
    </row>
    <row r="82" spans="1:10" ht="21.75" thickBot="1" x14ac:dyDescent="0.4">
      <c r="A82" s="53" t="s">
        <v>377</v>
      </c>
      <c r="B82" s="54" t="s">
        <v>378</v>
      </c>
      <c r="C82" s="58" t="s">
        <v>265</v>
      </c>
      <c r="D82" s="64" t="s">
        <v>265</v>
      </c>
      <c r="E82" s="64" t="s">
        <v>265</v>
      </c>
      <c r="F82" s="64" t="s">
        <v>265</v>
      </c>
      <c r="G82" s="65" t="s">
        <v>265</v>
      </c>
      <c r="H82" s="81">
        <v>5</v>
      </c>
      <c r="I82" s="82">
        <v>5</v>
      </c>
      <c r="J82" s="91"/>
    </row>
    <row r="83" spans="1:10" ht="21.75" thickBot="1" x14ac:dyDescent="0.4">
      <c r="A83" s="53" t="s">
        <v>379</v>
      </c>
      <c r="B83" s="54" t="s">
        <v>380</v>
      </c>
      <c r="C83" s="58" t="s">
        <v>265</v>
      </c>
      <c r="D83" s="64" t="s">
        <v>265</v>
      </c>
      <c r="E83" s="64" t="s">
        <v>265</v>
      </c>
      <c r="F83" s="64" t="s">
        <v>265</v>
      </c>
      <c r="G83" s="65" t="s">
        <v>265</v>
      </c>
      <c r="H83" s="81">
        <v>5</v>
      </c>
      <c r="I83" s="82">
        <v>5</v>
      </c>
      <c r="J83" s="91"/>
    </row>
    <row r="84" spans="1:10" x14ac:dyDescent="0.35">
      <c r="A84" s="26" t="s">
        <v>381</v>
      </c>
      <c r="B84" s="25" t="s">
        <v>176</v>
      </c>
      <c r="C84" s="112">
        <v>0</v>
      </c>
      <c r="D84" s="113">
        <v>0</v>
      </c>
      <c r="E84" s="113">
        <v>0</v>
      </c>
      <c r="F84" s="113">
        <v>0</v>
      </c>
      <c r="G84" s="114">
        <v>0</v>
      </c>
      <c r="H84" s="83">
        <v>0</v>
      </c>
      <c r="I84" s="84">
        <v>0</v>
      </c>
      <c r="J84" s="92"/>
    </row>
    <row r="85" spans="1:10" x14ac:dyDescent="0.35">
      <c r="A85" s="22" t="s">
        <v>382</v>
      </c>
      <c r="B85" s="21" t="s">
        <v>383</v>
      </c>
      <c r="C85" s="115">
        <v>0</v>
      </c>
      <c r="D85" s="116">
        <v>0</v>
      </c>
      <c r="E85" s="116">
        <v>0</v>
      </c>
      <c r="F85" s="116">
        <v>0</v>
      </c>
      <c r="G85" s="117">
        <v>0</v>
      </c>
      <c r="H85" s="86">
        <v>0</v>
      </c>
      <c r="I85" s="87">
        <v>0</v>
      </c>
      <c r="J85" s="93"/>
    </row>
    <row r="86" spans="1:10" ht="21.75" thickBot="1" x14ac:dyDescent="0.4">
      <c r="A86" s="23" t="s">
        <v>384</v>
      </c>
      <c r="B86" s="24" t="s">
        <v>385</v>
      </c>
      <c r="C86" s="118">
        <v>0</v>
      </c>
      <c r="D86" s="119">
        <v>0</v>
      </c>
      <c r="E86" s="119">
        <v>0</v>
      </c>
      <c r="F86" s="119">
        <v>0</v>
      </c>
      <c r="G86" s="120">
        <v>0</v>
      </c>
      <c r="H86" s="99">
        <v>0</v>
      </c>
      <c r="I86" s="100">
        <v>0</v>
      </c>
      <c r="J86" s="101"/>
    </row>
    <row r="87" spans="1:10" ht="21.75" thickBot="1" x14ac:dyDescent="0.4"/>
    <row r="88" spans="1:10" x14ac:dyDescent="0.35">
      <c r="A88" s="38"/>
      <c r="B88" s="40" t="s">
        <v>269</v>
      </c>
      <c r="C88" s="37"/>
      <c r="D88" s="37"/>
      <c r="E88" s="37"/>
      <c r="I88" s="43">
        <f>MAX(I7:I86)</f>
        <v>5</v>
      </c>
    </row>
    <row r="89" spans="1:10" x14ac:dyDescent="0.35">
      <c r="A89" s="39"/>
      <c r="B89" s="41" t="s">
        <v>270</v>
      </c>
      <c r="C89" s="37"/>
      <c r="D89" s="37"/>
      <c r="E89" s="37"/>
      <c r="I89" s="42">
        <f>MIN(I7:I86)</f>
        <v>0</v>
      </c>
    </row>
    <row r="90" spans="1:10" x14ac:dyDescent="0.35">
      <c r="A90" s="48"/>
      <c r="B90" s="49" t="s">
        <v>271</v>
      </c>
      <c r="C90" s="37"/>
      <c r="D90" s="37"/>
      <c r="E90" s="37"/>
      <c r="I90" s="50">
        <f>SUM(I7:I86)/(I98-I92)</f>
        <v>5</v>
      </c>
    </row>
    <row r="91" spans="1:10" x14ac:dyDescent="0.35">
      <c r="A91" s="39"/>
      <c r="B91" s="41" t="s">
        <v>279</v>
      </c>
      <c r="C91" s="37"/>
      <c r="D91" s="37"/>
      <c r="E91" s="37"/>
      <c r="I91" s="42">
        <v>0</v>
      </c>
    </row>
    <row r="92" spans="1:10" x14ac:dyDescent="0.35">
      <c r="A92" s="44" t="s">
        <v>272</v>
      </c>
      <c r="B92" s="45" t="s">
        <v>273</v>
      </c>
      <c r="C92" s="37"/>
      <c r="D92" s="37"/>
      <c r="E92" s="37"/>
      <c r="I92" s="51">
        <f>COUNTIF(I7:I86,"=0")</f>
        <v>4</v>
      </c>
    </row>
    <row r="93" spans="1:10" x14ac:dyDescent="0.35">
      <c r="A93" s="44" t="s">
        <v>259</v>
      </c>
      <c r="B93" s="45" t="s">
        <v>274</v>
      </c>
      <c r="C93" s="37"/>
      <c r="D93" s="37"/>
      <c r="E93" s="37"/>
      <c r="I93" s="51">
        <f>COUNTIF(I7:I86,"&lt;1")-COUNTIF(I7:I86,"=0")+COUNTIF(I7:I86,"=1")</f>
        <v>0</v>
      </c>
    </row>
    <row r="94" spans="1:10" x14ac:dyDescent="0.35">
      <c r="A94" s="44" t="s">
        <v>259</v>
      </c>
      <c r="B94" s="45" t="s">
        <v>275</v>
      </c>
      <c r="C94" s="37"/>
      <c r="D94" s="37"/>
      <c r="E94" s="37"/>
      <c r="I94" s="51">
        <f>COUNTIF(I7:I86,"&lt;3")-COUNTIF(I7:I86,"&lt;2")+COUNTIF(I7:I86,"=2")</f>
        <v>0</v>
      </c>
    </row>
    <row r="95" spans="1:10" x14ac:dyDescent="0.35">
      <c r="A95" s="44" t="s">
        <v>259</v>
      </c>
      <c r="B95" s="45" t="s">
        <v>276</v>
      </c>
      <c r="C95" s="37"/>
      <c r="D95" s="37"/>
      <c r="E95" s="37"/>
      <c r="I95" s="51">
        <f>COUNTIF(I7:I86,"&lt;4")-COUNTIF(I7:I86,"&lt;3")+COUNTIF(I7:I86,"=3")</f>
        <v>0</v>
      </c>
    </row>
    <row r="96" spans="1:10" x14ac:dyDescent="0.35">
      <c r="A96" s="44" t="s">
        <v>259</v>
      </c>
      <c r="B96" s="45" t="s">
        <v>277</v>
      </c>
      <c r="C96" s="37"/>
      <c r="D96" s="37"/>
      <c r="E96" s="37"/>
      <c r="I96" s="51">
        <f>COUNTIF(I7:I86,"&lt;5")-COUNTIF(I7:I86,"&lt;4")+COUNTIF(I7:I86,"=4")</f>
        <v>0</v>
      </c>
    </row>
    <row r="97" spans="1:9" x14ac:dyDescent="0.35">
      <c r="A97" s="44" t="s">
        <v>259</v>
      </c>
      <c r="B97" s="45" t="s">
        <v>278</v>
      </c>
      <c r="C97" s="37"/>
      <c r="D97" s="37"/>
      <c r="E97" s="37"/>
      <c r="I97" s="51">
        <f>COUNTIF(I7:I86,"=5")</f>
        <v>76</v>
      </c>
    </row>
    <row r="98" spans="1:9" ht="21.75" thickBot="1" x14ac:dyDescent="0.4">
      <c r="A98" s="46" t="s">
        <v>57</v>
      </c>
      <c r="B98" s="47"/>
      <c r="C98" s="37"/>
      <c r="D98" s="37"/>
      <c r="E98" s="37"/>
      <c r="I98" s="52">
        <f>SUM(I91:I97)</f>
        <v>80</v>
      </c>
    </row>
  </sheetData>
  <mergeCells count="5">
    <mergeCell ref="C5:G5"/>
    <mergeCell ref="H5:I5"/>
    <mergeCell ref="J5:J6"/>
    <mergeCell ref="A5:A6"/>
    <mergeCell ref="B5:B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3.10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2016-11-02T07:28:00Z</dcterms:modified>
</cp:coreProperties>
</file>