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-225" windowWidth="28080" windowHeight="6555"/>
  </bookViews>
  <sheets>
    <sheet name="นผ.3.1 ราย 25 ภาค ปรับ 14.6" sheetId="15" r:id="rId1"/>
    <sheet name="Sheet1" sheetId="9" r:id="rId2"/>
  </sheets>
  <definedNames>
    <definedName name="_xlnm.Print_Titles" localSheetId="0">'นผ.3.1 ราย 25 ภาค ปรับ 14.6'!$A:$B,'นผ.3.1 ราย 25 ภาค ปรับ 14.6'!$2:$2</definedName>
  </definedNames>
  <calcPr calcId="145621"/>
</workbook>
</file>

<file path=xl/calcChain.xml><?xml version="1.0" encoding="utf-8"?>
<calcChain xmlns="http://schemas.openxmlformats.org/spreadsheetml/2006/main">
  <c r="CY60" i="15" l="1"/>
  <c r="CU60" i="15"/>
  <c r="CQ60" i="15"/>
  <c r="CN60" i="15"/>
  <c r="CH60" i="15"/>
  <c r="CD60" i="15"/>
  <c r="BZ60" i="15"/>
  <c r="BU60" i="15"/>
  <c r="BQ60" i="15"/>
  <c r="BM60" i="15"/>
  <c r="BI60" i="15"/>
  <c r="BE60" i="15"/>
  <c r="AY60" i="15"/>
  <c r="AT60" i="15"/>
  <c r="AN60" i="15"/>
  <c r="AH60" i="15"/>
  <c r="AC60" i="15"/>
  <c r="X60" i="15"/>
  <c r="T60" i="15"/>
  <c r="O60" i="15"/>
  <c r="L60" i="15"/>
  <c r="CY59" i="15"/>
  <c r="CU59" i="15"/>
  <c r="CQ59" i="15"/>
  <c r="CN59" i="15"/>
  <c r="CH59" i="15"/>
  <c r="CD59" i="15"/>
  <c r="BZ59" i="15"/>
  <c r="BU59" i="15"/>
  <c r="BQ59" i="15"/>
  <c r="BM59" i="15"/>
  <c r="BI59" i="15"/>
  <c r="BE59" i="15"/>
  <c r="AY59" i="15"/>
  <c r="AT59" i="15"/>
  <c r="AN59" i="15"/>
  <c r="AH59" i="15"/>
  <c r="AC59" i="15"/>
  <c r="X59" i="15"/>
  <c r="T59" i="15"/>
  <c r="O59" i="15"/>
  <c r="L59" i="15"/>
  <c r="CY58" i="15"/>
  <c r="CU58" i="15"/>
  <c r="CQ58" i="15"/>
  <c r="CN58" i="15"/>
  <c r="CH58" i="15"/>
  <c r="CE58" i="15"/>
  <c r="CD58" i="15" s="1"/>
  <c r="BZ58" i="15"/>
  <c r="BU58" i="15"/>
  <c r="BQ58" i="15"/>
  <c r="BM58" i="15"/>
  <c r="BI58" i="15"/>
  <c r="BE58" i="15"/>
  <c r="AY58" i="15"/>
  <c r="AT58" i="15"/>
  <c r="AN58" i="15"/>
  <c r="AH58" i="15"/>
  <c r="AC58" i="15"/>
  <c r="X58" i="15"/>
  <c r="U58" i="15"/>
  <c r="T58" i="15" s="1"/>
  <c r="O58" i="15"/>
  <c r="N58" i="15"/>
  <c r="L58" i="15" s="1"/>
  <c r="K58" i="15"/>
  <c r="J58" i="15"/>
  <c r="I58" i="15"/>
  <c r="H58" i="15"/>
  <c r="G58" i="15"/>
  <c r="F58" i="15"/>
  <c r="E58" i="15"/>
  <c r="D58" i="15"/>
  <c r="L48" i="15"/>
  <c r="O46" i="15"/>
  <c r="O47" i="15"/>
  <c r="O48" i="15"/>
  <c r="T47" i="15"/>
  <c r="T48" i="15"/>
  <c r="X47" i="15"/>
  <c r="X48" i="15"/>
  <c r="AC48" i="15"/>
  <c r="AH48" i="15"/>
  <c r="AN47" i="15"/>
  <c r="AN48" i="15"/>
  <c r="AT48" i="15"/>
  <c r="AY48" i="15"/>
  <c r="BE48" i="15"/>
  <c r="BI48" i="15"/>
  <c r="BM48" i="15"/>
  <c r="BQ48" i="15"/>
  <c r="BU48" i="15"/>
  <c r="BZ48" i="15"/>
  <c r="CD48" i="15"/>
  <c r="CH48" i="15"/>
  <c r="CN48" i="15"/>
  <c r="CQ48" i="15"/>
  <c r="CQ49" i="15"/>
  <c r="CY48" i="15"/>
  <c r="CY49" i="15"/>
  <c r="CU48" i="15"/>
  <c r="CU49" i="15"/>
  <c r="V29" i="15"/>
  <c r="W29" i="15"/>
  <c r="Y29" i="15"/>
  <c r="Z29" i="15"/>
  <c r="AA29" i="15"/>
  <c r="AB29" i="15"/>
  <c r="AD29" i="15"/>
  <c r="AE29" i="15"/>
  <c r="AF29" i="15"/>
  <c r="AG29" i="15"/>
  <c r="AI29" i="15"/>
  <c r="AJ29" i="15"/>
  <c r="AK29" i="15"/>
  <c r="AL29" i="15"/>
  <c r="AM29" i="15"/>
  <c r="AO29" i="15"/>
  <c r="AP29" i="15"/>
  <c r="AQ29" i="15"/>
  <c r="AR29" i="15"/>
  <c r="AS29" i="15"/>
  <c r="AU29" i="15"/>
  <c r="AV29" i="15"/>
  <c r="AW29" i="15"/>
  <c r="AX29" i="15"/>
  <c r="AZ29" i="15"/>
  <c r="BA29" i="15"/>
  <c r="BB29" i="15"/>
  <c r="BC29" i="15"/>
  <c r="BD29" i="15"/>
  <c r="BF29" i="15"/>
  <c r="BG29" i="15"/>
  <c r="BH29" i="15"/>
  <c r="BJ29" i="15"/>
  <c r="BK29" i="15"/>
  <c r="BL29" i="15"/>
  <c r="BN29" i="15"/>
  <c r="BO29" i="15"/>
  <c r="BP29" i="15"/>
  <c r="BR29" i="15"/>
  <c r="BS29" i="15"/>
  <c r="BT29" i="15"/>
  <c r="BV29" i="15"/>
  <c r="BW29" i="15"/>
  <c r="BX29" i="15"/>
  <c r="BY29" i="15"/>
  <c r="CA29" i="15"/>
  <c r="CB29" i="15"/>
  <c r="CC29" i="15"/>
  <c r="CE29" i="15"/>
  <c r="CY114" i="15"/>
  <c r="CU114" i="15"/>
  <c r="CQ114" i="15"/>
  <c r="CN114" i="15"/>
  <c r="CH114" i="15"/>
  <c r="CD114" i="15"/>
  <c r="BZ114" i="15"/>
  <c r="BU114" i="15"/>
  <c r="BQ114" i="15"/>
  <c r="BM114" i="15"/>
  <c r="BI114" i="15"/>
  <c r="BE114" i="15"/>
  <c r="AY114" i="15"/>
  <c r="AT114" i="15"/>
  <c r="AN114" i="15"/>
  <c r="AH114" i="15"/>
  <c r="AC114" i="15"/>
  <c r="X114" i="15"/>
  <c r="T114" i="15"/>
  <c r="O114" i="15"/>
  <c r="L114" i="15"/>
  <c r="CY113" i="15"/>
  <c r="CU113" i="15"/>
  <c r="CQ113" i="15"/>
  <c r="CN113" i="15"/>
  <c r="CH113" i="15"/>
  <c r="CD113" i="15"/>
  <c r="BZ113" i="15"/>
  <c r="BU113" i="15"/>
  <c r="BQ113" i="15"/>
  <c r="BM113" i="15"/>
  <c r="BI113" i="15"/>
  <c r="BE113" i="15"/>
  <c r="AY113" i="15"/>
  <c r="AT113" i="15"/>
  <c r="AN113" i="15"/>
  <c r="AH113" i="15"/>
  <c r="AC113" i="15"/>
  <c r="X113" i="15"/>
  <c r="T113" i="15"/>
  <c r="O113" i="15"/>
  <c r="L113" i="15"/>
  <c r="CY112" i="15"/>
  <c r="CU112" i="15"/>
  <c r="CQ112" i="15"/>
  <c r="CN112" i="15"/>
  <c r="CH112" i="15"/>
  <c r="CD112" i="15"/>
  <c r="BZ112" i="15"/>
  <c r="BU112" i="15"/>
  <c r="BQ112" i="15"/>
  <c r="BM112" i="15"/>
  <c r="BI112" i="15"/>
  <c r="BE112" i="15"/>
  <c r="AY112" i="15"/>
  <c r="AT112" i="15"/>
  <c r="AN112" i="15"/>
  <c r="AH112" i="15"/>
  <c r="AC112" i="15"/>
  <c r="X112" i="15"/>
  <c r="T112" i="15"/>
  <c r="O112" i="15"/>
  <c r="L112" i="15"/>
  <c r="CY111" i="15"/>
  <c r="CU111" i="15"/>
  <c r="CQ111" i="15"/>
  <c r="CN111" i="15"/>
  <c r="CH111" i="15"/>
  <c r="CD111" i="15"/>
  <c r="BZ111" i="15"/>
  <c r="BU111" i="15"/>
  <c r="BQ111" i="15"/>
  <c r="BM111" i="15"/>
  <c r="BI111" i="15"/>
  <c r="BE111" i="15"/>
  <c r="AY111" i="15"/>
  <c r="AT111" i="15"/>
  <c r="AN111" i="15"/>
  <c r="AH111" i="15"/>
  <c r="AC111" i="15"/>
  <c r="X111" i="15"/>
  <c r="T111" i="15"/>
  <c r="O111" i="15"/>
  <c r="L111" i="15"/>
  <c r="CY110" i="15"/>
  <c r="CU110" i="15"/>
  <c r="CQ110" i="15"/>
  <c r="CN110" i="15"/>
  <c r="CH110" i="15"/>
  <c r="CD110" i="15"/>
  <c r="BZ110" i="15"/>
  <c r="BU110" i="15"/>
  <c r="BQ110" i="15"/>
  <c r="BM110" i="15"/>
  <c r="BI110" i="15"/>
  <c r="BE110" i="15"/>
  <c r="AY110" i="15"/>
  <c r="AT110" i="15"/>
  <c r="AN110" i="15"/>
  <c r="AH110" i="15"/>
  <c r="AC110" i="15"/>
  <c r="X110" i="15"/>
  <c r="T110" i="15"/>
  <c r="O110" i="15"/>
  <c r="L110" i="15"/>
  <c r="CY109" i="15"/>
  <c r="CU109" i="15"/>
  <c r="CQ109" i="15"/>
  <c r="CN109" i="15"/>
  <c r="CH109" i="15"/>
  <c r="CD109" i="15"/>
  <c r="BZ109" i="15"/>
  <c r="BU109" i="15"/>
  <c r="BQ109" i="15"/>
  <c r="BM109" i="15"/>
  <c r="BI109" i="15"/>
  <c r="BE109" i="15"/>
  <c r="AY109" i="15"/>
  <c r="AT109" i="15"/>
  <c r="AN109" i="15"/>
  <c r="AH109" i="15"/>
  <c r="AC109" i="15"/>
  <c r="X109" i="15"/>
  <c r="T109" i="15"/>
  <c r="O109" i="15"/>
  <c r="L109" i="15"/>
  <c r="CY108" i="15"/>
  <c r="CU108" i="15"/>
  <c r="CQ108" i="15"/>
  <c r="CN108" i="15"/>
  <c r="CH108" i="15"/>
  <c r="CD108" i="15"/>
  <c r="BZ108" i="15"/>
  <c r="BU108" i="15"/>
  <c r="BQ108" i="15"/>
  <c r="BM108" i="15"/>
  <c r="BI108" i="15"/>
  <c r="BE108" i="15"/>
  <c r="AY108" i="15"/>
  <c r="AT108" i="15"/>
  <c r="AN108" i="15"/>
  <c r="AH108" i="15"/>
  <c r="AC108" i="15"/>
  <c r="X108" i="15"/>
  <c r="T108" i="15"/>
  <c r="O108" i="15"/>
  <c r="L108" i="15"/>
  <c r="CY107" i="15"/>
  <c r="CU107" i="15"/>
  <c r="CQ107" i="15"/>
  <c r="CN107" i="15"/>
  <c r="CH107" i="15"/>
  <c r="CD107" i="15"/>
  <c r="BZ107" i="15"/>
  <c r="BU107" i="15"/>
  <c r="BQ107" i="15"/>
  <c r="BM107" i="15"/>
  <c r="BI107" i="15"/>
  <c r="BE107" i="15"/>
  <c r="AY107" i="15"/>
  <c r="AT107" i="15"/>
  <c r="AN107" i="15"/>
  <c r="AH107" i="15"/>
  <c r="AC107" i="15"/>
  <c r="X107" i="15"/>
  <c r="T107" i="15"/>
  <c r="O107" i="15"/>
  <c r="L107" i="15"/>
  <c r="CY106" i="15"/>
  <c r="CU106" i="15"/>
  <c r="CQ106" i="15"/>
  <c r="CN106" i="15"/>
  <c r="CH106" i="15"/>
  <c r="CD106" i="15"/>
  <c r="BZ106" i="15"/>
  <c r="BU106" i="15"/>
  <c r="BQ106" i="15"/>
  <c r="BM106" i="15"/>
  <c r="BI106" i="15"/>
  <c r="BE106" i="15"/>
  <c r="AY106" i="15"/>
  <c r="AT106" i="15"/>
  <c r="AN106" i="15"/>
  <c r="AH106" i="15"/>
  <c r="AC106" i="15"/>
  <c r="X106" i="15"/>
  <c r="T106" i="15"/>
  <c r="O106" i="15"/>
  <c r="L106" i="15"/>
  <c r="CY105" i="15"/>
  <c r="CU105" i="15"/>
  <c r="CQ105" i="15"/>
  <c r="CN105" i="15"/>
  <c r="CH105" i="15"/>
  <c r="CD105" i="15"/>
  <c r="BZ105" i="15"/>
  <c r="BU105" i="15"/>
  <c r="BQ105" i="15"/>
  <c r="BM105" i="15"/>
  <c r="BI105" i="15"/>
  <c r="BE105" i="15"/>
  <c r="AY105" i="15"/>
  <c r="AT105" i="15"/>
  <c r="AN105" i="15"/>
  <c r="AH105" i="15"/>
  <c r="AC105" i="15"/>
  <c r="X105" i="15"/>
  <c r="T105" i="15"/>
  <c r="O105" i="15"/>
  <c r="L105" i="15"/>
  <c r="CY104" i="15"/>
  <c r="CU104" i="15"/>
  <c r="CQ104" i="15"/>
  <c r="CN104" i="15"/>
  <c r="CH104" i="15"/>
  <c r="CD104" i="15"/>
  <c r="BZ104" i="15"/>
  <c r="BU104" i="15"/>
  <c r="BQ104" i="15"/>
  <c r="BM104" i="15"/>
  <c r="BI104" i="15"/>
  <c r="BE104" i="15"/>
  <c r="AY104" i="15"/>
  <c r="AT104" i="15"/>
  <c r="AN104" i="15"/>
  <c r="AH104" i="15"/>
  <c r="AC104" i="15"/>
  <c r="X104" i="15"/>
  <c r="T104" i="15"/>
  <c r="O104" i="15"/>
  <c r="L104" i="15"/>
  <c r="DE103" i="15"/>
  <c r="DD103" i="15"/>
  <c r="DC103" i="15"/>
  <c r="DB103" i="15"/>
  <c r="DA103" i="15"/>
  <c r="CZ103" i="15"/>
  <c r="CX103" i="15"/>
  <c r="CW103" i="15"/>
  <c r="CV103" i="15"/>
  <c r="CT103" i="15"/>
  <c r="CS103" i="15"/>
  <c r="CR103" i="15"/>
  <c r="CP103" i="15"/>
  <c r="CO103" i="15"/>
  <c r="CM103" i="15"/>
  <c r="CL103" i="15"/>
  <c r="CK103" i="15"/>
  <c r="CJ103" i="15"/>
  <c r="CI103" i="15"/>
  <c r="CG103" i="15"/>
  <c r="CF103" i="15"/>
  <c r="CE103" i="15"/>
  <c r="CC103" i="15"/>
  <c r="CB103" i="15"/>
  <c r="CA103" i="15"/>
  <c r="BY103" i="15"/>
  <c r="BX103" i="15"/>
  <c r="BW103" i="15"/>
  <c r="BV103" i="15"/>
  <c r="BT103" i="15"/>
  <c r="BS103" i="15"/>
  <c r="BR103" i="15"/>
  <c r="BP103" i="15"/>
  <c r="BO103" i="15"/>
  <c r="BN103" i="15"/>
  <c r="BL103" i="15"/>
  <c r="BK103" i="15"/>
  <c r="BJ103" i="15"/>
  <c r="BH103" i="15"/>
  <c r="BG103" i="15"/>
  <c r="BF103" i="15"/>
  <c r="BD103" i="15"/>
  <c r="BC103" i="15"/>
  <c r="BB103" i="15"/>
  <c r="BA103" i="15"/>
  <c r="AZ103" i="15"/>
  <c r="AX103" i="15"/>
  <c r="AW103" i="15"/>
  <c r="AV103" i="15"/>
  <c r="AU103" i="15"/>
  <c r="AS103" i="15"/>
  <c r="AR103" i="15"/>
  <c r="AQ103" i="15"/>
  <c r="AP103" i="15"/>
  <c r="AO103" i="15"/>
  <c r="AM103" i="15"/>
  <c r="AL103" i="15"/>
  <c r="AK103" i="15"/>
  <c r="AJ103" i="15"/>
  <c r="AI103" i="15"/>
  <c r="AG103" i="15"/>
  <c r="AF103" i="15"/>
  <c r="AE103" i="15"/>
  <c r="AD103" i="15"/>
  <c r="AB103" i="15"/>
  <c r="AA103" i="15"/>
  <c r="Z103" i="15"/>
  <c r="Y103" i="15"/>
  <c r="W103" i="15"/>
  <c r="V103" i="15"/>
  <c r="U103" i="15"/>
  <c r="S103" i="15"/>
  <c r="R103" i="15"/>
  <c r="Q103" i="15"/>
  <c r="P103" i="15"/>
  <c r="N103" i="15"/>
  <c r="M103" i="15"/>
  <c r="K103" i="15"/>
  <c r="J103" i="15"/>
  <c r="I103" i="15"/>
  <c r="H103" i="15"/>
  <c r="G103" i="15"/>
  <c r="F103" i="15"/>
  <c r="E103" i="15"/>
  <c r="D103" i="15"/>
  <c r="CY102" i="15"/>
  <c r="CU102" i="15"/>
  <c r="CQ102" i="15"/>
  <c r="CN102" i="15"/>
  <c r="CH102" i="15"/>
  <c r="CD102" i="15"/>
  <c r="BZ102" i="15"/>
  <c r="BU102" i="15"/>
  <c r="BQ102" i="15"/>
  <c r="BM102" i="15"/>
  <c r="BI102" i="15"/>
  <c r="BE102" i="15"/>
  <c r="AY102" i="15"/>
  <c r="AT102" i="15"/>
  <c r="AN102" i="15"/>
  <c r="AH102" i="15"/>
  <c r="AC102" i="15"/>
  <c r="X102" i="15"/>
  <c r="T102" i="15"/>
  <c r="O102" i="15"/>
  <c r="L102" i="15"/>
  <c r="CY101" i="15"/>
  <c r="CU101" i="15"/>
  <c r="CQ101" i="15"/>
  <c r="CN101" i="15"/>
  <c r="CH101" i="15"/>
  <c r="CD101" i="15"/>
  <c r="BZ101" i="15"/>
  <c r="BU101" i="15"/>
  <c r="BQ101" i="15"/>
  <c r="BM101" i="15"/>
  <c r="BI101" i="15"/>
  <c r="BE101" i="15"/>
  <c r="AY101" i="15"/>
  <c r="AT101" i="15"/>
  <c r="AN101" i="15"/>
  <c r="AH101" i="15"/>
  <c r="AC101" i="15"/>
  <c r="X101" i="15"/>
  <c r="T101" i="15"/>
  <c r="O101" i="15"/>
  <c r="L101" i="15"/>
  <c r="CY100" i="15"/>
  <c r="CU100" i="15"/>
  <c r="CQ100" i="15"/>
  <c r="CN100" i="15"/>
  <c r="CH100" i="15"/>
  <c r="CD100" i="15"/>
  <c r="BZ100" i="15"/>
  <c r="BU100" i="15"/>
  <c r="BQ100" i="15"/>
  <c r="BM100" i="15"/>
  <c r="BI100" i="15"/>
  <c r="BE100" i="15"/>
  <c r="AY100" i="15"/>
  <c r="AT100" i="15"/>
  <c r="AN100" i="15"/>
  <c r="AH100" i="15"/>
  <c r="AC100" i="15"/>
  <c r="X100" i="15"/>
  <c r="T100" i="15"/>
  <c r="O100" i="15"/>
  <c r="L100" i="15"/>
  <c r="CY99" i="15"/>
  <c r="CU99" i="15"/>
  <c r="CQ99" i="15"/>
  <c r="CN99" i="15"/>
  <c r="CH99" i="15"/>
  <c r="CD99" i="15"/>
  <c r="BZ99" i="15"/>
  <c r="BU99" i="15"/>
  <c r="BQ99" i="15"/>
  <c r="BM99" i="15"/>
  <c r="BI99" i="15"/>
  <c r="BE99" i="15"/>
  <c r="AY99" i="15"/>
  <c r="AT99" i="15"/>
  <c r="AN99" i="15"/>
  <c r="AM99" i="15"/>
  <c r="AL99" i="15"/>
  <c r="AK99" i="15"/>
  <c r="AJ99" i="15"/>
  <c r="AI99" i="15"/>
  <c r="AC99" i="15"/>
  <c r="X99" i="15"/>
  <c r="T99" i="15"/>
  <c r="O99" i="15"/>
  <c r="L99" i="15"/>
  <c r="CY98" i="15"/>
  <c r="CU98" i="15"/>
  <c r="CQ98" i="15"/>
  <c r="CN98" i="15"/>
  <c r="CH98" i="15"/>
  <c r="CD98" i="15"/>
  <c r="BZ98" i="15"/>
  <c r="BU98" i="15"/>
  <c r="BQ98" i="15"/>
  <c r="BM98" i="15"/>
  <c r="BI98" i="15"/>
  <c r="BE98" i="15"/>
  <c r="AY98" i="15"/>
  <c r="AT98" i="15"/>
  <c r="AN98" i="15"/>
  <c r="AH98" i="15"/>
  <c r="AC98" i="15"/>
  <c r="X98" i="15"/>
  <c r="T98" i="15"/>
  <c r="O98" i="15"/>
  <c r="L98" i="15"/>
  <c r="DE97" i="15"/>
  <c r="DD97" i="15"/>
  <c r="DD80" i="15" s="1"/>
  <c r="DC97" i="15"/>
  <c r="DB97" i="15"/>
  <c r="DB80" i="15" s="1"/>
  <c r="DA97" i="15"/>
  <c r="CZ97" i="15"/>
  <c r="CX97" i="15"/>
  <c r="CW97" i="15"/>
  <c r="CV97" i="15"/>
  <c r="CT97" i="15"/>
  <c r="CS97" i="15"/>
  <c r="CR97" i="15"/>
  <c r="CQ97" i="15" s="1"/>
  <c r="CP97" i="15"/>
  <c r="CO97" i="15"/>
  <c r="CM97" i="15"/>
  <c r="CL97" i="15"/>
  <c r="CK97" i="15"/>
  <c r="CH97" i="15" s="1"/>
  <c r="CJ97" i="15"/>
  <c r="CJ80" i="15" s="1"/>
  <c r="CI97" i="15"/>
  <c r="CG97" i="15"/>
  <c r="CF97" i="15"/>
  <c r="CF80" i="15" s="1"/>
  <c r="CE97" i="15"/>
  <c r="CC97" i="15"/>
  <c r="CB97" i="15"/>
  <c r="CB80" i="15" s="1"/>
  <c r="CA97" i="15"/>
  <c r="BY97" i="15"/>
  <c r="BX97" i="15"/>
  <c r="BX80" i="15" s="1"/>
  <c r="BW97" i="15"/>
  <c r="BV97" i="15"/>
  <c r="BT97" i="15"/>
  <c r="BT80" i="15" s="1"/>
  <c r="BS97" i="15"/>
  <c r="BR97" i="15"/>
  <c r="BP97" i="15"/>
  <c r="BP80" i="15" s="1"/>
  <c r="BO97" i="15"/>
  <c r="BN97" i="15"/>
  <c r="BL97" i="15"/>
  <c r="BL80" i="15" s="1"/>
  <c r="BK97" i="15"/>
  <c r="BJ97" i="15"/>
  <c r="BH97" i="15"/>
  <c r="BH80" i="15" s="1"/>
  <c r="BG97" i="15"/>
  <c r="BF97" i="15"/>
  <c r="BD97" i="15"/>
  <c r="BD80" i="15" s="1"/>
  <c r="BC97" i="15"/>
  <c r="BB97" i="15"/>
  <c r="BB80" i="15" s="1"/>
  <c r="BA97" i="15"/>
  <c r="AZ97" i="15"/>
  <c r="AX97" i="15"/>
  <c r="AW97" i="15"/>
  <c r="AW80" i="15" s="1"/>
  <c r="AV97" i="15"/>
  <c r="AV80" i="15" s="1"/>
  <c r="AU97" i="15"/>
  <c r="AS97" i="15"/>
  <c r="AR97" i="15"/>
  <c r="AR80" i="15" s="1"/>
  <c r="AQ97" i="15"/>
  <c r="AP97" i="15"/>
  <c r="AO97" i="15"/>
  <c r="AM97" i="15"/>
  <c r="AM80" i="15" s="1"/>
  <c r="AL97" i="15"/>
  <c r="AK97" i="15"/>
  <c r="AJ97" i="15"/>
  <c r="AJ80" i="15" s="1"/>
  <c r="AI97" i="15"/>
  <c r="AG97" i="15"/>
  <c r="AF97" i="15"/>
  <c r="AF80" i="15" s="1"/>
  <c r="AE97" i="15"/>
  <c r="AD97" i="15"/>
  <c r="AB97" i="15"/>
  <c r="AB80" i="15" s="1"/>
  <c r="AA97" i="15"/>
  <c r="Z97" i="15"/>
  <c r="Y97" i="15"/>
  <c r="Y80" i="15" s="1"/>
  <c r="W97" i="15"/>
  <c r="V97" i="15"/>
  <c r="U97" i="15"/>
  <c r="S97" i="15"/>
  <c r="S80" i="15" s="1"/>
  <c r="R97" i="15"/>
  <c r="Q97" i="15"/>
  <c r="P97" i="15"/>
  <c r="N97" i="15"/>
  <c r="M97" i="15"/>
  <c r="K97" i="15"/>
  <c r="J97" i="15"/>
  <c r="I97" i="15"/>
  <c r="I80" i="15" s="1"/>
  <c r="H97" i="15"/>
  <c r="H80" i="15" s="1"/>
  <c r="G97" i="15"/>
  <c r="F97" i="15"/>
  <c r="E97" i="15"/>
  <c r="E80" i="15" s="1"/>
  <c r="D97" i="15"/>
  <c r="CY96" i="15"/>
  <c r="CU96" i="15"/>
  <c r="CQ96" i="15"/>
  <c r="CN96" i="15"/>
  <c r="CH96" i="15"/>
  <c r="CD96" i="15"/>
  <c r="BZ96" i="15"/>
  <c r="BU96" i="15"/>
  <c r="BQ96" i="15"/>
  <c r="BM96" i="15"/>
  <c r="BI96" i="15"/>
  <c r="BE96" i="15"/>
  <c r="AY96" i="15"/>
  <c r="AT96" i="15"/>
  <c r="AN96" i="15"/>
  <c r="AH96" i="15"/>
  <c r="AC96" i="15"/>
  <c r="X96" i="15"/>
  <c r="T96" i="15"/>
  <c r="O96" i="15"/>
  <c r="L96" i="15"/>
  <c r="CY95" i="15"/>
  <c r="CU95" i="15"/>
  <c r="CQ95" i="15"/>
  <c r="CN95" i="15"/>
  <c r="CH95" i="15"/>
  <c r="CD95" i="15"/>
  <c r="BZ95" i="15"/>
  <c r="BU95" i="15"/>
  <c r="BQ95" i="15"/>
  <c r="BM95" i="15"/>
  <c r="BI95" i="15"/>
  <c r="BE95" i="15"/>
  <c r="AY95" i="15"/>
  <c r="AT95" i="15"/>
  <c r="AN95" i="15"/>
  <c r="AH95" i="15"/>
  <c r="AC95" i="15"/>
  <c r="X95" i="15"/>
  <c r="T95" i="15"/>
  <c r="O95" i="15"/>
  <c r="L95" i="15"/>
  <c r="CY94" i="15"/>
  <c r="CU94" i="15"/>
  <c r="CQ94" i="15"/>
  <c r="CN94" i="15"/>
  <c r="CH94" i="15"/>
  <c r="CD94" i="15"/>
  <c r="BZ94" i="15"/>
  <c r="BU94" i="15"/>
  <c r="BQ94" i="15"/>
  <c r="BM94" i="15"/>
  <c r="BI94" i="15"/>
  <c r="BE94" i="15"/>
  <c r="AY94" i="15"/>
  <c r="AT94" i="15"/>
  <c r="AN94" i="15"/>
  <c r="AH94" i="15"/>
  <c r="AC94" i="15"/>
  <c r="X94" i="15"/>
  <c r="T94" i="15"/>
  <c r="O94" i="15"/>
  <c r="L94" i="15"/>
  <c r="CY93" i="15"/>
  <c r="CU93" i="15"/>
  <c r="CQ93" i="15"/>
  <c r="CN93" i="15"/>
  <c r="CH93" i="15"/>
  <c r="CD93" i="15"/>
  <c r="BZ93" i="15"/>
  <c r="BU93" i="15"/>
  <c r="BQ93" i="15"/>
  <c r="BM93" i="15"/>
  <c r="BI93" i="15"/>
  <c r="BE93" i="15"/>
  <c r="AY93" i="15"/>
  <c r="AT93" i="15"/>
  <c r="AN93" i="15"/>
  <c r="AH93" i="15"/>
  <c r="AC93" i="15"/>
  <c r="X93" i="15"/>
  <c r="T93" i="15"/>
  <c r="O93" i="15"/>
  <c r="L93" i="15"/>
  <c r="CY92" i="15"/>
  <c r="CU92" i="15"/>
  <c r="CQ92" i="15"/>
  <c r="CN92" i="15"/>
  <c r="CH92" i="15"/>
  <c r="CD92" i="15"/>
  <c r="BZ92" i="15"/>
  <c r="BU92" i="15"/>
  <c r="BQ92" i="15"/>
  <c r="BM92" i="15"/>
  <c r="BI92" i="15"/>
  <c r="BE92" i="15"/>
  <c r="AY92" i="15"/>
  <c r="AT92" i="15"/>
  <c r="AN92" i="15"/>
  <c r="AH92" i="15"/>
  <c r="AC92" i="15"/>
  <c r="X92" i="15"/>
  <c r="T92" i="15"/>
  <c r="O92" i="15"/>
  <c r="L92" i="15"/>
  <c r="CY91" i="15"/>
  <c r="CU91" i="15"/>
  <c r="CQ91" i="15"/>
  <c r="CN91" i="15"/>
  <c r="CH91" i="15"/>
  <c r="CD91" i="15"/>
  <c r="BZ91" i="15"/>
  <c r="BU91" i="15"/>
  <c r="BQ91" i="15"/>
  <c r="BM91" i="15"/>
  <c r="BI91" i="15"/>
  <c r="BE91" i="15"/>
  <c r="AY91" i="15"/>
  <c r="AT91" i="15"/>
  <c r="AN91" i="15"/>
  <c r="AH91" i="15"/>
  <c r="AC91" i="15"/>
  <c r="X91" i="15"/>
  <c r="T91" i="15"/>
  <c r="O91" i="15"/>
  <c r="L91" i="15"/>
  <c r="CY90" i="15"/>
  <c r="CU90" i="15"/>
  <c r="CQ90" i="15"/>
  <c r="CN90" i="15"/>
  <c r="CH90" i="15"/>
  <c r="CD90" i="15"/>
  <c r="BZ90" i="15"/>
  <c r="BU90" i="15"/>
  <c r="BQ90" i="15"/>
  <c r="BM90" i="15"/>
  <c r="BI90" i="15"/>
  <c r="BE90" i="15"/>
  <c r="AY90" i="15"/>
  <c r="AT90" i="15"/>
  <c r="AN90" i="15"/>
  <c r="AH90" i="15"/>
  <c r="AC90" i="15"/>
  <c r="X90" i="15"/>
  <c r="T90" i="15"/>
  <c r="O90" i="15"/>
  <c r="L90" i="15"/>
  <c r="CY89" i="15"/>
  <c r="CU89" i="15"/>
  <c r="CQ89" i="15"/>
  <c r="CN89" i="15"/>
  <c r="CH89" i="15"/>
  <c r="CD89" i="15"/>
  <c r="BZ89" i="15"/>
  <c r="BU89" i="15"/>
  <c r="BQ89" i="15"/>
  <c r="BM89" i="15"/>
  <c r="BI89" i="15"/>
  <c r="BE89" i="15"/>
  <c r="AY89" i="15"/>
  <c r="AT89" i="15"/>
  <c r="AN89" i="15"/>
  <c r="AH89" i="15"/>
  <c r="AC89" i="15"/>
  <c r="X89" i="15"/>
  <c r="T89" i="15"/>
  <c r="O89" i="15"/>
  <c r="L89" i="15"/>
  <c r="CY88" i="15"/>
  <c r="CU88" i="15"/>
  <c r="CQ88" i="15"/>
  <c r="CN88" i="15"/>
  <c r="CH88" i="15"/>
  <c r="CD88" i="15"/>
  <c r="BZ88" i="15"/>
  <c r="BU88" i="15"/>
  <c r="BQ88" i="15"/>
  <c r="BM88" i="15"/>
  <c r="BI88" i="15"/>
  <c r="BE88" i="15"/>
  <c r="AY88" i="15"/>
  <c r="AT88" i="15"/>
  <c r="AN88" i="15"/>
  <c r="AH88" i="15"/>
  <c r="AC88" i="15"/>
  <c r="X88" i="15"/>
  <c r="T88" i="15"/>
  <c r="O88" i="15"/>
  <c r="L88" i="15"/>
  <c r="CY87" i="15"/>
  <c r="CU87" i="15"/>
  <c r="CQ87" i="15"/>
  <c r="CN87" i="15"/>
  <c r="CH87" i="15"/>
  <c r="CD87" i="15"/>
  <c r="BZ87" i="15"/>
  <c r="BU87" i="15"/>
  <c r="BQ87" i="15"/>
  <c r="BM87" i="15"/>
  <c r="BI87" i="15"/>
  <c r="BE87" i="15"/>
  <c r="AY87" i="15"/>
  <c r="AT87" i="15"/>
  <c r="AN87" i="15"/>
  <c r="AH87" i="15"/>
  <c r="AC87" i="15"/>
  <c r="X87" i="15"/>
  <c r="T87" i="15"/>
  <c r="O87" i="15"/>
  <c r="L87" i="15"/>
  <c r="CY86" i="15"/>
  <c r="CU86" i="15"/>
  <c r="CQ86" i="15"/>
  <c r="CN86" i="15"/>
  <c r="CH86" i="15"/>
  <c r="CD86" i="15"/>
  <c r="BZ86" i="15"/>
  <c r="BU86" i="15"/>
  <c r="BQ86" i="15"/>
  <c r="BM86" i="15"/>
  <c r="BI86" i="15"/>
  <c r="BE86" i="15"/>
  <c r="AY86" i="15"/>
  <c r="AT86" i="15"/>
  <c r="AN86" i="15"/>
  <c r="AH86" i="15"/>
  <c r="AC86" i="15"/>
  <c r="X86" i="15"/>
  <c r="T86" i="15"/>
  <c r="O86" i="15"/>
  <c r="L86" i="15"/>
  <c r="CY85" i="15"/>
  <c r="CU85" i="15"/>
  <c r="CQ85" i="15"/>
  <c r="CN85" i="15"/>
  <c r="CH85" i="15"/>
  <c r="CD85" i="15"/>
  <c r="BZ85" i="15"/>
  <c r="BU85" i="15"/>
  <c r="BQ85" i="15"/>
  <c r="BM85" i="15"/>
  <c r="BI85" i="15"/>
  <c r="BE85" i="15"/>
  <c r="AY85" i="15"/>
  <c r="AT85" i="15"/>
  <c r="AN85" i="15"/>
  <c r="AH85" i="15"/>
  <c r="AC85" i="15"/>
  <c r="X85" i="15"/>
  <c r="T85" i="15"/>
  <c r="O85" i="15"/>
  <c r="L85" i="15"/>
  <c r="CY84" i="15"/>
  <c r="CU84" i="15"/>
  <c r="CQ84" i="15"/>
  <c r="CN84" i="15"/>
  <c r="CH84" i="15"/>
  <c r="CD84" i="15"/>
  <c r="BZ84" i="15"/>
  <c r="BU84" i="15"/>
  <c r="BQ84" i="15"/>
  <c r="BM84" i="15"/>
  <c r="BI84" i="15"/>
  <c r="BE84" i="15"/>
  <c r="AY84" i="15"/>
  <c r="AT84" i="15"/>
  <c r="AN84" i="15"/>
  <c r="AH84" i="15"/>
  <c r="AC84" i="15"/>
  <c r="X84" i="15"/>
  <c r="T84" i="15"/>
  <c r="O84" i="15"/>
  <c r="L84" i="15"/>
  <c r="CY83" i="15"/>
  <c r="CU83" i="15"/>
  <c r="CQ83" i="15"/>
  <c r="CN83" i="15"/>
  <c r="CH83" i="15"/>
  <c r="CD83" i="15"/>
  <c r="BZ83" i="15"/>
  <c r="BU83" i="15"/>
  <c r="BQ83" i="15"/>
  <c r="BM83" i="15"/>
  <c r="BI83" i="15"/>
  <c r="BE83" i="15"/>
  <c r="AY83" i="15"/>
  <c r="AT83" i="15"/>
  <c r="AN83" i="15"/>
  <c r="AH83" i="15"/>
  <c r="AC83" i="15"/>
  <c r="X83" i="15"/>
  <c r="T83" i="15"/>
  <c r="O83" i="15"/>
  <c r="L83" i="15"/>
  <c r="CY82" i="15"/>
  <c r="CU82" i="15"/>
  <c r="CQ82" i="15"/>
  <c r="CN82" i="15"/>
  <c r="CH82" i="15"/>
  <c r="CD82" i="15"/>
  <c r="BZ82" i="15"/>
  <c r="BU82" i="15"/>
  <c r="BQ82" i="15"/>
  <c r="BM82" i="15"/>
  <c r="BI82" i="15"/>
  <c r="BE82" i="15"/>
  <c r="AY82" i="15"/>
  <c r="AT82" i="15"/>
  <c r="AN82" i="15"/>
  <c r="AH82" i="15"/>
  <c r="AC82" i="15"/>
  <c r="X82" i="15"/>
  <c r="T82" i="15"/>
  <c r="O82" i="15"/>
  <c r="L82" i="15"/>
  <c r="CY81" i="15"/>
  <c r="CU81" i="15"/>
  <c r="CQ81" i="15"/>
  <c r="CN81" i="15"/>
  <c r="CH81" i="15"/>
  <c r="CD81" i="15"/>
  <c r="BZ81" i="15"/>
  <c r="BU81" i="15"/>
  <c r="BQ81" i="15"/>
  <c r="BM81" i="15"/>
  <c r="BI81" i="15"/>
  <c r="BE81" i="15"/>
  <c r="AY81" i="15"/>
  <c r="AT81" i="15"/>
  <c r="AN81" i="15"/>
  <c r="AH81" i="15"/>
  <c r="AC81" i="15"/>
  <c r="X81" i="15"/>
  <c r="T81" i="15"/>
  <c r="O81" i="15"/>
  <c r="L81" i="15"/>
  <c r="DE80" i="15"/>
  <c r="DC80" i="15"/>
  <c r="DA80" i="15"/>
  <c r="CX80" i="15"/>
  <c r="CW80" i="15"/>
  <c r="CT80" i="15"/>
  <c r="CS80" i="15"/>
  <c r="CP80" i="15"/>
  <c r="CO80" i="15"/>
  <c r="CM80" i="15"/>
  <c r="CL80" i="15"/>
  <c r="CK80" i="15"/>
  <c r="CI80" i="15"/>
  <c r="CG80" i="15"/>
  <c r="CE80" i="15"/>
  <c r="CC80" i="15"/>
  <c r="CA80" i="15"/>
  <c r="BY80" i="15"/>
  <c r="BW80" i="15"/>
  <c r="BV80" i="15"/>
  <c r="BS80" i="15"/>
  <c r="BR80" i="15"/>
  <c r="BO80" i="15"/>
  <c r="BN80" i="15"/>
  <c r="BK80" i="15"/>
  <c r="BJ80" i="15"/>
  <c r="BG80" i="15"/>
  <c r="BC80" i="15"/>
  <c r="BA80" i="15"/>
  <c r="AX80" i="15"/>
  <c r="AU80" i="15"/>
  <c r="AS80" i="15"/>
  <c r="AQ80" i="15"/>
  <c r="AP80" i="15"/>
  <c r="AO80" i="15"/>
  <c r="AL80" i="15"/>
  <c r="AK80" i="15"/>
  <c r="AI80" i="15"/>
  <c r="AG80" i="15"/>
  <c r="AE80" i="15"/>
  <c r="AA80" i="15"/>
  <c r="Z80" i="15"/>
  <c r="W80" i="15"/>
  <c r="V80" i="15"/>
  <c r="U80" i="15"/>
  <c r="R80" i="15"/>
  <c r="Q80" i="15"/>
  <c r="N80" i="15"/>
  <c r="M80" i="15"/>
  <c r="K80" i="15"/>
  <c r="J80" i="15"/>
  <c r="G80" i="15"/>
  <c r="F80" i="15"/>
  <c r="CY79" i="15"/>
  <c r="CU79" i="15"/>
  <c r="CQ79" i="15"/>
  <c r="CN79" i="15"/>
  <c r="CH79" i="15"/>
  <c r="CD79" i="15"/>
  <c r="BZ79" i="15"/>
  <c r="BU79" i="15"/>
  <c r="BQ79" i="15"/>
  <c r="BM79" i="15"/>
  <c r="BI79" i="15"/>
  <c r="BE79" i="15"/>
  <c r="AY79" i="15"/>
  <c r="AT79" i="15"/>
  <c r="AN79" i="15"/>
  <c r="AH79" i="15"/>
  <c r="AC79" i="15"/>
  <c r="X79" i="15"/>
  <c r="T79" i="15"/>
  <c r="O79" i="15"/>
  <c r="L79" i="15"/>
  <c r="CY78" i="15"/>
  <c r="CU78" i="15"/>
  <c r="CQ78" i="15"/>
  <c r="CN78" i="15"/>
  <c r="CH78" i="15"/>
  <c r="CD78" i="15"/>
  <c r="BZ78" i="15"/>
  <c r="BU78" i="15"/>
  <c r="BQ78" i="15"/>
  <c r="BM78" i="15"/>
  <c r="BI78" i="15"/>
  <c r="BE78" i="15"/>
  <c r="AY78" i="15"/>
  <c r="AT78" i="15"/>
  <c r="AN78" i="15"/>
  <c r="AH78" i="15"/>
  <c r="AC78" i="15"/>
  <c r="X78" i="15"/>
  <c r="T78" i="15"/>
  <c r="O78" i="15"/>
  <c r="L78" i="15"/>
  <c r="CY77" i="15"/>
  <c r="CU77" i="15"/>
  <c r="CQ77" i="15"/>
  <c r="CN77" i="15"/>
  <c r="CH77" i="15"/>
  <c r="CD77" i="15"/>
  <c r="BZ77" i="15"/>
  <c r="BU77" i="15"/>
  <c r="BQ77" i="15"/>
  <c r="BM77" i="15"/>
  <c r="BI77" i="15"/>
  <c r="BE77" i="15"/>
  <c r="AY77" i="15"/>
  <c r="AT77" i="15"/>
  <c r="AN77" i="15"/>
  <c r="AH77" i="15"/>
  <c r="AC77" i="15"/>
  <c r="X77" i="15"/>
  <c r="T77" i="15"/>
  <c r="O77" i="15"/>
  <c r="L77" i="15"/>
  <c r="CY76" i="15"/>
  <c r="CU76" i="15"/>
  <c r="CQ76" i="15"/>
  <c r="CN76" i="15"/>
  <c r="CH76" i="15"/>
  <c r="CD76" i="15"/>
  <c r="BZ76" i="15"/>
  <c r="BU76" i="15"/>
  <c r="BQ76" i="15"/>
  <c r="BM76" i="15"/>
  <c r="BI76" i="15"/>
  <c r="BE76" i="15"/>
  <c r="AY76" i="15"/>
  <c r="AT76" i="15"/>
  <c r="AN76" i="15"/>
  <c r="AH76" i="15"/>
  <c r="AC76" i="15"/>
  <c r="X76" i="15"/>
  <c r="T76" i="15"/>
  <c r="O76" i="15"/>
  <c r="L76" i="15"/>
  <c r="CY75" i="15"/>
  <c r="CU75" i="15"/>
  <c r="CQ75" i="15"/>
  <c r="CN75" i="15"/>
  <c r="CH75" i="15"/>
  <c r="CD75" i="15"/>
  <c r="BZ75" i="15"/>
  <c r="BU75" i="15"/>
  <c r="BQ75" i="15"/>
  <c r="BM75" i="15"/>
  <c r="BI75" i="15"/>
  <c r="BE75" i="15"/>
  <c r="AY75" i="15"/>
  <c r="AT75" i="15"/>
  <c r="AN75" i="15"/>
  <c r="AH75" i="15"/>
  <c r="AC75" i="15"/>
  <c r="X75" i="15"/>
  <c r="T75" i="15"/>
  <c r="O75" i="15"/>
  <c r="L75" i="15"/>
  <c r="DE74" i="15"/>
  <c r="DE73" i="15" s="1"/>
  <c r="DD74" i="15"/>
  <c r="DD73" i="15" s="1"/>
  <c r="DC74" i="15"/>
  <c r="DC73" i="15" s="1"/>
  <c r="DB74" i="15"/>
  <c r="DB73" i="15" s="1"/>
  <c r="DA74" i="15"/>
  <c r="DA73" i="15" s="1"/>
  <c r="CZ74" i="15"/>
  <c r="CX74" i="15"/>
  <c r="CX73" i="15" s="1"/>
  <c r="CW74" i="15"/>
  <c r="CV74" i="15"/>
  <c r="CV73" i="15" s="1"/>
  <c r="CT74" i="15"/>
  <c r="CT73" i="15" s="1"/>
  <c r="CS74" i="15"/>
  <c r="CS73" i="15" s="1"/>
  <c r="CR74" i="15"/>
  <c r="CP74" i="15"/>
  <c r="CP73" i="15" s="1"/>
  <c r="CO74" i="15"/>
  <c r="CO73" i="15" s="1"/>
  <c r="CM74" i="15"/>
  <c r="CM73" i="15" s="1"/>
  <c r="CL74" i="15"/>
  <c r="CL73" i="15" s="1"/>
  <c r="CK74" i="15"/>
  <c r="CK73" i="15" s="1"/>
  <c r="CJ74" i="15"/>
  <c r="CJ73" i="15" s="1"/>
  <c r="CI74" i="15"/>
  <c r="CI73" i="15" s="1"/>
  <c r="CG74" i="15"/>
  <c r="CG73" i="15" s="1"/>
  <c r="CF74" i="15"/>
  <c r="CF73" i="15" s="1"/>
  <c r="CE74" i="15"/>
  <c r="CC74" i="15"/>
  <c r="CB74" i="15"/>
  <c r="CB73" i="15" s="1"/>
  <c r="CA74" i="15"/>
  <c r="BY74" i="15"/>
  <c r="BY73" i="15" s="1"/>
  <c r="BX74" i="15"/>
  <c r="BX73" i="15" s="1"/>
  <c r="BW74" i="15"/>
  <c r="BW73" i="15" s="1"/>
  <c r="BV74" i="15"/>
  <c r="BT74" i="15"/>
  <c r="BT73" i="15" s="1"/>
  <c r="BS74" i="15"/>
  <c r="BS73" i="15" s="1"/>
  <c r="BR74" i="15"/>
  <c r="BO74" i="15"/>
  <c r="BO73" i="15" s="1"/>
  <c r="BN74" i="15"/>
  <c r="BN73" i="15" s="1"/>
  <c r="BL74" i="15"/>
  <c r="BL73" i="15" s="1"/>
  <c r="BK74" i="15"/>
  <c r="BK73" i="15" s="1"/>
  <c r="BJ74" i="15"/>
  <c r="BH74" i="15"/>
  <c r="BH73" i="15" s="1"/>
  <c r="BG74" i="15"/>
  <c r="BG73" i="15" s="1"/>
  <c r="BF74" i="15"/>
  <c r="BF73" i="15" s="1"/>
  <c r="BD74" i="15"/>
  <c r="BD73" i="15" s="1"/>
  <c r="BC74" i="15"/>
  <c r="BC73" i="15" s="1"/>
  <c r="BB74" i="15"/>
  <c r="BB73" i="15" s="1"/>
  <c r="BA74" i="15"/>
  <c r="BA73" i="15" s="1"/>
  <c r="AZ74" i="15"/>
  <c r="AZ73" i="15" s="1"/>
  <c r="AX74" i="15"/>
  <c r="AW74" i="15"/>
  <c r="AW73" i="15" s="1"/>
  <c r="AV74" i="15"/>
  <c r="AV73" i="15" s="1"/>
  <c r="AU74" i="15"/>
  <c r="AS74" i="15"/>
  <c r="AS73" i="15" s="1"/>
  <c r="AR74" i="15"/>
  <c r="AR73" i="15" s="1"/>
  <c r="AQ74" i="15"/>
  <c r="AQ73" i="15" s="1"/>
  <c r="AP74" i="15"/>
  <c r="AP73" i="15" s="1"/>
  <c r="AO74" i="15"/>
  <c r="AM74" i="15"/>
  <c r="AM73" i="15" s="1"/>
  <c r="AL74" i="15"/>
  <c r="AK74" i="15"/>
  <c r="AK73" i="15" s="1"/>
  <c r="AJ74" i="15"/>
  <c r="AJ73" i="15" s="1"/>
  <c r="AI74" i="15"/>
  <c r="AI73" i="15" s="1"/>
  <c r="AG74" i="15"/>
  <c r="AG73" i="15" s="1"/>
  <c r="AF74" i="15"/>
  <c r="AF73" i="15" s="1"/>
  <c r="AE74" i="15"/>
  <c r="AE73" i="15" s="1"/>
  <c r="AD74" i="15"/>
  <c r="AB74" i="15"/>
  <c r="AB73" i="15" s="1"/>
  <c r="AA74" i="15"/>
  <c r="AA73" i="15" s="1"/>
  <c r="Z74" i="15"/>
  <c r="Z73" i="15" s="1"/>
  <c r="Y74" i="15"/>
  <c r="W74" i="15"/>
  <c r="W73" i="15" s="1"/>
  <c r="V74" i="15"/>
  <c r="V73" i="15" s="1"/>
  <c r="U74" i="15"/>
  <c r="S74" i="15"/>
  <c r="S73" i="15" s="1"/>
  <c r="R74" i="15"/>
  <c r="R73" i="15" s="1"/>
  <c r="Q74" i="15"/>
  <c r="Q73" i="15" s="1"/>
  <c r="P74" i="15"/>
  <c r="P73" i="15" s="1"/>
  <c r="N74" i="15"/>
  <c r="N73" i="15" s="1"/>
  <c r="M74" i="15"/>
  <c r="K74" i="15"/>
  <c r="K73" i="15" s="1"/>
  <c r="J74" i="15"/>
  <c r="J73" i="15" s="1"/>
  <c r="I74" i="15"/>
  <c r="I73" i="15" s="1"/>
  <c r="H74" i="15"/>
  <c r="H73" i="15" s="1"/>
  <c r="G74" i="15"/>
  <c r="G73" i="15" s="1"/>
  <c r="E74" i="15"/>
  <c r="E73" i="15" s="1"/>
  <c r="D74" i="15"/>
  <c r="CW73" i="15"/>
  <c r="CE73" i="15"/>
  <c r="CC73" i="15"/>
  <c r="AX73" i="15"/>
  <c r="AL73" i="15"/>
  <c r="F73" i="15"/>
  <c r="D73" i="15"/>
  <c r="CY72" i="15"/>
  <c r="CU72" i="15"/>
  <c r="CQ72" i="15"/>
  <c r="CN72" i="15"/>
  <c r="CH72" i="15"/>
  <c r="CD72" i="15"/>
  <c r="BZ72" i="15"/>
  <c r="BU72" i="15"/>
  <c r="BQ72" i="15"/>
  <c r="BM72" i="15"/>
  <c r="BI72" i="15"/>
  <c r="BE72" i="15"/>
  <c r="AY72" i="15"/>
  <c r="AT72" i="15"/>
  <c r="AN72" i="15"/>
  <c r="AH72" i="15"/>
  <c r="AC72" i="15"/>
  <c r="X72" i="15"/>
  <c r="T72" i="15"/>
  <c r="O72" i="15"/>
  <c r="L72" i="15"/>
  <c r="CY71" i="15"/>
  <c r="CU71" i="15"/>
  <c r="CQ71" i="15"/>
  <c r="CN71" i="15"/>
  <c r="CH71" i="15"/>
  <c r="CD71" i="15"/>
  <c r="BZ71" i="15"/>
  <c r="BU71" i="15"/>
  <c r="BQ71" i="15"/>
  <c r="BM71" i="15"/>
  <c r="BI71" i="15"/>
  <c r="BE71" i="15"/>
  <c r="AY71" i="15"/>
  <c r="AT71" i="15"/>
  <c r="AN71" i="15"/>
  <c r="AH71" i="15"/>
  <c r="AC71" i="15"/>
  <c r="X71" i="15"/>
  <c r="T71" i="15"/>
  <c r="O71" i="15"/>
  <c r="L71" i="15"/>
  <c r="CY70" i="15"/>
  <c r="CU70" i="15"/>
  <c r="CQ70" i="15"/>
  <c r="CN70" i="15"/>
  <c r="CH70" i="15"/>
  <c r="CD70" i="15"/>
  <c r="BZ70" i="15"/>
  <c r="BU70" i="15"/>
  <c r="BQ70" i="15"/>
  <c r="BM70" i="15"/>
  <c r="BI70" i="15"/>
  <c r="BE70" i="15"/>
  <c r="AY70" i="15"/>
  <c r="AT70" i="15"/>
  <c r="AN70" i="15"/>
  <c r="AH70" i="15"/>
  <c r="AC70" i="15"/>
  <c r="X70" i="15"/>
  <c r="T70" i="15"/>
  <c r="O70" i="15"/>
  <c r="L70" i="15"/>
  <c r="CY69" i="15"/>
  <c r="CU69" i="15"/>
  <c r="CQ69" i="15"/>
  <c r="CN69" i="15"/>
  <c r="CH69" i="15"/>
  <c r="CD69" i="15"/>
  <c r="BZ69" i="15"/>
  <c r="BU69" i="15"/>
  <c r="BQ69" i="15"/>
  <c r="BM69" i="15"/>
  <c r="BI69" i="15"/>
  <c r="BE69" i="15"/>
  <c r="AY69" i="15"/>
  <c r="AT69" i="15"/>
  <c r="AN69" i="15"/>
  <c r="AH69" i="15"/>
  <c r="AC69" i="15"/>
  <c r="X69" i="15"/>
  <c r="T69" i="15"/>
  <c r="O69" i="15"/>
  <c r="L69" i="15"/>
  <c r="J69" i="15"/>
  <c r="CY68" i="15"/>
  <c r="CU68" i="15"/>
  <c r="CQ68" i="15"/>
  <c r="CN68" i="15"/>
  <c r="CH68" i="15"/>
  <c r="CD68" i="15"/>
  <c r="BZ68" i="15"/>
  <c r="BU68" i="15"/>
  <c r="BQ68" i="15"/>
  <c r="BM68" i="15"/>
  <c r="BI68" i="15"/>
  <c r="BE68" i="15"/>
  <c r="AY68" i="15"/>
  <c r="AT68" i="15"/>
  <c r="AN68" i="15"/>
  <c r="AH68" i="15"/>
  <c r="AC68" i="15"/>
  <c r="X68" i="15"/>
  <c r="T68" i="15"/>
  <c r="O68" i="15"/>
  <c r="L68" i="15"/>
  <c r="CY67" i="15"/>
  <c r="CU67" i="15"/>
  <c r="CQ67" i="15"/>
  <c r="CN67" i="15"/>
  <c r="CH67" i="15"/>
  <c r="CD67" i="15"/>
  <c r="BZ67" i="15"/>
  <c r="BU67" i="15"/>
  <c r="BQ67" i="15"/>
  <c r="BM67" i="15"/>
  <c r="BI67" i="15"/>
  <c r="BE67" i="15"/>
  <c r="AY67" i="15"/>
  <c r="AT67" i="15"/>
  <c r="AN67" i="15"/>
  <c r="AH67" i="15"/>
  <c r="AC67" i="15"/>
  <c r="X67" i="15"/>
  <c r="T67" i="15"/>
  <c r="O67" i="15"/>
  <c r="L67" i="15"/>
  <c r="DE66" i="15"/>
  <c r="DE64" i="15" s="1"/>
  <c r="DD66" i="15"/>
  <c r="DD64" i="15" s="1"/>
  <c r="DC66" i="15"/>
  <c r="DC64" i="15" s="1"/>
  <c r="DB66" i="15"/>
  <c r="DB64" i="15" s="1"/>
  <c r="DA66" i="15"/>
  <c r="DA64" i="15" s="1"/>
  <c r="CZ66" i="15"/>
  <c r="CX66" i="15"/>
  <c r="CX64" i="15" s="1"/>
  <c r="CW66" i="15"/>
  <c r="CV66" i="15"/>
  <c r="CT66" i="15"/>
  <c r="CT64" i="15" s="1"/>
  <c r="CS66" i="15"/>
  <c r="CS64" i="15" s="1"/>
  <c r="CR66" i="15"/>
  <c r="CP66" i="15"/>
  <c r="CP64" i="15" s="1"/>
  <c r="CO66" i="15"/>
  <c r="CO64" i="15" s="1"/>
  <c r="CN64" i="15" s="1"/>
  <c r="CM66" i="15"/>
  <c r="CM64" i="15" s="1"/>
  <c r="CL66" i="15"/>
  <c r="CL64" i="15" s="1"/>
  <c r="CK66" i="15"/>
  <c r="CK64" i="15" s="1"/>
  <c r="CJ66" i="15"/>
  <c r="CJ64" i="15" s="1"/>
  <c r="CI66" i="15"/>
  <c r="CG66" i="15"/>
  <c r="CF66" i="15"/>
  <c r="CF64" i="15" s="1"/>
  <c r="CE66" i="15"/>
  <c r="CE64" i="15" s="1"/>
  <c r="CC66" i="15"/>
  <c r="CB66" i="15"/>
  <c r="CB64" i="15" s="1"/>
  <c r="CA66" i="15"/>
  <c r="CA64" i="15" s="1"/>
  <c r="BY66" i="15"/>
  <c r="BY64" i="15" s="1"/>
  <c r="BX66" i="15"/>
  <c r="BW66" i="15"/>
  <c r="BW64" i="15" s="1"/>
  <c r="BV66" i="15"/>
  <c r="BT66" i="15"/>
  <c r="BT64" i="15" s="1"/>
  <c r="BS66" i="15"/>
  <c r="BS64" i="15" s="1"/>
  <c r="BR66" i="15"/>
  <c r="BP66" i="15"/>
  <c r="BP64" i="15" s="1"/>
  <c r="BO66" i="15"/>
  <c r="BO64" i="15" s="1"/>
  <c r="BN66" i="15"/>
  <c r="BL66" i="15"/>
  <c r="BL64" i="15" s="1"/>
  <c r="BK66" i="15"/>
  <c r="BK64" i="15" s="1"/>
  <c r="BJ66" i="15"/>
  <c r="BH66" i="15"/>
  <c r="BH64" i="15" s="1"/>
  <c r="BG66" i="15"/>
  <c r="BG64" i="15" s="1"/>
  <c r="BF66" i="15"/>
  <c r="BD66" i="15"/>
  <c r="BD64" i="15" s="1"/>
  <c r="BC66" i="15"/>
  <c r="BB66" i="15"/>
  <c r="BB64" i="15" s="1"/>
  <c r="BA66" i="15"/>
  <c r="BA64" i="15" s="1"/>
  <c r="AZ66" i="15"/>
  <c r="AZ64" i="15" s="1"/>
  <c r="AX66" i="15"/>
  <c r="AX64" i="15" s="1"/>
  <c r="AW66" i="15"/>
  <c r="AW64" i="15" s="1"/>
  <c r="AV66" i="15"/>
  <c r="AV64" i="15" s="1"/>
  <c r="AU66" i="15"/>
  <c r="AU64" i="15" s="1"/>
  <c r="AS66" i="15"/>
  <c r="AS64" i="15" s="1"/>
  <c r="AR66" i="15"/>
  <c r="AQ66" i="15"/>
  <c r="AP66" i="15"/>
  <c r="AP64" i="15" s="1"/>
  <c r="AO66" i="15"/>
  <c r="AO64" i="15" s="1"/>
  <c r="AM66" i="15"/>
  <c r="AL66" i="15"/>
  <c r="AL64" i="15" s="1"/>
  <c r="AK66" i="15"/>
  <c r="AK64" i="15" s="1"/>
  <c r="AJ66" i="15"/>
  <c r="AJ64" i="15" s="1"/>
  <c r="AI66" i="15"/>
  <c r="AG66" i="15"/>
  <c r="AG64" i="15" s="1"/>
  <c r="AF66" i="15"/>
  <c r="AF64" i="15" s="1"/>
  <c r="AE66" i="15"/>
  <c r="AE64" i="15" s="1"/>
  <c r="AD66" i="15"/>
  <c r="AB66" i="15"/>
  <c r="AB64" i="15" s="1"/>
  <c r="AA66" i="15"/>
  <c r="AA64" i="15" s="1"/>
  <c r="Z66" i="15"/>
  <c r="Z64" i="15" s="1"/>
  <c r="Y66" i="15"/>
  <c r="W66" i="15"/>
  <c r="W64" i="15" s="1"/>
  <c r="V66" i="15"/>
  <c r="V64" i="15" s="1"/>
  <c r="U66" i="15"/>
  <c r="U64" i="15" s="1"/>
  <c r="S66" i="15"/>
  <c r="R66" i="15"/>
  <c r="R64" i="15" s="1"/>
  <c r="Q66" i="15"/>
  <c r="Q64" i="15" s="1"/>
  <c r="P66" i="15"/>
  <c r="N66" i="15"/>
  <c r="N64" i="15" s="1"/>
  <c r="M66" i="15"/>
  <c r="K66" i="15"/>
  <c r="K64" i="15" s="1"/>
  <c r="J66" i="15"/>
  <c r="I66" i="15"/>
  <c r="I64" i="15" s="1"/>
  <c r="H66" i="15"/>
  <c r="H64" i="15" s="1"/>
  <c r="G66" i="15"/>
  <c r="G64" i="15" s="1"/>
  <c r="F66" i="15"/>
  <c r="F64" i="15" s="1"/>
  <c r="E66" i="15"/>
  <c r="E64" i="15" s="1"/>
  <c r="D66" i="15"/>
  <c r="D64" i="15" s="1"/>
  <c r="CY65" i="15"/>
  <c r="CU65" i="15"/>
  <c r="CQ65" i="15"/>
  <c r="CN65" i="15"/>
  <c r="CH65" i="15"/>
  <c r="CD65" i="15"/>
  <c r="BZ65" i="15"/>
  <c r="BU65" i="15"/>
  <c r="BQ65" i="15"/>
  <c r="BM65" i="15"/>
  <c r="BI65" i="15"/>
  <c r="BE65" i="15"/>
  <c r="AY65" i="15"/>
  <c r="AT65" i="15"/>
  <c r="AN65" i="15"/>
  <c r="AH65" i="15"/>
  <c r="AC65" i="15"/>
  <c r="X65" i="15"/>
  <c r="T65" i="15"/>
  <c r="O65" i="15"/>
  <c r="L65" i="15"/>
  <c r="CW64" i="15"/>
  <c r="CI64" i="15"/>
  <c r="CG64" i="15"/>
  <c r="CC64" i="15"/>
  <c r="BX64" i="15"/>
  <c r="BC64" i="15"/>
  <c r="AR64" i="15"/>
  <c r="AQ64" i="15"/>
  <c r="AM64" i="15"/>
  <c r="AI64" i="15"/>
  <c r="Y64" i="15"/>
  <c r="S64" i="15"/>
  <c r="CY63" i="15"/>
  <c r="CU63" i="15"/>
  <c r="CQ63" i="15"/>
  <c r="CN63" i="15"/>
  <c r="CH63" i="15"/>
  <c r="CD63" i="15"/>
  <c r="BZ63" i="15"/>
  <c r="BU63" i="15"/>
  <c r="BQ63" i="15"/>
  <c r="BM63" i="15"/>
  <c r="BI63" i="15"/>
  <c r="BE63" i="15"/>
  <c r="AY63" i="15"/>
  <c r="AT63" i="15"/>
  <c r="AN63" i="15"/>
  <c r="AH63" i="15"/>
  <c r="AC63" i="15"/>
  <c r="X63" i="15"/>
  <c r="T63" i="15"/>
  <c r="O63" i="15"/>
  <c r="L63" i="15"/>
  <c r="CY62" i="15"/>
  <c r="CU62" i="15"/>
  <c r="CQ62" i="15"/>
  <c r="CN62" i="15"/>
  <c r="CH62" i="15"/>
  <c r="CD62" i="15"/>
  <c r="BZ62" i="15"/>
  <c r="BU62" i="15"/>
  <c r="BQ62" i="15"/>
  <c r="BM62" i="15"/>
  <c r="BI62" i="15"/>
  <c r="BE62" i="15"/>
  <c r="AY62" i="15"/>
  <c r="AT62" i="15"/>
  <c r="AN62" i="15"/>
  <c r="AH62" i="15"/>
  <c r="AC62" i="15"/>
  <c r="X62" i="15"/>
  <c r="T62" i="15"/>
  <c r="O62" i="15"/>
  <c r="L62" i="15"/>
  <c r="DE61" i="15"/>
  <c r="DD61" i="15"/>
  <c r="DC61" i="15"/>
  <c r="DB61" i="15"/>
  <c r="DA61" i="15"/>
  <c r="CZ61" i="15"/>
  <c r="CX61" i="15"/>
  <c r="CW61" i="15"/>
  <c r="CV61" i="15"/>
  <c r="CT61" i="15"/>
  <c r="CS61" i="15"/>
  <c r="CR61" i="15"/>
  <c r="CP61" i="15"/>
  <c r="CO61" i="15"/>
  <c r="CM61" i="15"/>
  <c r="CL61" i="15"/>
  <c r="CK61" i="15"/>
  <c r="CJ61" i="15"/>
  <c r="CI61" i="15"/>
  <c r="CG61" i="15"/>
  <c r="CF61" i="15"/>
  <c r="CE61" i="15"/>
  <c r="CC61" i="15"/>
  <c r="CB61" i="15"/>
  <c r="CA61" i="15"/>
  <c r="BY61" i="15"/>
  <c r="BX61" i="15"/>
  <c r="BW61" i="15"/>
  <c r="BV61" i="15"/>
  <c r="BT61" i="15"/>
  <c r="BS61" i="15"/>
  <c r="BR61" i="15"/>
  <c r="BP61" i="15"/>
  <c r="BO61" i="15"/>
  <c r="BN61" i="15"/>
  <c r="BL61" i="15"/>
  <c r="BK61" i="15"/>
  <c r="BJ61" i="15"/>
  <c r="BH61" i="15"/>
  <c r="BG61" i="15"/>
  <c r="BF61" i="15"/>
  <c r="BD61" i="15"/>
  <c r="BC61" i="15"/>
  <c r="BB61" i="15"/>
  <c r="BA61" i="15"/>
  <c r="AZ61" i="15"/>
  <c r="AX61" i="15"/>
  <c r="AW61" i="15"/>
  <c r="AV61" i="15"/>
  <c r="AU61" i="15"/>
  <c r="AS61" i="15"/>
  <c r="AR61" i="15"/>
  <c r="AQ61" i="15"/>
  <c r="AP61" i="15"/>
  <c r="AO61" i="15"/>
  <c r="AM61" i="15"/>
  <c r="AL61" i="15"/>
  <c r="AK61" i="15"/>
  <c r="AJ61" i="15"/>
  <c r="AI61" i="15"/>
  <c r="AG61" i="15"/>
  <c r="AF61" i="15"/>
  <c r="AE61" i="15"/>
  <c r="AD61" i="15"/>
  <c r="AB61" i="15"/>
  <c r="AA61" i="15"/>
  <c r="Z61" i="15"/>
  <c r="Y61" i="15"/>
  <c r="W61" i="15"/>
  <c r="V61" i="15"/>
  <c r="U61" i="15"/>
  <c r="S61" i="15"/>
  <c r="R61" i="15"/>
  <c r="Q61" i="15"/>
  <c r="P61" i="15"/>
  <c r="N61" i="15"/>
  <c r="M61" i="15"/>
  <c r="K61" i="15"/>
  <c r="J61" i="15"/>
  <c r="I61" i="15"/>
  <c r="H61" i="15"/>
  <c r="G61" i="15"/>
  <c r="F61" i="15"/>
  <c r="E61" i="15"/>
  <c r="D61" i="15"/>
  <c r="CY57" i="15"/>
  <c r="CU57" i="15"/>
  <c r="CQ57" i="15"/>
  <c r="CN57" i="15"/>
  <c r="CH57" i="15"/>
  <c r="CD57" i="15"/>
  <c r="BZ57" i="15"/>
  <c r="BU57" i="15"/>
  <c r="BQ57" i="15"/>
  <c r="BM57" i="15"/>
  <c r="BI57" i="15"/>
  <c r="BE57" i="15"/>
  <c r="AY57" i="15"/>
  <c r="AT57" i="15"/>
  <c r="AN57" i="15"/>
  <c r="AH57" i="15"/>
  <c r="AC57" i="15"/>
  <c r="X57" i="15"/>
  <c r="T57" i="15"/>
  <c r="O57" i="15"/>
  <c r="L57" i="15"/>
  <c r="CY56" i="15"/>
  <c r="CU56" i="15"/>
  <c r="CQ56" i="15"/>
  <c r="CN56" i="15"/>
  <c r="CH56" i="15"/>
  <c r="CD56" i="15"/>
  <c r="BZ56" i="15"/>
  <c r="BU56" i="15"/>
  <c r="BQ56" i="15"/>
  <c r="BM56" i="15"/>
  <c r="BI56" i="15"/>
  <c r="BE56" i="15"/>
  <c r="AY56" i="15"/>
  <c r="AT56" i="15"/>
  <c r="AN56" i="15"/>
  <c r="AH56" i="15"/>
  <c r="AC56" i="15"/>
  <c r="X56" i="15"/>
  <c r="T56" i="15"/>
  <c r="O56" i="15"/>
  <c r="L56" i="15"/>
  <c r="CY55" i="15"/>
  <c r="CU55" i="15"/>
  <c r="CQ55" i="15"/>
  <c r="CN55" i="15"/>
  <c r="CH55" i="15"/>
  <c r="CD55" i="15"/>
  <c r="BZ55" i="15"/>
  <c r="BU55" i="15"/>
  <c r="BQ55" i="15"/>
  <c r="BM55" i="15"/>
  <c r="BI55" i="15"/>
  <c r="BE55" i="15"/>
  <c r="AY55" i="15"/>
  <c r="AT55" i="15"/>
  <c r="AN55" i="15"/>
  <c r="AH55" i="15"/>
  <c r="AC55" i="15"/>
  <c r="X55" i="15"/>
  <c r="T55" i="15"/>
  <c r="O55" i="15"/>
  <c r="L55" i="15"/>
  <c r="DE54" i="15"/>
  <c r="DD54" i="15"/>
  <c r="DC54" i="15"/>
  <c r="DB54" i="15"/>
  <c r="DA54" i="15"/>
  <c r="CZ54" i="15"/>
  <c r="CX54" i="15"/>
  <c r="CW54" i="15"/>
  <c r="CV54" i="15"/>
  <c r="CT54" i="15"/>
  <c r="CS54" i="15"/>
  <c r="CR54" i="15"/>
  <c r="CP54" i="15"/>
  <c r="CO54" i="15"/>
  <c r="CM54" i="15"/>
  <c r="CL54" i="15"/>
  <c r="CK54" i="15"/>
  <c r="CJ54" i="15"/>
  <c r="CI54" i="15"/>
  <c r="CG54" i="15"/>
  <c r="CF54" i="15"/>
  <c r="CE54" i="15"/>
  <c r="CC54" i="15"/>
  <c r="CB54" i="15"/>
  <c r="CA54" i="15"/>
  <c r="BY54" i="15"/>
  <c r="BX54" i="15"/>
  <c r="BW54" i="15"/>
  <c r="BV54" i="15"/>
  <c r="BT54" i="15"/>
  <c r="BS54" i="15"/>
  <c r="BR54" i="15"/>
  <c r="BP54" i="15"/>
  <c r="BO54" i="15"/>
  <c r="BN54" i="15"/>
  <c r="BL54" i="15"/>
  <c r="BK54" i="15"/>
  <c r="BJ54" i="15"/>
  <c r="BH54" i="15"/>
  <c r="BG54" i="15"/>
  <c r="BF54" i="15"/>
  <c r="BD54" i="15"/>
  <c r="BC54" i="15"/>
  <c r="BB54" i="15"/>
  <c r="BA54" i="15"/>
  <c r="AZ54" i="15"/>
  <c r="AX54" i="15"/>
  <c r="AW54" i="15"/>
  <c r="AV54" i="15"/>
  <c r="AU54" i="15"/>
  <c r="AS54" i="15"/>
  <c r="AR54" i="15"/>
  <c r="AQ54" i="15"/>
  <c r="AP54" i="15"/>
  <c r="AO54" i="15"/>
  <c r="AM54" i="15"/>
  <c r="AL54" i="15"/>
  <c r="AK54" i="15"/>
  <c r="AJ54" i="15"/>
  <c r="AI54" i="15"/>
  <c r="AG54" i="15"/>
  <c r="AF54" i="15"/>
  <c r="AE54" i="15"/>
  <c r="AD54" i="15"/>
  <c r="AB54" i="15"/>
  <c r="AA54" i="15"/>
  <c r="Z54" i="15"/>
  <c r="Y54" i="15"/>
  <c r="W54" i="15"/>
  <c r="V54" i="15"/>
  <c r="U54" i="15"/>
  <c r="S54" i="15"/>
  <c r="R54" i="15"/>
  <c r="Q54" i="15"/>
  <c r="P54" i="15"/>
  <c r="N54" i="15"/>
  <c r="M54" i="15"/>
  <c r="K54" i="15"/>
  <c r="J54" i="15"/>
  <c r="I54" i="15"/>
  <c r="H54" i="15"/>
  <c r="G54" i="15"/>
  <c r="F54" i="15"/>
  <c r="E54" i="15"/>
  <c r="D54" i="15"/>
  <c r="CY53" i="15"/>
  <c r="CU53" i="15"/>
  <c r="CQ53" i="15"/>
  <c r="CN53" i="15"/>
  <c r="CH53" i="15"/>
  <c r="CD53" i="15"/>
  <c r="BZ53" i="15"/>
  <c r="BU53" i="15"/>
  <c r="BQ53" i="15"/>
  <c r="BM53" i="15"/>
  <c r="BI53" i="15"/>
  <c r="BE53" i="15"/>
  <c r="AY53" i="15"/>
  <c r="AT53" i="15"/>
  <c r="AN53" i="15"/>
  <c r="AH53" i="15"/>
  <c r="AC53" i="15"/>
  <c r="X53" i="15"/>
  <c r="T53" i="15"/>
  <c r="O53" i="15"/>
  <c r="L53" i="15"/>
  <c r="CY52" i="15"/>
  <c r="CU52" i="15"/>
  <c r="CQ52" i="15"/>
  <c r="CN52" i="15"/>
  <c r="CH52" i="15"/>
  <c r="CD52" i="15"/>
  <c r="BZ52" i="15"/>
  <c r="BU52" i="15"/>
  <c r="BQ52" i="15"/>
  <c r="BM52" i="15"/>
  <c r="BI52" i="15"/>
  <c r="BE52" i="15"/>
  <c r="AY52" i="15"/>
  <c r="AT52" i="15"/>
  <c r="AN52" i="15"/>
  <c r="AH52" i="15"/>
  <c r="AC52" i="15"/>
  <c r="X52" i="15"/>
  <c r="T52" i="15"/>
  <c r="O52" i="15"/>
  <c r="L52" i="15"/>
  <c r="CY51" i="15"/>
  <c r="CU51" i="15"/>
  <c r="CQ51" i="15"/>
  <c r="CN51" i="15"/>
  <c r="CH51" i="15"/>
  <c r="CD51" i="15"/>
  <c r="BZ51" i="15"/>
  <c r="BU51" i="15"/>
  <c r="BQ51" i="15"/>
  <c r="BM51" i="15"/>
  <c r="BI51" i="15"/>
  <c r="BE51" i="15"/>
  <c r="AY51" i="15"/>
  <c r="AT51" i="15"/>
  <c r="AN51" i="15"/>
  <c r="AH51" i="15"/>
  <c r="AC51" i="15"/>
  <c r="X51" i="15"/>
  <c r="T51" i="15"/>
  <c r="O51" i="15"/>
  <c r="L51" i="15"/>
  <c r="CY50" i="15"/>
  <c r="CU50" i="15"/>
  <c r="CQ50" i="15"/>
  <c r="CN50" i="15"/>
  <c r="CH50" i="15"/>
  <c r="CD50" i="15"/>
  <c r="BZ50" i="15"/>
  <c r="BU50" i="15"/>
  <c r="BQ50" i="15"/>
  <c r="BM50" i="15"/>
  <c r="BI50" i="15"/>
  <c r="BE50" i="15"/>
  <c r="AY50" i="15"/>
  <c r="AT50" i="15"/>
  <c r="AN50" i="15"/>
  <c r="AH50" i="15"/>
  <c r="AC50" i="15"/>
  <c r="X50" i="15"/>
  <c r="T50" i="15"/>
  <c r="O50" i="15"/>
  <c r="L50" i="15"/>
  <c r="CN49" i="15"/>
  <c r="CH49" i="15"/>
  <c r="CD49" i="15"/>
  <c r="BZ49" i="15"/>
  <c r="BU49" i="15"/>
  <c r="BQ49" i="15"/>
  <c r="BM49" i="15"/>
  <c r="BI49" i="15"/>
  <c r="BE49" i="15"/>
  <c r="AY49" i="15"/>
  <c r="AT49" i="15"/>
  <c r="AN49" i="15"/>
  <c r="AH49" i="15"/>
  <c r="AC49" i="15"/>
  <c r="X49" i="15"/>
  <c r="T49" i="15"/>
  <c r="O49" i="15"/>
  <c r="L49" i="15"/>
  <c r="CY47" i="15"/>
  <c r="CU47" i="15"/>
  <c r="CQ47" i="15"/>
  <c r="CN47" i="15"/>
  <c r="CH47" i="15"/>
  <c r="CD47" i="15"/>
  <c r="BZ47" i="15"/>
  <c r="BU47" i="15"/>
  <c r="BQ47" i="15"/>
  <c r="BM47" i="15"/>
  <c r="BI47" i="15"/>
  <c r="BE47" i="15"/>
  <c r="AY47" i="15"/>
  <c r="AT47" i="15"/>
  <c r="AH47" i="15"/>
  <c r="AC47" i="15"/>
  <c r="L47" i="15"/>
  <c r="CY46" i="15"/>
  <c r="CU46" i="15"/>
  <c r="CQ46" i="15"/>
  <c r="CN46" i="15"/>
  <c r="CH46" i="15"/>
  <c r="CD46" i="15"/>
  <c r="BZ46" i="15"/>
  <c r="BU46" i="15"/>
  <c r="BQ46" i="15"/>
  <c r="BM46" i="15"/>
  <c r="BI46" i="15"/>
  <c r="BE46" i="15"/>
  <c r="AY46" i="15"/>
  <c r="AT46" i="15"/>
  <c r="AN46" i="15"/>
  <c r="AH46" i="15"/>
  <c r="AC46" i="15"/>
  <c r="X46" i="15"/>
  <c r="T46" i="15"/>
  <c r="L46" i="15"/>
  <c r="CY45" i="15"/>
  <c r="CU45" i="15"/>
  <c r="CQ45" i="15"/>
  <c r="CN45" i="15"/>
  <c r="CH45" i="15"/>
  <c r="CD45" i="15"/>
  <c r="BZ45" i="15"/>
  <c r="BU45" i="15"/>
  <c r="BQ45" i="15"/>
  <c r="BM45" i="15"/>
  <c r="BI45" i="15"/>
  <c r="BE45" i="15"/>
  <c r="AY45" i="15"/>
  <c r="AT45" i="15"/>
  <c r="AN45" i="15"/>
  <c r="AH45" i="15"/>
  <c r="AC45" i="15"/>
  <c r="X45" i="15"/>
  <c r="T45" i="15"/>
  <c r="O45" i="15"/>
  <c r="L45" i="15"/>
  <c r="CY44" i="15"/>
  <c r="CU44" i="15"/>
  <c r="CQ44" i="15"/>
  <c r="CN44" i="15"/>
  <c r="CH44" i="15"/>
  <c r="CD44" i="15"/>
  <c r="BZ44" i="15"/>
  <c r="BU44" i="15"/>
  <c r="BQ44" i="15"/>
  <c r="BM44" i="15"/>
  <c r="BI44" i="15"/>
  <c r="BE44" i="15"/>
  <c r="AY44" i="15"/>
  <c r="AT44" i="15"/>
  <c r="AN44" i="15"/>
  <c r="AH44" i="15"/>
  <c r="AC44" i="15"/>
  <c r="X44" i="15"/>
  <c r="T44" i="15"/>
  <c r="O44" i="15"/>
  <c r="L44" i="15"/>
  <c r="CY43" i="15"/>
  <c r="CU43" i="15"/>
  <c r="CQ43" i="15"/>
  <c r="CN43" i="15"/>
  <c r="CH43" i="15"/>
  <c r="CD43" i="15"/>
  <c r="BZ43" i="15"/>
  <c r="BU43" i="15"/>
  <c r="BQ43" i="15"/>
  <c r="BM43" i="15"/>
  <c r="BI43" i="15"/>
  <c r="BE43" i="15"/>
  <c r="AY43" i="15"/>
  <c r="AT43" i="15"/>
  <c r="AN43" i="15"/>
  <c r="AH43" i="15"/>
  <c r="AC43" i="15"/>
  <c r="X43" i="15"/>
  <c r="T43" i="15"/>
  <c r="O43" i="15"/>
  <c r="L43" i="15"/>
  <c r="CY42" i="15"/>
  <c r="CU42" i="15"/>
  <c r="CQ42" i="15"/>
  <c r="CN42" i="15"/>
  <c r="CH42" i="15"/>
  <c r="CD42" i="15"/>
  <c r="BZ42" i="15"/>
  <c r="BU42" i="15"/>
  <c r="BQ42" i="15"/>
  <c r="BM42" i="15"/>
  <c r="BI42" i="15"/>
  <c r="BE42" i="15"/>
  <c r="AY42" i="15"/>
  <c r="AT42" i="15"/>
  <c r="AN42" i="15"/>
  <c r="AH42" i="15"/>
  <c r="AC42" i="15"/>
  <c r="X42" i="15"/>
  <c r="T42" i="15"/>
  <c r="O42" i="15"/>
  <c r="L42" i="15"/>
  <c r="CY41" i="15"/>
  <c r="CU41" i="15"/>
  <c r="CQ41" i="15"/>
  <c r="CN41" i="15"/>
  <c r="CH41" i="15"/>
  <c r="CD41" i="15"/>
  <c r="BZ41" i="15"/>
  <c r="BU41" i="15"/>
  <c r="BQ41" i="15"/>
  <c r="BM41" i="15"/>
  <c r="BI41" i="15"/>
  <c r="BE41" i="15"/>
  <c r="AY41" i="15"/>
  <c r="AT41" i="15"/>
  <c r="AN41" i="15"/>
  <c r="AH41" i="15"/>
  <c r="AC41" i="15"/>
  <c r="X41" i="15"/>
  <c r="T41" i="15"/>
  <c r="O41" i="15"/>
  <c r="L41" i="15"/>
  <c r="CY40" i="15"/>
  <c r="CU40" i="15"/>
  <c r="CQ40" i="15"/>
  <c r="CN40" i="15"/>
  <c r="CH40" i="15"/>
  <c r="CD40" i="15"/>
  <c r="BZ40" i="15"/>
  <c r="BU40" i="15"/>
  <c r="BQ40" i="15"/>
  <c r="BM40" i="15"/>
  <c r="BI40" i="15"/>
  <c r="BE40" i="15"/>
  <c r="AY40" i="15"/>
  <c r="AT40" i="15"/>
  <c r="AN40" i="15"/>
  <c r="AH40" i="15"/>
  <c r="AC40" i="15"/>
  <c r="X40" i="15"/>
  <c r="T40" i="15"/>
  <c r="O40" i="15"/>
  <c r="L40" i="15"/>
  <c r="CY39" i="15"/>
  <c r="CU39" i="15"/>
  <c r="CQ39" i="15"/>
  <c r="CN39" i="15"/>
  <c r="CH39" i="15"/>
  <c r="CD39" i="15"/>
  <c r="BZ39" i="15"/>
  <c r="BU39" i="15"/>
  <c r="BQ39" i="15"/>
  <c r="BM39" i="15"/>
  <c r="BI39" i="15"/>
  <c r="BE39" i="15"/>
  <c r="AY39" i="15"/>
  <c r="AT39" i="15"/>
  <c r="AN39" i="15"/>
  <c r="AH39" i="15"/>
  <c r="AC39" i="15"/>
  <c r="X39" i="15"/>
  <c r="T39" i="15"/>
  <c r="O39" i="15"/>
  <c r="L39" i="15"/>
  <c r="CY38" i="15"/>
  <c r="CU38" i="15"/>
  <c r="CQ38" i="15"/>
  <c r="CN38" i="15"/>
  <c r="CH38" i="15"/>
  <c r="CD38" i="15"/>
  <c r="BZ38" i="15"/>
  <c r="BU38" i="15"/>
  <c r="BQ38" i="15"/>
  <c r="BM38" i="15"/>
  <c r="BI38" i="15"/>
  <c r="BE38" i="15"/>
  <c r="AY38" i="15"/>
  <c r="AT38" i="15"/>
  <c r="AN38" i="15"/>
  <c r="AH38" i="15"/>
  <c r="AC38" i="15"/>
  <c r="X38" i="15"/>
  <c r="T38" i="15"/>
  <c r="O38" i="15"/>
  <c r="L38" i="15"/>
  <c r="CY37" i="15"/>
  <c r="CU37" i="15"/>
  <c r="CQ37" i="15"/>
  <c r="CN37" i="15"/>
  <c r="CH37" i="15"/>
  <c r="CD37" i="15"/>
  <c r="BZ37" i="15"/>
  <c r="BU37" i="15"/>
  <c r="BQ37" i="15"/>
  <c r="BM37" i="15"/>
  <c r="BI37" i="15"/>
  <c r="BE37" i="15"/>
  <c r="AY37" i="15"/>
  <c r="AT37" i="15"/>
  <c r="AN37" i="15"/>
  <c r="AH37" i="15"/>
  <c r="AC37" i="15"/>
  <c r="X37" i="15"/>
  <c r="T37" i="15"/>
  <c r="O37" i="15"/>
  <c r="L37" i="15"/>
  <c r="DE36" i="15"/>
  <c r="DD36" i="15"/>
  <c r="DC36" i="15"/>
  <c r="DB36" i="15"/>
  <c r="DA36" i="15"/>
  <c r="CZ36" i="15"/>
  <c r="CX36" i="15"/>
  <c r="CW36" i="15"/>
  <c r="CV36" i="15"/>
  <c r="CT36" i="15"/>
  <c r="CS36" i="15"/>
  <c r="CR36" i="15"/>
  <c r="CP36" i="15"/>
  <c r="CO36" i="15"/>
  <c r="CM36" i="15"/>
  <c r="CL36" i="15"/>
  <c r="CK36" i="15"/>
  <c r="CJ36" i="15"/>
  <c r="CI36" i="15"/>
  <c r="CG36" i="15"/>
  <c r="CF36" i="15"/>
  <c r="CE36" i="15"/>
  <c r="BZ36" i="15"/>
  <c r="BY36" i="15"/>
  <c r="BX36" i="15"/>
  <c r="BW36" i="15"/>
  <c r="BV36" i="15"/>
  <c r="BT36" i="15"/>
  <c r="BS36" i="15"/>
  <c r="BR36" i="15"/>
  <c r="BP36" i="15"/>
  <c r="BO36" i="15"/>
  <c r="BN36" i="15"/>
  <c r="BL36" i="15"/>
  <c r="BK36" i="15"/>
  <c r="BJ36" i="15"/>
  <c r="BH36" i="15"/>
  <c r="BG36" i="15"/>
  <c r="BF36" i="15"/>
  <c r="BD36" i="15"/>
  <c r="BC36" i="15"/>
  <c r="BB36" i="15"/>
  <c r="BA36" i="15"/>
  <c r="AZ36" i="15"/>
  <c r="AX36" i="15"/>
  <c r="AW36" i="15"/>
  <c r="AV36" i="15"/>
  <c r="AU36" i="15"/>
  <c r="AS36" i="15"/>
  <c r="AR36" i="15"/>
  <c r="AQ36" i="15"/>
  <c r="AP36" i="15"/>
  <c r="AO36" i="15"/>
  <c r="AM36" i="15"/>
  <c r="AL36" i="15"/>
  <c r="AK36" i="15"/>
  <c r="AJ36" i="15"/>
  <c r="AI36" i="15"/>
  <c r="AG36" i="15"/>
  <c r="AF36" i="15"/>
  <c r="AE36" i="15"/>
  <c r="AD36" i="15"/>
  <c r="AB36" i="15"/>
  <c r="AA36" i="15"/>
  <c r="Z36" i="15"/>
  <c r="Y36" i="15"/>
  <c r="W36" i="15"/>
  <c r="V36" i="15"/>
  <c r="U36" i="15"/>
  <c r="S36" i="15"/>
  <c r="R36" i="15"/>
  <c r="Q36" i="15"/>
  <c r="P36" i="15"/>
  <c r="N36" i="15"/>
  <c r="M36" i="15"/>
  <c r="K36" i="15"/>
  <c r="J36" i="15"/>
  <c r="I36" i="15"/>
  <c r="H36" i="15"/>
  <c r="F36" i="15"/>
  <c r="E36" i="15"/>
  <c r="D36" i="15"/>
  <c r="CY35" i="15"/>
  <c r="CU35" i="15"/>
  <c r="CQ35" i="15"/>
  <c r="CN35" i="15"/>
  <c r="CH35" i="15"/>
  <c r="CD35" i="15"/>
  <c r="BZ35" i="15"/>
  <c r="BU35" i="15"/>
  <c r="BQ35" i="15"/>
  <c r="BM35" i="15"/>
  <c r="BI35" i="15"/>
  <c r="BE35" i="15"/>
  <c r="AY35" i="15"/>
  <c r="AT35" i="15"/>
  <c r="AN35" i="15"/>
  <c r="AH35" i="15"/>
  <c r="AC35" i="15"/>
  <c r="X35" i="15"/>
  <c r="T35" i="15"/>
  <c r="O35" i="15"/>
  <c r="L35" i="15"/>
  <c r="CY34" i="15"/>
  <c r="CU34" i="15"/>
  <c r="CQ34" i="15"/>
  <c r="CN34" i="15"/>
  <c r="CH34" i="15"/>
  <c r="CD34" i="15"/>
  <c r="BZ34" i="15"/>
  <c r="BU34" i="15"/>
  <c r="BQ34" i="15"/>
  <c r="BM34" i="15"/>
  <c r="BI34" i="15"/>
  <c r="BE34" i="15"/>
  <c r="AY34" i="15"/>
  <c r="AT34" i="15"/>
  <c r="AN34" i="15"/>
  <c r="AH34" i="15"/>
  <c r="AC34" i="15"/>
  <c r="X34" i="15"/>
  <c r="T34" i="15"/>
  <c r="O34" i="15"/>
  <c r="L34" i="15"/>
  <c r="CY33" i="15"/>
  <c r="CU33" i="15"/>
  <c r="CQ33" i="15"/>
  <c r="CN33" i="15"/>
  <c r="CH33" i="15"/>
  <c r="CD33" i="15"/>
  <c r="BZ33" i="15"/>
  <c r="BU33" i="15"/>
  <c r="BQ33" i="15"/>
  <c r="BM33" i="15"/>
  <c r="BI33" i="15"/>
  <c r="BE33" i="15"/>
  <c r="AY33" i="15"/>
  <c r="AT33" i="15"/>
  <c r="AN33" i="15"/>
  <c r="AH33" i="15"/>
  <c r="AC33" i="15"/>
  <c r="X33" i="15"/>
  <c r="T33" i="15"/>
  <c r="O33" i="15"/>
  <c r="L33" i="15"/>
  <c r="DE32" i="15"/>
  <c r="DD32" i="15"/>
  <c r="DC32" i="15"/>
  <c r="DB32" i="15"/>
  <c r="DA32" i="15"/>
  <c r="CZ32" i="15"/>
  <c r="CX32" i="15"/>
  <c r="CW32" i="15"/>
  <c r="CV32" i="15"/>
  <c r="CT32" i="15"/>
  <c r="CS32" i="15"/>
  <c r="CR32" i="15"/>
  <c r="CP32" i="15"/>
  <c r="CO32" i="15"/>
  <c r="CM32" i="15"/>
  <c r="CL32" i="15"/>
  <c r="CK32" i="15"/>
  <c r="CJ32" i="15"/>
  <c r="CI32" i="15"/>
  <c r="CG32" i="15"/>
  <c r="CF32" i="15"/>
  <c r="CE32" i="15"/>
  <c r="CC32" i="15"/>
  <c r="CB32" i="15"/>
  <c r="CA32" i="15"/>
  <c r="BY32" i="15"/>
  <c r="BX32" i="15"/>
  <c r="BW32" i="15"/>
  <c r="BV32" i="15"/>
  <c r="BT32" i="15"/>
  <c r="BS32" i="15"/>
  <c r="BR32" i="15"/>
  <c r="BP32" i="15"/>
  <c r="BO32" i="15"/>
  <c r="BN32" i="15"/>
  <c r="BL32" i="15"/>
  <c r="BK32" i="15"/>
  <c r="BJ32" i="15"/>
  <c r="BH32" i="15"/>
  <c r="BG32" i="15"/>
  <c r="BF32" i="15"/>
  <c r="BD32" i="15"/>
  <c r="BC32" i="15"/>
  <c r="BB32" i="15"/>
  <c r="BA32" i="15"/>
  <c r="AZ32" i="15"/>
  <c r="AX32" i="15"/>
  <c r="AW32" i="15"/>
  <c r="AV32" i="15"/>
  <c r="AU32" i="15"/>
  <c r="AS32" i="15"/>
  <c r="AR32" i="15"/>
  <c r="AQ32" i="15"/>
  <c r="AP32" i="15"/>
  <c r="AO32" i="15"/>
  <c r="AM32" i="15"/>
  <c r="AL32" i="15"/>
  <c r="AK32" i="15"/>
  <c r="AJ32" i="15"/>
  <c r="AI32" i="15"/>
  <c r="AG32" i="15"/>
  <c r="AF32" i="15"/>
  <c r="AE32" i="15"/>
  <c r="AD32" i="15"/>
  <c r="AB32" i="15"/>
  <c r="AA32" i="15"/>
  <c r="Z32" i="15"/>
  <c r="Y32" i="15"/>
  <c r="W32" i="15"/>
  <c r="V32" i="15"/>
  <c r="U32" i="15"/>
  <c r="S32" i="15"/>
  <c r="R32" i="15"/>
  <c r="Q32" i="15"/>
  <c r="P32" i="15"/>
  <c r="N32" i="15"/>
  <c r="M32" i="15"/>
  <c r="K32" i="15"/>
  <c r="J32" i="15"/>
  <c r="I32" i="15"/>
  <c r="H32" i="15"/>
  <c r="G32" i="15"/>
  <c r="F32" i="15"/>
  <c r="E32" i="15"/>
  <c r="D32" i="15"/>
  <c r="CY31" i="15"/>
  <c r="CU31" i="15"/>
  <c r="CQ31" i="15"/>
  <c r="CN31" i="15"/>
  <c r="CH31" i="15"/>
  <c r="CD31" i="15"/>
  <c r="BZ31" i="15"/>
  <c r="BU31" i="15"/>
  <c r="BQ31" i="15"/>
  <c r="BM31" i="15"/>
  <c r="BI31" i="15"/>
  <c r="BE31" i="15"/>
  <c r="AY31" i="15"/>
  <c r="AT31" i="15"/>
  <c r="AN31" i="15"/>
  <c r="AH31" i="15"/>
  <c r="AC31" i="15"/>
  <c r="X31" i="15"/>
  <c r="T31" i="15"/>
  <c r="O31" i="15"/>
  <c r="L31" i="15"/>
  <c r="CY30" i="15"/>
  <c r="CU30" i="15"/>
  <c r="CQ30" i="15"/>
  <c r="CN30" i="15"/>
  <c r="CH30" i="15"/>
  <c r="CD30" i="15"/>
  <c r="BZ30" i="15"/>
  <c r="BU30" i="15"/>
  <c r="BQ30" i="15"/>
  <c r="BM30" i="15"/>
  <c r="BI30" i="15"/>
  <c r="BE30" i="15"/>
  <c r="AY30" i="15"/>
  <c r="AT30" i="15"/>
  <c r="AN30" i="15"/>
  <c r="AH30" i="15"/>
  <c r="AC30" i="15"/>
  <c r="X30" i="15"/>
  <c r="T30" i="15"/>
  <c r="O30" i="15"/>
  <c r="L30" i="15"/>
  <c r="DE29" i="15"/>
  <c r="DD29" i="15"/>
  <c r="DC29" i="15"/>
  <c r="DB29" i="15"/>
  <c r="DA29" i="15"/>
  <c r="CZ29" i="15"/>
  <c r="CX29" i="15"/>
  <c r="CW29" i="15"/>
  <c r="CV29" i="15"/>
  <c r="CT29" i="15"/>
  <c r="CS29" i="15"/>
  <c r="CR29" i="15"/>
  <c r="CP29" i="15"/>
  <c r="CO29" i="15"/>
  <c r="CM29" i="15"/>
  <c r="CL29" i="15"/>
  <c r="CK29" i="15"/>
  <c r="CJ29" i="15"/>
  <c r="CI29" i="15"/>
  <c r="CG29" i="15"/>
  <c r="CF29" i="15"/>
  <c r="U29" i="15"/>
  <c r="S29" i="15"/>
  <c r="R29" i="15"/>
  <c r="Q29" i="15"/>
  <c r="P29" i="15"/>
  <c r="N29" i="15"/>
  <c r="M29" i="15"/>
  <c r="K29" i="15"/>
  <c r="J29" i="15"/>
  <c r="I29" i="15"/>
  <c r="H29" i="15"/>
  <c r="G29" i="15"/>
  <c r="F29" i="15"/>
  <c r="E29" i="15"/>
  <c r="D29" i="15"/>
  <c r="CY28" i="15"/>
  <c r="CU28" i="15"/>
  <c r="CQ28" i="15"/>
  <c r="CN28" i="15"/>
  <c r="CH28" i="15"/>
  <c r="CD28" i="15"/>
  <c r="BZ28" i="15"/>
  <c r="BU28" i="15"/>
  <c r="BQ28" i="15"/>
  <c r="BM28" i="15"/>
  <c r="BI28" i="15"/>
  <c r="BE28" i="15"/>
  <c r="AY28" i="15"/>
  <c r="AT28" i="15"/>
  <c r="AN28" i="15"/>
  <c r="AH28" i="15"/>
  <c r="AC28" i="15"/>
  <c r="X28" i="15"/>
  <c r="T28" i="15"/>
  <c r="O28" i="15"/>
  <c r="L28" i="15"/>
  <c r="CY27" i="15"/>
  <c r="CU27" i="15"/>
  <c r="CQ27" i="15"/>
  <c r="CN27" i="15"/>
  <c r="CH27" i="15"/>
  <c r="CD27" i="15"/>
  <c r="BZ27" i="15"/>
  <c r="BU27" i="15"/>
  <c r="BQ27" i="15"/>
  <c r="BM27" i="15"/>
  <c r="BI27" i="15"/>
  <c r="BE27" i="15"/>
  <c r="AY27" i="15"/>
  <c r="AT27" i="15"/>
  <c r="AN27" i="15"/>
  <c r="AH27" i="15"/>
  <c r="AC27" i="15"/>
  <c r="X27" i="15"/>
  <c r="T27" i="15"/>
  <c r="O27" i="15"/>
  <c r="L27" i="15"/>
  <c r="DE26" i="15"/>
  <c r="DD26" i="15"/>
  <c r="DC26" i="15"/>
  <c r="DB26" i="15"/>
  <c r="DA26" i="15"/>
  <c r="CZ26" i="15"/>
  <c r="CX26" i="15"/>
  <c r="CW26" i="15"/>
  <c r="CV26" i="15"/>
  <c r="CT26" i="15"/>
  <c r="CS26" i="15"/>
  <c r="CR26" i="15"/>
  <c r="CP26" i="15"/>
  <c r="CO26" i="15"/>
  <c r="CM26" i="15"/>
  <c r="CL26" i="15"/>
  <c r="CK26" i="15"/>
  <c r="CJ26" i="15"/>
  <c r="CI26" i="15"/>
  <c r="CG26" i="15"/>
  <c r="CF26" i="15"/>
  <c r="CE26" i="15"/>
  <c r="CC26" i="15"/>
  <c r="CB26" i="15"/>
  <c r="CA26" i="15"/>
  <c r="BY26" i="15"/>
  <c r="BX26" i="15"/>
  <c r="BW26" i="15"/>
  <c r="BV26" i="15"/>
  <c r="BT26" i="15"/>
  <c r="BS26" i="15"/>
  <c r="BR26" i="15"/>
  <c r="BP26" i="15"/>
  <c r="BO26" i="15"/>
  <c r="BN26" i="15"/>
  <c r="BL26" i="15"/>
  <c r="BK26" i="15"/>
  <c r="BJ26" i="15"/>
  <c r="BH26" i="15"/>
  <c r="BG26" i="15"/>
  <c r="BF26" i="15"/>
  <c r="BD26" i="15"/>
  <c r="BC26" i="15"/>
  <c r="BB26" i="15"/>
  <c r="BA26" i="15"/>
  <c r="AZ26" i="15"/>
  <c r="AX26" i="15"/>
  <c r="AW26" i="15"/>
  <c r="AV26" i="15"/>
  <c r="AU26" i="15"/>
  <c r="AS26" i="15"/>
  <c r="AR26" i="15"/>
  <c r="AQ26" i="15"/>
  <c r="AP26" i="15"/>
  <c r="AO26" i="15"/>
  <c r="AM26" i="15"/>
  <c r="AL26" i="15"/>
  <c r="AK26" i="15"/>
  <c r="AJ26" i="15"/>
  <c r="AI26" i="15"/>
  <c r="AG26" i="15"/>
  <c r="AF26" i="15"/>
  <c r="AE26" i="15"/>
  <c r="AD26" i="15"/>
  <c r="AB26" i="15"/>
  <c r="AA26" i="15"/>
  <c r="Z26" i="15"/>
  <c r="Y26" i="15"/>
  <c r="W26" i="15"/>
  <c r="V26" i="15"/>
  <c r="U26" i="15"/>
  <c r="S26" i="15"/>
  <c r="R26" i="15"/>
  <c r="Q26" i="15"/>
  <c r="P26" i="15"/>
  <c r="N26" i="15"/>
  <c r="M26" i="15"/>
  <c r="K26" i="15"/>
  <c r="J26" i="15"/>
  <c r="I26" i="15"/>
  <c r="H26" i="15"/>
  <c r="G26" i="15"/>
  <c r="F26" i="15"/>
  <c r="E26" i="15"/>
  <c r="D26" i="15"/>
  <c r="CY25" i="15"/>
  <c r="CU25" i="15"/>
  <c r="CQ25" i="15"/>
  <c r="CN25" i="15"/>
  <c r="CH25" i="15"/>
  <c r="CD25" i="15"/>
  <c r="BZ25" i="15"/>
  <c r="BU25" i="15"/>
  <c r="BQ25" i="15"/>
  <c r="BM25" i="15"/>
  <c r="BI25" i="15"/>
  <c r="BE25" i="15"/>
  <c r="AY25" i="15"/>
  <c r="AT25" i="15"/>
  <c r="AN25" i="15"/>
  <c r="AH25" i="15"/>
  <c r="AC25" i="15"/>
  <c r="X25" i="15"/>
  <c r="T25" i="15"/>
  <c r="O25" i="15"/>
  <c r="L25" i="15"/>
  <c r="CY24" i="15"/>
  <c r="CU24" i="15"/>
  <c r="CQ24" i="15"/>
  <c r="CN24" i="15"/>
  <c r="CH24" i="15"/>
  <c r="CD24" i="15"/>
  <c r="BZ24" i="15"/>
  <c r="BU24" i="15"/>
  <c r="BQ24" i="15"/>
  <c r="BM24" i="15"/>
  <c r="BI24" i="15"/>
  <c r="BE24" i="15"/>
  <c r="AY24" i="15"/>
  <c r="AT24" i="15"/>
  <c r="AN24" i="15"/>
  <c r="AH24" i="15"/>
  <c r="AC24" i="15"/>
  <c r="X24" i="15"/>
  <c r="T24" i="15"/>
  <c r="O24" i="15"/>
  <c r="L24" i="15"/>
  <c r="DE23" i="15"/>
  <c r="DD23" i="15"/>
  <c r="DC23" i="15"/>
  <c r="DB23" i="15"/>
  <c r="DA23" i="15"/>
  <c r="CZ23" i="15"/>
  <c r="CX23" i="15"/>
  <c r="CW23" i="15"/>
  <c r="CV23" i="15"/>
  <c r="CT23" i="15"/>
  <c r="CS23" i="15"/>
  <c r="CR23" i="15"/>
  <c r="CP23" i="15"/>
  <c r="CO23" i="15"/>
  <c r="CM23" i="15"/>
  <c r="CL23" i="15"/>
  <c r="CK23" i="15"/>
  <c r="CJ23" i="15"/>
  <c r="CI23" i="15"/>
  <c r="CG23" i="15"/>
  <c r="CF23" i="15"/>
  <c r="CE23" i="15"/>
  <c r="CC23" i="15"/>
  <c r="CB23" i="15"/>
  <c r="CA23" i="15"/>
  <c r="BY23" i="15"/>
  <c r="BX23" i="15"/>
  <c r="BW23" i="15"/>
  <c r="BV23" i="15"/>
  <c r="BT23" i="15"/>
  <c r="BS23" i="15"/>
  <c r="BR23" i="15"/>
  <c r="BP23" i="15"/>
  <c r="BO23" i="15"/>
  <c r="BN23" i="15"/>
  <c r="BL23" i="15"/>
  <c r="BK23" i="15"/>
  <c r="BJ23" i="15"/>
  <c r="BH23" i="15"/>
  <c r="BG23" i="15"/>
  <c r="BF23" i="15"/>
  <c r="BD23" i="15"/>
  <c r="BC23" i="15"/>
  <c r="BB23" i="15"/>
  <c r="BA23" i="15"/>
  <c r="AZ23" i="15"/>
  <c r="AX23" i="15"/>
  <c r="AW23" i="15"/>
  <c r="AV23" i="15"/>
  <c r="AU23" i="15"/>
  <c r="AS23" i="15"/>
  <c r="AR23" i="15"/>
  <c r="AQ23" i="15"/>
  <c r="AP23" i="15"/>
  <c r="AO23" i="15"/>
  <c r="AM23" i="15"/>
  <c r="AL23" i="15"/>
  <c r="AK23" i="15"/>
  <c r="AJ23" i="15"/>
  <c r="AI23" i="15"/>
  <c r="AG23" i="15"/>
  <c r="AF23" i="15"/>
  <c r="AE23" i="15"/>
  <c r="AD23" i="15"/>
  <c r="AB23" i="15"/>
  <c r="AA23" i="15"/>
  <c r="Z23" i="15"/>
  <c r="Y23" i="15"/>
  <c r="W23" i="15"/>
  <c r="V23" i="15"/>
  <c r="U23" i="15"/>
  <c r="S23" i="15"/>
  <c r="R23" i="15"/>
  <c r="Q23" i="15"/>
  <c r="P23" i="15"/>
  <c r="N23" i="15"/>
  <c r="M23" i="15"/>
  <c r="K23" i="15"/>
  <c r="J23" i="15"/>
  <c r="I23" i="15"/>
  <c r="H23" i="15"/>
  <c r="G23" i="15"/>
  <c r="F23" i="15"/>
  <c r="E23" i="15"/>
  <c r="D23" i="15"/>
  <c r="CY22" i="15"/>
  <c r="CU22" i="15"/>
  <c r="CQ22" i="15"/>
  <c r="CN22" i="15"/>
  <c r="CH22" i="15"/>
  <c r="CD22" i="15"/>
  <c r="BZ22" i="15"/>
  <c r="BU22" i="15"/>
  <c r="BQ22" i="15"/>
  <c r="BM22" i="15"/>
  <c r="BI22" i="15"/>
  <c r="BE22" i="15"/>
  <c r="AY22" i="15"/>
  <c r="AT22" i="15"/>
  <c r="AN22" i="15"/>
  <c r="AH22" i="15"/>
  <c r="AC22" i="15"/>
  <c r="X22" i="15"/>
  <c r="T22" i="15"/>
  <c r="O22" i="15"/>
  <c r="L22" i="15"/>
  <c r="CY21" i="15"/>
  <c r="CU21" i="15"/>
  <c r="CQ21" i="15"/>
  <c r="CN21" i="15"/>
  <c r="CH21" i="15"/>
  <c r="CD21" i="15"/>
  <c r="BZ21" i="15"/>
  <c r="BU21" i="15"/>
  <c r="BQ21" i="15"/>
  <c r="BM21" i="15"/>
  <c r="BI21" i="15"/>
  <c r="BE21" i="15"/>
  <c r="AY21" i="15"/>
  <c r="AT21" i="15"/>
  <c r="AN21" i="15"/>
  <c r="AH21" i="15"/>
  <c r="AC21" i="15"/>
  <c r="X21" i="15"/>
  <c r="T21" i="15"/>
  <c r="O21" i="15"/>
  <c r="L21" i="15"/>
  <c r="DE20" i="15"/>
  <c r="DD20" i="15"/>
  <c r="DC20" i="15"/>
  <c r="DB20" i="15"/>
  <c r="DA20" i="15"/>
  <c r="CZ20" i="15"/>
  <c r="CX20" i="15"/>
  <c r="CW20" i="15"/>
  <c r="CV20" i="15"/>
  <c r="CT20" i="15"/>
  <c r="CS20" i="15"/>
  <c r="CR20" i="15"/>
  <c r="CP20" i="15"/>
  <c r="CO20" i="15"/>
  <c r="CM20" i="15"/>
  <c r="CL20" i="15"/>
  <c r="CK20" i="15"/>
  <c r="CJ20" i="15"/>
  <c r="CI20" i="15"/>
  <c r="CG20" i="15"/>
  <c r="CF20" i="15"/>
  <c r="CE20" i="15"/>
  <c r="CC20" i="15"/>
  <c r="CB20" i="15"/>
  <c r="CA20" i="15"/>
  <c r="BY20" i="15"/>
  <c r="BX20" i="15"/>
  <c r="BW20" i="15"/>
  <c r="BV20" i="15"/>
  <c r="BT20" i="15"/>
  <c r="BS20" i="15"/>
  <c r="BR20" i="15"/>
  <c r="BP20" i="15"/>
  <c r="BO20" i="15"/>
  <c r="BN20" i="15"/>
  <c r="BL20" i="15"/>
  <c r="BK20" i="15"/>
  <c r="BJ20" i="15"/>
  <c r="BH20" i="15"/>
  <c r="BG20" i="15"/>
  <c r="BF20" i="15"/>
  <c r="BD20" i="15"/>
  <c r="BC20" i="15"/>
  <c r="BB20" i="15"/>
  <c r="BA20" i="15"/>
  <c r="AZ20" i="15"/>
  <c r="AX20" i="15"/>
  <c r="AW20" i="15"/>
  <c r="AV20" i="15"/>
  <c r="AU20" i="15"/>
  <c r="AS20" i="15"/>
  <c r="AR20" i="15"/>
  <c r="AQ20" i="15"/>
  <c r="AP20" i="15"/>
  <c r="AO20" i="15"/>
  <c r="AM20" i="15"/>
  <c r="AL20" i="15"/>
  <c r="AK20" i="15"/>
  <c r="AJ20" i="15"/>
  <c r="AI20" i="15"/>
  <c r="AG20" i="15"/>
  <c r="AF20" i="15"/>
  <c r="AE20" i="15"/>
  <c r="AD20" i="15"/>
  <c r="AB20" i="15"/>
  <c r="AA20" i="15"/>
  <c r="Z20" i="15"/>
  <c r="Y20" i="15"/>
  <c r="W20" i="15"/>
  <c r="V20" i="15"/>
  <c r="U20" i="15"/>
  <c r="S20" i="15"/>
  <c r="R20" i="15"/>
  <c r="Q20" i="15"/>
  <c r="P20" i="15"/>
  <c r="N20" i="15"/>
  <c r="M20" i="15"/>
  <c r="K20" i="15"/>
  <c r="J20" i="15"/>
  <c r="I20" i="15"/>
  <c r="H20" i="15"/>
  <c r="G20" i="15"/>
  <c r="F20" i="15"/>
  <c r="E20" i="15"/>
  <c r="D20" i="15"/>
  <c r="CY19" i="15"/>
  <c r="CU19" i="15"/>
  <c r="CQ19" i="15"/>
  <c r="CN19" i="15"/>
  <c r="CH19" i="15"/>
  <c r="CD19" i="15"/>
  <c r="BZ19" i="15"/>
  <c r="BU19" i="15"/>
  <c r="BQ19" i="15"/>
  <c r="BM19" i="15"/>
  <c r="BI19" i="15"/>
  <c r="BE19" i="15"/>
  <c r="AY19" i="15"/>
  <c r="AT19" i="15"/>
  <c r="AN19" i="15"/>
  <c r="AH19" i="15"/>
  <c r="AC19" i="15"/>
  <c r="X19" i="15"/>
  <c r="T19" i="15"/>
  <c r="O19" i="15"/>
  <c r="L19" i="15"/>
  <c r="CY18" i="15"/>
  <c r="CU18" i="15"/>
  <c r="CQ18" i="15"/>
  <c r="CN18" i="15"/>
  <c r="CH18" i="15"/>
  <c r="CD18" i="15"/>
  <c r="BZ18" i="15"/>
  <c r="BU18" i="15"/>
  <c r="BQ18" i="15"/>
  <c r="BM18" i="15"/>
  <c r="BI18" i="15"/>
  <c r="BE18" i="15"/>
  <c r="AY18" i="15"/>
  <c r="AT18" i="15"/>
  <c r="AN18" i="15"/>
  <c r="AH18" i="15"/>
  <c r="AC18" i="15"/>
  <c r="X18" i="15"/>
  <c r="T18" i="15"/>
  <c r="O18" i="15"/>
  <c r="L18" i="15"/>
  <c r="DE17" i="15"/>
  <c r="DD17" i="15"/>
  <c r="DC17" i="15"/>
  <c r="DB17" i="15"/>
  <c r="DA17" i="15"/>
  <c r="CZ17" i="15"/>
  <c r="CX17" i="15"/>
  <c r="CW17" i="15"/>
  <c r="CV17" i="15"/>
  <c r="CT17" i="15"/>
  <c r="CS17" i="15"/>
  <c r="CR17" i="15"/>
  <c r="CP17" i="15"/>
  <c r="CO17" i="15"/>
  <c r="CM17" i="15"/>
  <c r="CL17" i="15"/>
  <c r="CK17" i="15"/>
  <c r="CJ17" i="15"/>
  <c r="CI17" i="15"/>
  <c r="CG17" i="15"/>
  <c r="CF17" i="15"/>
  <c r="CE17" i="15"/>
  <c r="CC17" i="15"/>
  <c r="CB17" i="15"/>
  <c r="CA17" i="15"/>
  <c r="BY17" i="15"/>
  <c r="BX17" i="15"/>
  <c r="BW17" i="15"/>
  <c r="BV17" i="15"/>
  <c r="BT17" i="15"/>
  <c r="BS17" i="15"/>
  <c r="BR17" i="15"/>
  <c r="BP17" i="15"/>
  <c r="BO17" i="15"/>
  <c r="BN17" i="15"/>
  <c r="BL17" i="15"/>
  <c r="BK17" i="15"/>
  <c r="BJ17" i="15"/>
  <c r="BH17" i="15"/>
  <c r="BG17" i="15"/>
  <c r="BF17" i="15"/>
  <c r="BD17" i="15"/>
  <c r="BC17" i="15"/>
  <c r="BB17" i="15"/>
  <c r="BA17" i="15"/>
  <c r="AZ17" i="15"/>
  <c r="AX17" i="15"/>
  <c r="AW17" i="15"/>
  <c r="AV17" i="15"/>
  <c r="AU17" i="15"/>
  <c r="AS17" i="15"/>
  <c r="AR17" i="15"/>
  <c r="AQ17" i="15"/>
  <c r="AP17" i="15"/>
  <c r="AO17" i="15"/>
  <c r="AM17" i="15"/>
  <c r="AL17" i="15"/>
  <c r="AK17" i="15"/>
  <c r="AJ17" i="15"/>
  <c r="AI17" i="15"/>
  <c r="AG17" i="15"/>
  <c r="AF17" i="15"/>
  <c r="AE17" i="15"/>
  <c r="AD17" i="15"/>
  <c r="AB17" i="15"/>
  <c r="AA17" i="15"/>
  <c r="Z17" i="15"/>
  <c r="Y17" i="15"/>
  <c r="W17" i="15"/>
  <c r="V17" i="15"/>
  <c r="U17" i="15"/>
  <c r="S17" i="15"/>
  <c r="R17" i="15"/>
  <c r="Q17" i="15"/>
  <c r="P17" i="15"/>
  <c r="N17" i="15"/>
  <c r="M17" i="15"/>
  <c r="K17" i="15"/>
  <c r="J17" i="15"/>
  <c r="I17" i="15"/>
  <c r="H17" i="15"/>
  <c r="G17" i="15"/>
  <c r="F17" i="15"/>
  <c r="E17" i="15"/>
  <c r="D17" i="15"/>
  <c r="CY16" i="15"/>
  <c r="CU16" i="15"/>
  <c r="CQ16" i="15"/>
  <c r="CN16" i="15"/>
  <c r="CH16" i="15"/>
  <c r="CD16" i="15"/>
  <c r="BZ16" i="15"/>
  <c r="BU16" i="15"/>
  <c r="BQ16" i="15"/>
  <c r="BM16" i="15"/>
  <c r="BI16" i="15"/>
  <c r="BE16" i="15"/>
  <c r="AY16" i="15"/>
  <c r="AT16" i="15"/>
  <c r="AN16" i="15"/>
  <c r="AH16" i="15"/>
  <c r="AC16" i="15"/>
  <c r="X16" i="15"/>
  <c r="T16" i="15"/>
  <c r="O16" i="15"/>
  <c r="L16" i="15"/>
  <c r="CY15" i="15"/>
  <c r="CU15" i="15"/>
  <c r="CQ15" i="15"/>
  <c r="CN15" i="15"/>
  <c r="CH15" i="15"/>
  <c r="CD15" i="15"/>
  <c r="BZ15" i="15"/>
  <c r="BU15" i="15"/>
  <c r="BQ15" i="15"/>
  <c r="BM15" i="15"/>
  <c r="BI15" i="15"/>
  <c r="BE15" i="15"/>
  <c r="AY15" i="15"/>
  <c r="AT15" i="15"/>
  <c r="AN15" i="15"/>
  <c r="AH15" i="15"/>
  <c r="AC15" i="15"/>
  <c r="X15" i="15"/>
  <c r="T15" i="15"/>
  <c r="O15" i="15"/>
  <c r="L15" i="15"/>
  <c r="DE14" i="15"/>
  <c r="DD14" i="15"/>
  <c r="DC14" i="15"/>
  <c r="DB14" i="15"/>
  <c r="DA14" i="15"/>
  <c r="CZ14" i="15"/>
  <c r="CX14" i="15"/>
  <c r="CW14" i="15"/>
  <c r="CV14" i="15"/>
  <c r="CT14" i="15"/>
  <c r="CS14" i="15"/>
  <c r="CR14" i="15"/>
  <c r="CP14" i="15"/>
  <c r="CO14" i="15"/>
  <c r="CM14" i="15"/>
  <c r="CL14" i="15"/>
  <c r="CK14" i="15"/>
  <c r="CJ14" i="15"/>
  <c r="CI14" i="15"/>
  <c r="CG14" i="15"/>
  <c r="CF14" i="15"/>
  <c r="CE14" i="15"/>
  <c r="CC14" i="15"/>
  <c r="CB14" i="15"/>
  <c r="CA14" i="15"/>
  <c r="BY14" i="15"/>
  <c r="BX14" i="15"/>
  <c r="BW14" i="15"/>
  <c r="BV14" i="15"/>
  <c r="BT14" i="15"/>
  <c r="BS14" i="15"/>
  <c r="BR14" i="15"/>
  <c r="BP14" i="15"/>
  <c r="BO14" i="15"/>
  <c r="BN14" i="15"/>
  <c r="BL14" i="15"/>
  <c r="BK14" i="15"/>
  <c r="BJ14" i="15"/>
  <c r="BH14" i="15"/>
  <c r="BG14" i="15"/>
  <c r="BF14" i="15"/>
  <c r="BD14" i="15"/>
  <c r="BC14" i="15"/>
  <c r="BB14" i="15"/>
  <c r="BA14" i="15"/>
  <c r="AZ14" i="15"/>
  <c r="AX14" i="15"/>
  <c r="AW14" i="15"/>
  <c r="AV14" i="15"/>
  <c r="AU14" i="15"/>
  <c r="AS14" i="15"/>
  <c r="AR14" i="15"/>
  <c r="AQ14" i="15"/>
  <c r="AP14" i="15"/>
  <c r="AO14" i="15"/>
  <c r="AM14" i="15"/>
  <c r="AL14" i="15"/>
  <c r="AK14" i="15"/>
  <c r="AJ14" i="15"/>
  <c r="AI14" i="15"/>
  <c r="AG14" i="15"/>
  <c r="AF14" i="15"/>
  <c r="AE14" i="15"/>
  <c r="AD14" i="15"/>
  <c r="AB14" i="15"/>
  <c r="AA14" i="15"/>
  <c r="Z14" i="15"/>
  <c r="Y14" i="15"/>
  <c r="W14" i="15"/>
  <c r="V14" i="15"/>
  <c r="U14" i="15"/>
  <c r="S14" i="15"/>
  <c r="R14" i="15"/>
  <c r="Q14" i="15"/>
  <c r="P14" i="15"/>
  <c r="N14" i="15"/>
  <c r="M14" i="15"/>
  <c r="K14" i="15"/>
  <c r="J14" i="15"/>
  <c r="I14" i="15"/>
  <c r="H14" i="15"/>
  <c r="G14" i="15"/>
  <c r="F14" i="15"/>
  <c r="E14" i="15"/>
  <c r="D14" i="15"/>
  <c r="DE13" i="15"/>
  <c r="DD13" i="15"/>
  <c r="DC13" i="15"/>
  <c r="DB13" i="15"/>
  <c r="DA13" i="15"/>
  <c r="CZ13" i="15"/>
  <c r="CX13" i="15"/>
  <c r="CW13" i="15"/>
  <c r="CV13" i="15"/>
  <c r="CT13" i="15"/>
  <c r="CS13" i="15"/>
  <c r="CR13" i="15"/>
  <c r="CP13" i="15"/>
  <c r="CO13" i="15"/>
  <c r="CM13" i="15"/>
  <c r="CL13" i="15"/>
  <c r="CK13" i="15"/>
  <c r="CJ13" i="15"/>
  <c r="CI13" i="15"/>
  <c r="CG13" i="15"/>
  <c r="CF13" i="15"/>
  <c r="CE13" i="15"/>
  <c r="CC13" i="15"/>
  <c r="CB13" i="15"/>
  <c r="CA13" i="15"/>
  <c r="BY13" i="15"/>
  <c r="BX13" i="15"/>
  <c r="BW13" i="15"/>
  <c r="BV13" i="15"/>
  <c r="BT13" i="15"/>
  <c r="BS13" i="15"/>
  <c r="BR13" i="15"/>
  <c r="BP13" i="15"/>
  <c r="BO13" i="15"/>
  <c r="BN13" i="15"/>
  <c r="BL13" i="15"/>
  <c r="BK13" i="15"/>
  <c r="BJ13" i="15"/>
  <c r="BH13" i="15"/>
  <c r="BG13" i="15"/>
  <c r="BF13" i="15"/>
  <c r="BD13" i="15"/>
  <c r="BC13" i="15"/>
  <c r="BB13" i="15"/>
  <c r="BA13" i="15"/>
  <c r="AZ13" i="15"/>
  <c r="AX13" i="15"/>
  <c r="AW13" i="15"/>
  <c r="AV13" i="15"/>
  <c r="AU13" i="15"/>
  <c r="AS13" i="15"/>
  <c r="AR13" i="15"/>
  <c r="AQ13" i="15"/>
  <c r="AP13" i="15"/>
  <c r="AO13" i="15"/>
  <c r="AM13" i="15"/>
  <c r="AL13" i="15"/>
  <c r="AK13" i="15"/>
  <c r="AJ13" i="15"/>
  <c r="AI13" i="15"/>
  <c r="AG13" i="15"/>
  <c r="AF13" i="15"/>
  <c r="AE13" i="15"/>
  <c r="AD13" i="15"/>
  <c r="AB13" i="15"/>
  <c r="AA13" i="15"/>
  <c r="Z13" i="15"/>
  <c r="Y13" i="15"/>
  <c r="W13" i="15"/>
  <c r="V13" i="15"/>
  <c r="U13" i="15"/>
  <c r="S13" i="15"/>
  <c r="R13" i="15"/>
  <c r="Q13" i="15"/>
  <c r="P13" i="15"/>
  <c r="N13" i="15"/>
  <c r="M13" i="15"/>
  <c r="K13" i="15"/>
  <c r="J13" i="15"/>
  <c r="I13" i="15"/>
  <c r="H13" i="15"/>
  <c r="G13" i="15"/>
  <c r="F13" i="15"/>
  <c r="E13" i="15"/>
  <c r="D13" i="15"/>
  <c r="DE12" i="15"/>
  <c r="DD12" i="15"/>
  <c r="DC12" i="15"/>
  <c r="DB12" i="15"/>
  <c r="DA12" i="15"/>
  <c r="CZ12" i="15"/>
  <c r="CX12" i="15"/>
  <c r="CW12" i="15"/>
  <c r="CV12" i="15"/>
  <c r="CT12" i="15"/>
  <c r="CT11" i="15" s="1"/>
  <c r="CT9" i="15" s="1"/>
  <c r="CS12" i="15"/>
  <c r="CR12" i="15"/>
  <c r="CP12" i="15"/>
  <c r="CO12" i="15"/>
  <c r="CM12" i="15"/>
  <c r="CL12" i="15"/>
  <c r="CK12" i="15"/>
  <c r="CJ12" i="15"/>
  <c r="CI12" i="15"/>
  <c r="CG12" i="15"/>
  <c r="CF12" i="15"/>
  <c r="CE12" i="15"/>
  <c r="CC12" i="15"/>
  <c r="CB12" i="15"/>
  <c r="CA12" i="15"/>
  <c r="BY12" i="15"/>
  <c r="BX12" i="15"/>
  <c r="BW12" i="15"/>
  <c r="BV12" i="15"/>
  <c r="BT12" i="15"/>
  <c r="BS12" i="15"/>
  <c r="BR12" i="15"/>
  <c r="BP12" i="15"/>
  <c r="BP11" i="15" s="1"/>
  <c r="BP9" i="15" s="1"/>
  <c r="BO12" i="15"/>
  <c r="BN12" i="15"/>
  <c r="BL12" i="15"/>
  <c r="BK12" i="15"/>
  <c r="BJ12" i="15"/>
  <c r="BH12" i="15"/>
  <c r="BG12" i="15"/>
  <c r="BF12" i="15"/>
  <c r="BD12" i="15"/>
  <c r="BC12" i="15"/>
  <c r="BC11" i="15" s="1"/>
  <c r="BC9" i="15" s="1"/>
  <c r="BB12" i="15"/>
  <c r="BA12" i="15"/>
  <c r="AZ12" i="15"/>
  <c r="AZ11" i="15" s="1"/>
  <c r="AX12" i="15"/>
  <c r="AX11" i="15" s="1"/>
  <c r="AX9" i="15" s="1"/>
  <c r="AW12" i="15"/>
  <c r="AW11" i="15" s="1"/>
  <c r="AW9" i="15" s="1"/>
  <c r="AV12" i="15"/>
  <c r="AV11" i="15" s="1"/>
  <c r="AV9" i="15" s="1"/>
  <c r="AU12" i="15"/>
  <c r="AS12" i="15"/>
  <c r="AR12" i="15"/>
  <c r="AQ12" i="15"/>
  <c r="AP12" i="15"/>
  <c r="AP11" i="15" s="1"/>
  <c r="AP9" i="15" s="1"/>
  <c r="AO12" i="15"/>
  <c r="AM12" i="15"/>
  <c r="AM11" i="15" s="1"/>
  <c r="AM9" i="15" s="1"/>
  <c r="AL12" i="15"/>
  <c r="AL11" i="15" s="1"/>
  <c r="AL9" i="15" s="1"/>
  <c r="AK12" i="15"/>
  <c r="AJ12" i="15"/>
  <c r="AI12" i="15"/>
  <c r="AG12" i="15"/>
  <c r="AF12" i="15"/>
  <c r="AF11" i="15" s="1"/>
  <c r="AF9" i="15" s="1"/>
  <c r="AE12" i="15"/>
  <c r="AE11" i="15" s="1"/>
  <c r="AE9" i="15" s="1"/>
  <c r="AD12" i="15"/>
  <c r="AD11" i="15" s="1"/>
  <c r="AB12" i="15"/>
  <c r="AA12" i="15"/>
  <c r="Z12" i="15"/>
  <c r="Y12" i="15"/>
  <c r="W12" i="15"/>
  <c r="V12" i="15"/>
  <c r="U12" i="15"/>
  <c r="S12" i="15"/>
  <c r="R12" i="15"/>
  <c r="R11" i="15" s="1"/>
  <c r="R9" i="15" s="1"/>
  <c r="Q12" i="15"/>
  <c r="P12" i="15"/>
  <c r="N12" i="15"/>
  <c r="M12" i="15"/>
  <c r="K12" i="15"/>
  <c r="K11" i="15" s="1"/>
  <c r="K9" i="15" s="1"/>
  <c r="J12" i="15"/>
  <c r="J11" i="15" s="1"/>
  <c r="J9" i="15" s="1"/>
  <c r="I12" i="15"/>
  <c r="I11" i="15" s="1"/>
  <c r="I9" i="15" s="1"/>
  <c r="H12" i="15"/>
  <c r="H11" i="15" s="1"/>
  <c r="H9" i="15" s="1"/>
  <c r="G12" i="15"/>
  <c r="F12" i="15"/>
  <c r="E12" i="15"/>
  <c r="D12" i="15"/>
  <c r="DD11" i="15"/>
  <c r="DD9" i="15" s="1"/>
  <c r="DB11" i="15"/>
  <c r="DB9" i="15" s="1"/>
  <c r="CX11" i="15"/>
  <c r="CX9" i="15" s="1"/>
  <c r="CJ11" i="15"/>
  <c r="CJ9" i="15" s="1"/>
  <c r="BX11" i="15"/>
  <c r="BX9" i="15" s="1"/>
  <c r="AJ11" i="15"/>
  <c r="AJ9" i="15" s="1"/>
  <c r="CY10" i="15"/>
  <c r="CU10" i="15"/>
  <c r="CQ10" i="15"/>
  <c r="CN10" i="15"/>
  <c r="CH10" i="15"/>
  <c r="CD10" i="15"/>
  <c r="BZ10" i="15"/>
  <c r="BU10" i="15"/>
  <c r="BQ10" i="15"/>
  <c r="BM10" i="15"/>
  <c r="BI10" i="15"/>
  <c r="BE10" i="15"/>
  <c r="AY10" i="15"/>
  <c r="AT10" i="15"/>
  <c r="AN10" i="15"/>
  <c r="AH10" i="15"/>
  <c r="AC10" i="15"/>
  <c r="X10" i="15"/>
  <c r="T10" i="15"/>
  <c r="O10" i="15"/>
  <c r="L10" i="15"/>
  <c r="CY8" i="15"/>
  <c r="CU8" i="15"/>
  <c r="CQ8" i="15"/>
  <c r="CN8" i="15"/>
  <c r="CH8" i="15"/>
  <c r="CD8" i="15"/>
  <c r="BZ8" i="15"/>
  <c r="BU8" i="15"/>
  <c r="BQ8" i="15"/>
  <c r="BM8" i="15"/>
  <c r="BI8" i="15"/>
  <c r="BE8" i="15"/>
  <c r="AY8" i="15"/>
  <c r="AT8" i="15"/>
  <c r="AN8" i="15"/>
  <c r="AH8" i="15"/>
  <c r="AC8" i="15"/>
  <c r="X8" i="15"/>
  <c r="T8" i="15"/>
  <c r="O8" i="15"/>
  <c r="L8" i="15"/>
  <c r="CY7" i="15"/>
  <c r="CU7" i="15"/>
  <c r="CQ7" i="15"/>
  <c r="CN7" i="15"/>
  <c r="CH7" i="15"/>
  <c r="CD7" i="15"/>
  <c r="BZ7" i="15"/>
  <c r="BU7" i="15"/>
  <c r="BQ7" i="15"/>
  <c r="BM7" i="15"/>
  <c r="BI7" i="15"/>
  <c r="BE7" i="15"/>
  <c r="AY7" i="15"/>
  <c r="AT7" i="15"/>
  <c r="AN7" i="15"/>
  <c r="AH7" i="15"/>
  <c r="AC7" i="15"/>
  <c r="X7" i="15"/>
  <c r="T7" i="15"/>
  <c r="O7" i="15"/>
  <c r="L7" i="15"/>
  <c r="DE6" i="15"/>
  <c r="DD6" i="15"/>
  <c r="DC6" i="15"/>
  <c r="DB6" i="15"/>
  <c r="DA6" i="15"/>
  <c r="CZ6" i="15"/>
  <c r="CX6" i="15"/>
  <c r="CW6" i="15"/>
  <c r="CV6" i="15"/>
  <c r="CT6" i="15"/>
  <c r="CS6" i="15"/>
  <c r="CR6" i="15"/>
  <c r="CP6" i="15"/>
  <c r="CO6" i="15"/>
  <c r="CM6" i="15"/>
  <c r="CL6" i="15"/>
  <c r="CK6" i="15"/>
  <c r="CJ6" i="15"/>
  <c r="CI6" i="15"/>
  <c r="CG6" i="15"/>
  <c r="CF6" i="15"/>
  <c r="CE6" i="15"/>
  <c r="CC6" i="15"/>
  <c r="CB6" i="15"/>
  <c r="CA6" i="15"/>
  <c r="BY6" i="15"/>
  <c r="BX6" i="15"/>
  <c r="BW6" i="15"/>
  <c r="BV6" i="15"/>
  <c r="BT6" i="15"/>
  <c r="BS6" i="15"/>
  <c r="BR6" i="15"/>
  <c r="BP6" i="15"/>
  <c r="BO6" i="15"/>
  <c r="BN6" i="15"/>
  <c r="BL6" i="15"/>
  <c r="BK6" i="15"/>
  <c r="BJ6" i="15"/>
  <c r="BH6" i="15"/>
  <c r="BG6" i="15"/>
  <c r="BF6" i="15"/>
  <c r="BD6" i="15"/>
  <c r="BC6" i="15"/>
  <c r="BB6" i="15"/>
  <c r="BA6" i="15"/>
  <c r="AZ6" i="15"/>
  <c r="AX6" i="15"/>
  <c r="AW6" i="15"/>
  <c r="AW4" i="15" s="1"/>
  <c r="AV6" i="15"/>
  <c r="AU6" i="15"/>
  <c r="AS6" i="15"/>
  <c r="AR6" i="15"/>
  <c r="AQ6" i="15"/>
  <c r="AP6" i="15"/>
  <c r="AO6" i="15"/>
  <c r="AM6" i="15"/>
  <c r="AL6" i="15"/>
  <c r="AK6" i="15"/>
  <c r="AJ6" i="15"/>
  <c r="AI6" i="15"/>
  <c r="AG6" i="15"/>
  <c r="AF6" i="15"/>
  <c r="AE6" i="15"/>
  <c r="AD6" i="15"/>
  <c r="AB6" i="15"/>
  <c r="AA6" i="15"/>
  <c r="Z6" i="15"/>
  <c r="Y6" i="15"/>
  <c r="W6" i="15"/>
  <c r="V6" i="15"/>
  <c r="U6" i="15"/>
  <c r="S6" i="15"/>
  <c r="R6" i="15"/>
  <c r="Q6" i="15"/>
  <c r="P6" i="15"/>
  <c r="N6" i="15"/>
  <c r="M6" i="15"/>
  <c r="K6" i="15"/>
  <c r="J6" i="15"/>
  <c r="I6" i="15"/>
  <c r="H6" i="15"/>
  <c r="H4" i="15" s="1"/>
  <c r="G6" i="15"/>
  <c r="F6" i="15"/>
  <c r="E6" i="15"/>
  <c r="D6" i="15"/>
  <c r="DE5" i="15"/>
  <c r="DD5" i="15"/>
  <c r="DC5" i="15"/>
  <c r="DA5" i="15"/>
  <c r="CZ5" i="15"/>
  <c r="CX5" i="15"/>
  <c r="CW5" i="15"/>
  <c r="CV5" i="15"/>
  <c r="CT5" i="15"/>
  <c r="CS5" i="15"/>
  <c r="CP5" i="15"/>
  <c r="CO5" i="15"/>
  <c r="CM5" i="15"/>
  <c r="CL5" i="15"/>
  <c r="CK5" i="15"/>
  <c r="CJ5" i="15"/>
  <c r="CI5" i="15"/>
  <c r="CG5" i="15"/>
  <c r="CF5" i="15"/>
  <c r="CE5" i="15"/>
  <c r="CC5" i="15"/>
  <c r="CB5" i="15"/>
  <c r="CA5" i="15"/>
  <c r="BY5" i="15"/>
  <c r="BX5" i="15"/>
  <c r="BW5" i="15"/>
  <c r="BV5" i="15"/>
  <c r="BT5" i="15"/>
  <c r="BS5" i="15"/>
  <c r="BR5" i="15"/>
  <c r="BO5" i="15"/>
  <c r="BN5" i="15"/>
  <c r="BL5" i="15"/>
  <c r="BK5" i="15"/>
  <c r="BJ5" i="15"/>
  <c r="BH5" i="15"/>
  <c r="BG5" i="15"/>
  <c r="BD5" i="15"/>
  <c r="BC5" i="15"/>
  <c r="BB5" i="15"/>
  <c r="BA5" i="15"/>
  <c r="AZ5" i="15"/>
  <c r="AX5" i="15"/>
  <c r="AW5" i="15"/>
  <c r="AU5" i="15"/>
  <c r="AS5" i="15"/>
  <c r="AR5" i="15"/>
  <c r="AQ5" i="15"/>
  <c r="AP5" i="15"/>
  <c r="AO5" i="15"/>
  <c r="AL5" i="15"/>
  <c r="AK5" i="15"/>
  <c r="AJ5" i="15"/>
  <c r="AI5" i="15"/>
  <c r="AG5" i="15"/>
  <c r="AF5" i="15"/>
  <c r="AE5" i="15"/>
  <c r="AB5" i="15"/>
  <c r="AA5" i="15"/>
  <c r="Z5" i="15"/>
  <c r="Y5" i="15"/>
  <c r="W5" i="15"/>
  <c r="V5" i="15"/>
  <c r="U5" i="15"/>
  <c r="R5" i="15"/>
  <c r="Q5" i="15"/>
  <c r="P5" i="15"/>
  <c r="N5" i="15"/>
  <c r="M5" i="15"/>
  <c r="K5" i="15"/>
  <c r="J5" i="15"/>
  <c r="I5" i="15"/>
  <c r="H5" i="15"/>
  <c r="G5" i="15"/>
  <c r="F5" i="15"/>
  <c r="E5" i="15"/>
  <c r="D5" i="15"/>
  <c r="BZ32" i="15" l="1"/>
  <c r="T54" i="15"/>
  <c r="J64" i="15"/>
  <c r="CN17" i="15"/>
  <c r="AH17" i="15"/>
  <c r="BM17" i="15"/>
  <c r="BM6" i="15"/>
  <c r="CR11" i="15"/>
  <c r="CQ61" i="15"/>
  <c r="BF11" i="15"/>
  <c r="BF9" i="15" s="1"/>
  <c r="CN61" i="15"/>
  <c r="CY61" i="15"/>
  <c r="BZ97" i="15"/>
  <c r="BG11" i="15"/>
  <c r="BG9" i="15" s="1"/>
  <c r="BR11" i="15"/>
  <c r="BR9" i="15" s="1"/>
  <c r="CB11" i="15"/>
  <c r="CB9" i="15" s="1"/>
  <c r="CW11" i="15"/>
  <c r="CW9" i="15" s="1"/>
  <c r="CU54" i="15"/>
  <c r="AT74" i="15"/>
  <c r="BZ74" i="15"/>
  <c r="AC97" i="15"/>
  <c r="AT17" i="15"/>
  <c r="BI36" i="15"/>
  <c r="CD20" i="15"/>
  <c r="CN20" i="15"/>
  <c r="CY54" i="15"/>
  <c r="C104" i="15"/>
  <c r="C10" i="15"/>
  <c r="BL11" i="15"/>
  <c r="BL9" i="15" s="1"/>
  <c r="AN32" i="15"/>
  <c r="CQ54" i="15"/>
  <c r="BQ14" i="15"/>
  <c r="CQ36" i="15"/>
  <c r="BI6" i="15"/>
  <c r="BQ54" i="15"/>
  <c r="BP4" i="15"/>
  <c r="L17" i="15"/>
  <c r="BM23" i="15"/>
  <c r="CU29" i="15"/>
  <c r="AY29" i="15"/>
  <c r="BM36" i="15"/>
  <c r="CD97" i="15"/>
  <c r="BZ103" i="15"/>
  <c r="L5" i="15"/>
  <c r="D11" i="15"/>
  <c r="CN36" i="15"/>
  <c r="CY36" i="15"/>
  <c r="DB4" i="15"/>
  <c r="Y11" i="15"/>
  <c r="Y9" i="15" s="1"/>
  <c r="BI26" i="15"/>
  <c r="CN26" i="15"/>
  <c r="T36" i="15"/>
  <c r="CU61" i="15"/>
  <c r="AJ4" i="15"/>
  <c r="BE97" i="15"/>
  <c r="CD103" i="15"/>
  <c r="BQ5" i="15"/>
  <c r="BE6" i="15"/>
  <c r="BZ6" i="15"/>
  <c r="CU6" i="15"/>
  <c r="R4" i="15"/>
  <c r="CA11" i="15"/>
  <c r="CA9" i="15" s="1"/>
  <c r="CK11" i="15"/>
  <c r="CK9" i="15" s="1"/>
  <c r="CV11" i="15"/>
  <c r="BM14" i="15"/>
  <c r="BE20" i="15"/>
  <c r="BZ20" i="15"/>
  <c r="X26" i="15"/>
  <c r="BU36" i="15"/>
  <c r="CU36" i="15"/>
  <c r="AY54" i="15"/>
  <c r="CN54" i="15"/>
  <c r="L61" i="15"/>
  <c r="CQ103" i="15"/>
  <c r="BQ6" i="15"/>
  <c r="CB4" i="15"/>
  <c r="AG11" i="15"/>
  <c r="AG9" i="15" s="1"/>
  <c r="AG4" i="15" s="1"/>
  <c r="AG3" i="15" s="1"/>
  <c r="CP11" i="15"/>
  <c r="CP9" i="15" s="1"/>
  <c r="CP4" i="15" s="1"/>
  <c r="CP3" i="15" s="1"/>
  <c r="CU17" i="15"/>
  <c r="BQ26" i="15"/>
  <c r="BZ26" i="15"/>
  <c r="L32" i="15"/>
  <c r="CY32" i="15"/>
  <c r="BE36" i="15"/>
  <c r="L54" i="15"/>
  <c r="X61" i="15"/>
  <c r="CU66" i="15"/>
  <c r="I4" i="15"/>
  <c r="AM4" i="15"/>
  <c r="BG4" i="15"/>
  <c r="CX4" i="15"/>
  <c r="CX3" i="15" s="1"/>
  <c r="BZ80" i="15"/>
  <c r="CN80" i="15"/>
  <c r="C108" i="15"/>
  <c r="C60" i="15"/>
  <c r="AE4" i="15"/>
  <c r="AE3" i="15" s="1"/>
  <c r="BE14" i="15"/>
  <c r="BZ17" i="15"/>
  <c r="T64" i="15"/>
  <c r="AN66" i="15"/>
  <c r="BQ66" i="15"/>
  <c r="AL4" i="15"/>
  <c r="J4" i="15"/>
  <c r="J3" i="15" s="1"/>
  <c r="BU97" i="15"/>
  <c r="AT103" i="15"/>
  <c r="P11" i="15"/>
  <c r="BQ23" i="15"/>
  <c r="X32" i="15"/>
  <c r="AN36" i="15"/>
  <c r="K4" i="15"/>
  <c r="AP4" i="15"/>
  <c r="AP3" i="15" s="1"/>
  <c r="X97" i="15"/>
  <c r="AC6" i="15"/>
  <c r="AY5" i="15"/>
  <c r="L6" i="15"/>
  <c r="BU6" i="15"/>
  <c r="T17" i="15"/>
  <c r="L20" i="15"/>
  <c r="BU20" i="15"/>
  <c r="BI23" i="15"/>
  <c r="CN23" i="15"/>
  <c r="CY23" i="15"/>
  <c r="L26" i="15"/>
  <c r="CH32" i="15"/>
  <c r="CD64" i="15"/>
  <c r="L66" i="15"/>
  <c r="AV4" i="15"/>
  <c r="CW4" i="15"/>
  <c r="BM97" i="15"/>
  <c r="CH103" i="15"/>
  <c r="C107" i="15"/>
  <c r="T6" i="15"/>
  <c r="T5" i="15"/>
  <c r="E11" i="15"/>
  <c r="E9" i="15" s="1"/>
  <c r="E4" i="15" s="1"/>
  <c r="E3" i="15" s="1"/>
  <c r="AR11" i="15"/>
  <c r="AR9" i="15" s="1"/>
  <c r="CG11" i="15"/>
  <c r="CG9" i="15" s="1"/>
  <c r="CG4" i="15" s="1"/>
  <c r="CG3" i="15" s="1"/>
  <c r="AC14" i="15"/>
  <c r="BI14" i="15"/>
  <c r="CD17" i="15"/>
  <c r="CY17" i="15"/>
  <c r="L36" i="15"/>
  <c r="O61" i="15"/>
  <c r="AC61" i="15"/>
  <c r="BQ61" i="15"/>
  <c r="AX4" i="15"/>
  <c r="AX3" i="15" s="1"/>
  <c r="BL4" i="15"/>
  <c r="BL3" i="15" s="1"/>
  <c r="BX4" i="15"/>
  <c r="C88" i="15"/>
  <c r="CH6" i="15"/>
  <c r="BU14" i="15"/>
  <c r="BC4" i="15"/>
  <c r="BC3" i="15" s="1"/>
  <c r="CJ4" i="15"/>
  <c r="CT4" i="15"/>
  <c r="DD4" i="15"/>
  <c r="AY103" i="15"/>
  <c r="BI103" i="15"/>
  <c r="X36" i="15"/>
  <c r="AN54" i="15"/>
  <c r="CD80" i="15"/>
  <c r="CH80" i="15"/>
  <c r="AF4" i="15"/>
  <c r="AF3" i="15" s="1"/>
  <c r="BG3" i="15"/>
  <c r="AR4" i="15"/>
  <c r="AR3" i="15" s="1"/>
  <c r="BX3" i="15"/>
  <c r="CN73" i="15"/>
  <c r="CY74" i="15"/>
  <c r="BI74" i="15"/>
  <c r="BU74" i="15"/>
  <c r="L74" i="15"/>
  <c r="CL11" i="15"/>
  <c r="CL9" i="15" s="1"/>
  <c r="BM26" i="15"/>
  <c r="BE26" i="15"/>
  <c r="AS11" i="15"/>
  <c r="AS9" i="15" s="1"/>
  <c r="AS4" i="15" s="1"/>
  <c r="AS3" i="15" s="1"/>
  <c r="AB11" i="15"/>
  <c r="AB9" i="15" s="1"/>
  <c r="AB4" i="15" s="1"/>
  <c r="AB3" i="15" s="1"/>
  <c r="Z11" i="15"/>
  <c r="Z9" i="15" s="1"/>
  <c r="Z4" i="15" s="1"/>
  <c r="AI11" i="15"/>
  <c r="AI9" i="15" s="1"/>
  <c r="AI4" i="15" s="1"/>
  <c r="AN20" i="15"/>
  <c r="AK11" i="15"/>
  <c r="AK9" i="15" s="1"/>
  <c r="AK4" i="15" s="1"/>
  <c r="AK3" i="15" s="1"/>
  <c r="X20" i="15"/>
  <c r="DE11" i="15"/>
  <c r="DE9" i="15" s="1"/>
  <c r="DE4" i="15" s="1"/>
  <c r="DE3" i="15" s="1"/>
  <c r="CI11" i="15"/>
  <c r="CI9" i="15" s="1"/>
  <c r="CI4" i="15" s="1"/>
  <c r="CI3" i="15" s="1"/>
  <c r="BM20" i="15"/>
  <c r="V11" i="15"/>
  <c r="V9" i="15" s="1"/>
  <c r="V4" i="15" s="1"/>
  <c r="K3" i="15"/>
  <c r="S5" i="15"/>
  <c r="O5" i="15" s="1"/>
  <c r="BM5" i="15"/>
  <c r="X6" i="15"/>
  <c r="AT6" i="15"/>
  <c r="BH11" i="15"/>
  <c r="BH9" i="15" s="1"/>
  <c r="BS11" i="15"/>
  <c r="BS9" i="15" s="1"/>
  <c r="BS4" i="15" s="1"/>
  <c r="CC11" i="15"/>
  <c r="CC9" i="15" s="1"/>
  <c r="CC4" i="15" s="1"/>
  <c r="CC3" i="15" s="1"/>
  <c r="CM11" i="15"/>
  <c r="CM9" i="15" s="1"/>
  <c r="CM4" i="15" s="1"/>
  <c r="L13" i="15"/>
  <c r="BB11" i="15"/>
  <c r="BB9" i="15" s="1"/>
  <c r="BB4" i="15" s="1"/>
  <c r="CD14" i="15"/>
  <c r="CN14" i="15"/>
  <c r="CY14" i="15"/>
  <c r="AY17" i="15"/>
  <c r="BI17" i="15"/>
  <c r="CH17" i="15"/>
  <c r="AN26" i="15"/>
  <c r="CY29" i="15"/>
  <c r="X29" i="15"/>
  <c r="BM29" i="15"/>
  <c r="T32" i="15"/>
  <c r="CU32" i="15"/>
  <c r="T61" i="15"/>
  <c r="AN61" i="15"/>
  <c r="BE74" i="15"/>
  <c r="BQ74" i="15"/>
  <c r="CU74" i="15"/>
  <c r="L80" i="15"/>
  <c r="X80" i="15"/>
  <c r="BM80" i="15"/>
  <c r="T97" i="15"/>
  <c r="AN97" i="15"/>
  <c r="BQ97" i="15"/>
  <c r="AH99" i="15"/>
  <c r="C99" i="15" s="1"/>
  <c r="L103" i="15"/>
  <c r="X103" i="15"/>
  <c r="BU103" i="15"/>
  <c r="C110" i="15"/>
  <c r="AV5" i="15"/>
  <c r="AV3" i="15" s="1"/>
  <c r="AM5" i="15"/>
  <c r="BZ5" i="15"/>
  <c r="V3" i="15"/>
  <c r="BU17" i="15"/>
  <c r="T20" i="15"/>
  <c r="CU20" i="15"/>
  <c r="O23" i="15"/>
  <c r="BU23" i="15"/>
  <c r="CQ23" i="15"/>
  <c r="O26" i="15"/>
  <c r="AH26" i="15"/>
  <c r="CY26" i="15"/>
  <c r="O36" i="15"/>
  <c r="C45" i="15"/>
  <c r="BI54" i="15"/>
  <c r="CD54" i="15"/>
  <c r="BI61" i="15"/>
  <c r="CD61" i="15"/>
  <c r="M64" i="15"/>
  <c r="L64" i="15" s="1"/>
  <c r="BZ64" i="15"/>
  <c r="O66" i="15"/>
  <c r="X66" i="15"/>
  <c r="AY66" i="15"/>
  <c r="BI66" i="15"/>
  <c r="CD66" i="15"/>
  <c r="CN66" i="15"/>
  <c r="BE73" i="15"/>
  <c r="CH73" i="15"/>
  <c r="AC74" i="15"/>
  <c r="C100" i="15"/>
  <c r="O103" i="15"/>
  <c r="AH103" i="15"/>
  <c r="CY103" i="15"/>
  <c r="C59" i="15"/>
  <c r="X5" i="15"/>
  <c r="AD5" i="15"/>
  <c r="BF5" i="15"/>
  <c r="BP5" i="15"/>
  <c r="BP3" i="15" s="1"/>
  <c r="AJ3" i="15"/>
  <c r="AN5" i="15"/>
  <c r="BE5" i="15"/>
  <c r="CU5" i="15"/>
  <c r="CN6" i="15"/>
  <c r="L12" i="15"/>
  <c r="AY12" i="15"/>
  <c r="BK11" i="15"/>
  <c r="BK9" i="15" s="1"/>
  <c r="BK4" i="15" s="1"/>
  <c r="BV11" i="15"/>
  <c r="BV9" i="15" s="1"/>
  <c r="CF11" i="15"/>
  <c r="CF9" i="15" s="1"/>
  <c r="CF4" i="15" s="1"/>
  <c r="DA11" i="15"/>
  <c r="DA9" i="15" s="1"/>
  <c r="DA4" i="15" s="1"/>
  <c r="T14" i="15"/>
  <c r="O17" i="15"/>
  <c r="AY20" i="15"/>
  <c r="CH20" i="15"/>
  <c r="T23" i="15"/>
  <c r="AC23" i="15"/>
  <c r="BE23" i="15"/>
  <c r="CH29" i="15"/>
  <c r="CQ29" i="15"/>
  <c r="AH29" i="15"/>
  <c r="BU29" i="15"/>
  <c r="O32" i="15"/>
  <c r="AH32" i="15"/>
  <c r="BU32" i="15"/>
  <c r="CD32" i="15"/>
  <c r="BQ36" i="15"/>
  <c r="X54" i="15"/>
  <c r="AH54" i="15"/>
  <c r="BU54" i="15"/>
  <c r="BU61" i="15"/>
  <c r="AH66" i="15"/>
  <c r="BU66" i="15"/>
  <c r="CY66" i="15"/>
  <c r="T74" i="15"/>
  <c r="AN74" i="15"/>
  <c r="CD74" i="15"/>
  <c r="CN74" i="15"/>
  <c r="C78" i="15"/>
  <c r="L97" i="15"/>
  <c r="AY97" i="15"/>
  <c r="BI97" i="15"/>
  <c r="CU97" i="15"/>
  <c r="C102" i="15"/>
  <c r="BM103" i="15"/>
  <c r="CN103" i="15"/>
  <c r="C109" i="15"/>
  <c r="CJ3" i="15"/>
  <c r="CH14" i="15"/>
  <c r="AY23" i="15"/>
  <c r="AT26" i="15"/>
  <c r="AH61" i="15"/>
  <c r="CV64" i="15"/>
  <c r="AD80" i="15"/>
  <c r="AC80" i="15" s="1"/>
  <c r="C83" i="15"/>
  <c r="C106" i="15"/>
  <c r="C112" i="15"/>
  <c r="CN5" i="15"/>
  <c r="Z3" i="15"/>
  <c r="AH20" i="15"/>
  <c r="CY20" i="15"/>
  <c r="AN23" i="15"/>
  <c r="CU23" i="15"/>
  <c r="AC26" i="15"/>
  <c r="BU26" i="15"/>
  <c r="O29" i="15"/>
  <c r="AT29" i="15"/>
  <c r="CD29" i="15"/>
  <c r="CN32" i="15"/>
  <c r="AT54" i="15"/>
  <c r="BM54" i="15"/>
  <c r="CH54" i="15"/>
  <c r="AY61" i="15"/>
  <c r="BM61" i="15"/>
  <c r="CH61" i="15"/>
  <c r="BM66" i="15"/>
  <c r="CH66" i="15"/>
  <c r="CQ66" i="15"/>
  <c r="AD73" i="15"/>
  <c r="AC73" i="15" s="1"/>
  <c r="BJ73" i="15"/>
  <c r="BI73" i="15" s="1"/>
  <c r="CA73" i="15"/>
  <c r="BZ73" i="15" s="1"/>
  <c r="BF80" i="15"/>
  <c r="BE80" i="15" s="1"/>
  <c r="BU80" i="15"/>
  <c r="O97" i="15"/>
  <c r="AC103" i="15"/>
  <c r="BE103" i="15"/>
  <c r="C111" i="15"/>
  <c r="CB3" i="15"/>
  <c r="AC5" i="15"/>
  <c r="BI5" i="15"/>
  <c r="O6" i="15"/>
  <c r="AN6" i="15"/>
  <c r="X14" i="15"/>
  <c r="AC17" i="15"/>
  <c r="BE17" i="15"/>
  <c r="O20" i="15"/>
  <c r="X23" i="15"/>
  <c r="T26" i="15"/>
  <c r="CH26" i="15"/>
  <c r="C30" i="15"/>
  <c r="AT32" i="15"/>
  <c r="AY32" i="15"/>
  <c r="CQ32" i="15"/>
  <c r="AT36" i="15"/>
  <c r="AT61" i="15"/>
  <c r="T66" i="15"/>
  <c r="AT66" i="15"/>
  <c r="O73" i="15"/>
  <c r="O74" i="15"/>
  <c r="X74" i="15"/>
  <c r="AH74" i="15"/>
  <c r="CH74" i="15"/>
  <c r="CQ74" i="15"/>
  <c r="T80" i="15"/>
  <c r="C85" i="15"/>
  <c r="C96" i="15"/>
  <c r="AT97" i="15"/>
  <c r="CN97" i="15"/>
  <c r="CY97" i="15"/>
  <c r="C98" i="15"/>
  <c r="AN103" i="15"/>
  <c r="BQ103" i="15"/>
  <c r="BU5" i="15"/>
  <c r="CR5" i="15"/>
  <c r="CQ5" i="15" s="1"/>
  <c r="DB5" i="15"/>
  <c r="CY5" i="15" s="1"/>
  <c r="AH6" i="15"/>
  <c r="CT3" i="15"/>
  <c r="DD3" i="15"/>
  <c r="R3" i="15"/>
  <c r="AL3" i="15"/>
  <c r="BJ11" i="15"/>
  <c r="BJ9" i="15" s="1"/>
  <c r="CN13" i="15"/>
  <c r="O14" i="15"/>
  <c r="CU14" i="15"/>
  <c r="BQ17" i="15"/>
  <c r="AT20" i="15"/>
  <c r="CQ20" i="15"/>
  <c r="CD23" i="15"/>
  <c r="BE29" i="15"/>
  <c r="BE32" i="15"/>
  <c r="AC36" i="15"/>
  <c r="O54" i="15"/>
  <c r="AC54" i="15"/>
  <c r="BE54" i="15"/>
  <c r="BZ54" i="15"/>
  <c r="BE61" i="15"/>
  <c r="BZ61" i="15"/>
  <c r="X64" i="15"/>
  <c r="AY64" i="15"/>
  <c r="CH64" i="15"/>
  <c r="AC66" i="15"/>
  <c r="BE66" i="15"/>
  <c r="BZ66" i="15"/>
  <c r="AY73" i="15"/>
  <c r="BM73" i="15"/>
  <c r="CD73" i="15"/>
  <c r="CU73" i="15"/>
  <c r="BM74" i="15"/>
  <c r="C93" i="15"/>
  <c r="AH97" i="15"/>
  <c r="T103" i="15"/>
  <c r="CU103" i="15"/>
  <c r="C105" i="15"/>
  <c r="C113" i="15"/>
  <c r="C58" i="15"/>
  <c r="BA11" i="15"/>
  <c r="BA9" i="15" s="1"/>
  <c r="BA4" i="15" s="1"/>
  <c r="BA3" i="15" s="1"/>
  <c r="BW11" i="15"/>
  <c r="BW9" i="15" s="1"/>
  <c r="CH13" i="15"/>
  <c r="AC29" i="15"/>
  <c r="BQ29" i="15"/>
  <c r="C33" i="15"/>
  <c r="C67" i="15"/>
  <c r="C68" i="15"/>
  <c r="C70" i="15"/>
  <c r="G11" i="15"/>
  <c r="G9" i="15" s="1"/>
  <c r="G4" i="15" s="1"/>
  <c r="AA11" i="15"/>
  <c r="AA9" i="15" s="1"/>
  <c r="AU11" i="15"/>
  <c r="AU9" i="15" s="1"/>
  <c r="CS11" i="15"/>
  <c r="CS9" i="15" s="1"/>
  <c r="CS4" i="15" s="1"/>
  <c r="CS3" i="15" s="1"/>
  <c r="AC11" i="15"/>
  <c r="BM12" i="15"/>
  <c r="BY11" i="15"/>
  <c r="AN13" i="15"/>
  <c r="AN29" i="15"/>
  <c r="BZ29" i="15"/>
  <c r="C69" i="15"/>
  <c r="C82" i="15"/>
  <c r="C21" i="15"/>
  <c r="C84" i="15"/>
  <c r="C89" i="15"/>
  <c r="C90" i="15"/>
  <c r="BU13" i="15"/>
  <c r="C53" i="15"/>
  <c r="AH13" i="15"/>
  <c r="W11" i="15"/>
  <c r="W9" i="15" s="1"/>
  <c r="BI29" i="15"/>
  <c r="C46" i="15"/>
  <c r="AN14" i="15"/>
  <c r="AO11" i="15"/>
  <c r="AO9" i="15" s="1"/>
  <c r="C47" i="15"/>
  <c r="C49" i="15"/>
  <c r="C48" i="15"/>
  <c r="C8" i="15"/>
  <c r="CU12" i="15"/>
  <c r="AY13" i="15"/>
  <c r="BI13" i="15"/>
  <c r="BT11" i="15"/>
  <c r="CD13" i="15"/>
  <c r="C37" i="15"/>
  <c r="C65" i="15"/>
  <c r="C75" i="15"/>
  <c r="C76" i="15"/>
  <c r="C87" i="15"/>
  <c r="H3" i="15"/>
  <c r="C55" i="15"/>
  <c r="C62" i="15"/>
  <c r="C72" i="15"/>
  <c r="C95" i="15"/>
  <c r="AQ11" i="15"/>
  <c r="AQ9" i="15" s="1"/>
  <c r="CN12" i="15"/>
  <c r="F11" i="15"/>
  <c r="F9" i="15" s="1"/>
  <c r="F4" i="15" s="1"/>
  <c r="X13" i="15"/>
  <c r="CY13" i="15"/>
  <c r="C77" i="15"/>
  <c r="C92" i="15"/>
  <c r="BN11" i="15"/>
  <c r="BN9" i="15" s="1"/>
  <c r="AW3" i="15"/>
  <c r="C7" i="15"/>
  <c r="BD11" i="15"/>
  <c r="BD9" i="15" s="1"/>
  <c r="CQ13" i="15"/>
  <c r="C27" i="15"/>
  <c r="C71" i="15"/>
  <c r="C94" i="15"/>
  <c r="O12" i="15"/>
  <c r="AT13" i="15"/>
  <c r="C34" i="15"/>
  <c r="C38" i="15"/>
  <c r="C79" i="15"/>
  <c r="BZ13" i="15"/>
  <c r="C25" i="15"/>
  <c r="C43" i="15"/>
  <c r="C56" i="15"/>
  <c r="C86" i="15"/>
  <c r="AC12" i="15"/>
  <c r="CU13" i="15"/>
  <c r="C16" i="15"/>
  <c r="C18" i="15"/>
  <c r="C42" i="15"/>
  <c r="AH36" i="15"/>
  <c r="C41" i="15"/>
  <c r="C40" i="15"/>
  <c r="U11" i="15"/>
  <c r="U9" i="15" s="1"/>
  <c r="C44" i="15"/>
  <c r="C35" i="15"/>
  <c r="CD26" i="15"/>
  <c r="CE11" i="15"/>
  <c r="C28" i="15"/>
  <c r="L23" i="15"/>
  <c r="T13" i="15"/>
  <c r="C22" i="15"/>
  <c r="N11" i="15"/>
  <c r="N9" i="15" s="1"/>
  <c r="L14" i="15"/>
  <c r="BZ9" i="15"/>
  <c r="BT9" i="15"/>
  <c r="AH9" i="15"/>
  <c r="BE9" i="15"/>
  <c r="CW3" i="15"/>
  <c r="AD9" i="15"/>
  <c r="BI12" i="15"/>
  <c r="BQ12" i="15"/>
  <c r="CD5" i="15"/>
  <c r="AY6" i="15"/>
  <c r="M11" i="15"/>
  <c r="AH11" i="15"/>
  <c r="S11" i="15"/>
  <c r="S9" i="15" s="1"/>
  <c r="S4" i="15" s="1"/>
  <c r="AT12" i="15"/>
  <c r="BZ12" i="15"/>
  <c r="CH12" i="15"/>
  <c r="CQ12" i="15"/>
  <c r="CY12" i="15"/>
  <c r="AC13" i="15"/>
  <c r="X17" i="15"/>
  <c r="CY6" i="15"/>
  <c r="D9" i="15"/>
  <c r="D4" i="15" s="1"/>
  <c r="AT11" i="15"/>
  <c r="BE11" i="15"/>
  <c r="CU11" i="15"/>
  <c r="CV9" i="15"/>
  <c r="CV4" i="15" s="1"/>
  <c r="T12" i="15"/>
  <c r="BM13" i="15"/>
  <c r="CQ14" i="15"/>
  <c r="Q11" i="15"/>
  <c r="Q9" i="15" s="1"/>
  <c r="AN12" i="15"/>
  <c r="BE12" i="15"/>
  <c r="BU12" i="15"/>
  <c r="O13" i="15"/>
  <c r="BE13" i="15"/>
  <c r="AH14" i="15"/>
  <c r="AY14" i="15"/>
  <c r="CQ17" i="15"/>
  <c r="P9" i="15"/>
  <c r="CH5" i="15"/>
  <c r="CQ6" i="15"/>
  <c r="CO11" i="15"/>
  <c r="CZ11" i="15"/>
  <c r="X12" i="15"/>
  <c r="CD12" i="15"/>
  <c r="DC11" i="15"/>
  <c r="DC9" i="15" s="1"/>
  <c r="BQ13" i="15"/>
  <c r="BZ14" i="15"/>
  <c r="AZ9" i="15"/>
  <c r="AZ4" i="15" s="1"/>
  <c r="AH12" i="15"/>
  <c r="BO11" i="15"/>
  <c r="BO9" i="15" s="1"/>
  <c r="C15" i="15"/>
  <c r="CD6" i="15"/>
  <c r="CR9" i="15"/>
  <c r="CQ9" i="15" s="1"/>
  <c r="AT14" i="15"/>
  <c r="AN17" i="15"/>
  <c r="I3" i="15"/>
  <c r="AC20" i="15"/>
  <c r="BZ23" i="15"/>
  <c r="BQ32" i="15"/>
  <c r="CH36" i="15"/>
  <c r="C39" i="15"/>
  <c r="AH64" i="15"/>
  <c r="AT64" i="15"/>
  <c r="CU64" i="15"/>
  <c r="AN80" i="15"/>
  <c r="BQ80" i="15"/>
  <c r="C19" i="15"/>
  <c r="AT23" i="15"/>
  <c r="CQ26" i="15"/>
  <c r="T29" i="15"/>
  <c r="L29" i="15"/>
  <c r="BI32" i="15"/>
  <c r="AY36" i="15"/>
  <c r="AH73" i="15"/>
  <c r="BQ20" i="15"/>
  <c r="CU26" i="15"/>
  <c r="AC32" i="15"/>
  <c r="AN64" i="15"/>
  <c r="AH80" i="15"/>
  <c r="AT80" i="15"/>
  <c r="BI80" i="15"/>
  <c r="C24" i="15"/>
  <c r="C31" i="15"/>
  <c r="BM32" i="15"/>
  <c r="CD36" i="15"/>
  <c r="BI20" i="15"/>
  <c r="AH23" i="15"/>
  <c r="CH23" i="15"/>
  <c r="AY26" i="15"/>
  <c r="CN29" i="15"/>
  <c r="BF64" i="15"/>
  <c r="BE64" i="15" s="1"/>
  <c r="BN64" i="15"/>
  <c r="BM64" i="15" s="1"/>
  <c r="BV64" i="15"/>
  <c r="BU64" i="15" s="1"/>
  <c r="Y73" i="15"/>
  <c r="X73" i="15" s="1"/>
  <c r="AO73" i="15"/>
  <c r="AN73" i="15" s="1"/>
  <c r="BV73" i="15"/>
  <c r="P80" i="15"/>
  <c r="O80" i="15" s="1"/>
  <c r="CR80" i="15"/>
  <c r="CQ80" i="15" s="1"/>
  <c r="CZ80" i="15"/>
  <c r="CY80" i="15" s="1"/>
  <c r="AY74" i="15"/>
  <c r="AD64" i="15"/>
  <c r="AC64" i="15" s="1"/>
  <c r="BJ64" i="15"/>
  <c r="BI64" i="15" s="1"/>
  <c r="BR64" i="15"/>
  <c r="BQ64" i="15" s="1"/>
  <c r="M73" i="15"/>
  <c r="L73" i="15" s="1"/>
  <c r="U73" i="15"/>
  <c r="BR73" i="15"/>
  <c r="D80" i="15"/>
  <c r="AZ80" i="15"/>
  <c r="AY80" i="15" s="1"/>
  <c r="CV80" i="15"/>
  <c r="CU80" i="15" s="1"/>
  <c r="P64" i="15"/>
  <c r="O64" i="15" s="1"/>
  <c r="CR64" i="15"/>
  <c r="CQ64" i="15" s="1"/>
  <c r="CZ64" i="15"/>
  <c r="CY64" i="15" s="1"/>
  <c r="AU73" i="15"/>
  <c r="CR73" i="15"/>
  <c r="CZ73" i="15"/>
  <c r="X11" i="15" l="1"/>
  <c r="BQ11" i="15"/>
  <c r="BU11" i="15"/>
  <c r="CQ11" i="15"/>
  <c r="AT5" i="15"/>
  <c r="C66" i="15"/>
  <c r="C54" i="15"/>
  <c r="CH9" i="15"/>
  <c r="BI11" i="15"/>
  <c r="C103" i="15"/>
  <c r="BZ11" i="15"/>
  <c r="T11" i="15"/>
  <c r="AM3" i="15"/>
  <c r="C61" i="15"/>
  <c r="BN4" i="15"/>
  <c r="AH5" i="15"/>
  <c r="CH11" i="15"/>
  <c r="BY9" i="15"/>
  <c r="BU9" i="15" s="1"/>
  <c r="BR4" i="15"/>
  <c r="CR4" i="15"/>
  <c r="P4" i="15"/>
  <c r="T9" i="15"/>
  <c r="BW4" i="15"/>
  <c r="BW3" i="15" s="1"/>
  <c r="DA3" i="15"/>
  <c r="BB3" i="15"/>
  <c r="N4" i="15"/>
  <c r="N3" i="15" s="1"/>
  <c r="BF4" i="15"/>
  <c r="BF3" i="15" s="1"/>
  <c r="CF3" i="15"/>
  <c r="CK4" i="15"/>
  <c r="CK3" i="15" s="1"/>
  <c r="S3" i="15"/>
  <c r="BV4" i="15"/>
  <c r="CM3" i="15"/>
  <c r="Q4" i="15"/>
  <c r="Q3" i="15" s="1"/>
  <c r="BH4" i="15"/>
  <c r="BH3" i="15" s="1"/>
  <c r="C97" i="15"/>
  <c r="BK3" i="15"/>
  <c r="DC4" i="15"/>
  <c r="DC3" i="15" s="1"/>
  <c r="AQ4" i="15"/>
  <c r="AQ3" i="15" s="1"/>
  <c r="BT4" i="15"/>
  <c r="BT3" i="15" s="1"/>
  <c r="W4" i="15"/>
  <c r="W3" i="15" s="1"/>
  <c r="F3" i="15"/>
  <c r="G3" i="15"/>
  <c r="BS3" i="15"/>
  <c r="Y4" i="15"/>
  <c r="T73" i="15"/>
  <c r="U4" i="15"/>
  <c r="U3" i="15" s="1"/>
  <c r="CY73" i="15"/>
  <c r="CA4" i="15"/>
  <c r="C74" i="15"/>
  <c r="AU4" i="15"/>
  <c r="BJ4" i="15"/>
  <c r="AO4" i="15"/>
  <c r="AO3" i="15" s="1"/>
  <c r="CL4" i="15"/>
  <c r="CL3" i="15" s="1"/>
  <c r="AT9" i="15"/>
  <c r="AC9" i="15"/>
  <c r="AD4" i="15"/>
  <c r="AC4" i="15" s="1"/>
  <c r="BI9" i="15"/>
  <c r="BD4" i="15"/>
  <c r="BD3" i="15" s="1"/>
  <c r="AA4" i="15"/>
  <c r="AA3" i="15" s="1"/>
  <c r="X9" i="15"/>
  <c r="BO4" i="15"/>
  <c r="BO3" i="15" s="1"/>
  <c r="BY4" i="15"/>
  <c r="BY3" i="15" s="1"/>
  <c r="DB3" i="15"/>
  <c r="CA3" i="15"/>
  <c r="BZ3" i="15" s="1"/>
  <c r="O11" i="15"/>
  <c r="C17" i="15"/>
  <c r="AN11" i="15"/>
  <c r="C23" i="15"/>
  <c r="C32" i="15"/>
  <c r="C20" i="15"/>
  <c r="AN9" i="15"/>
  <c r="C26" i="15"/>
  <c r="AY11" i="15"/>
  <c r="C13" i="15"/>
  <c r="C36" i="15"/>
  <c r="C64" i="15"/>
  <c r="C6" i="15"/>
  <c r="C12" i="15"/>
  <c r="C29" i="15"/>
  <c r="CD11" i="15"/>
  <c r="CE9" i="15"/>
  <c r="CE4" i="15" s="1"/>
  <c r="C14" i="15"/>
  <c r="BQ73" i="15"/>
  <c r="AT73" i="15"/>
  <c r="BM9" i="15"/>
  <c r="CQ73" i="15"/>
  <c r="AY9" i="15"/>
  <c r="CO9" i="15"/>
  <c r="CO4" i="15" s="1"/>
  <c r="CN11" i="15"/>
  <c r="L11" i="15"/>
  <c r="M9" i="15"/>
  <c r="M4" i="15" s="1"/>
  <c r="CY11" i="15"/>
  <c r="CZ9" i="15"/>
  <c r="CY9" i="15" s="1"/>
  <c r="C80" i="15"/>
  <c r="O9" i="15"/>
  <c r="CU9" i="15"/>
  <c r="AH4" i="15"/>
  <c r="AI3" i="15"/>
  <c r="AH3" i="15" s="1"/>
  <c r="BU73" i="15"/>
  <c r="BM11" i="15"/>
  <c r="BQ9" i="15"/>
  <c r="C5" i="15" l="1"/>
  <c r="T3" i="15"/>
  <c r="BE3" i="15"/>
  <c r="AN3" i="15"/>
  <c r="BE4" i="15"/>
  <c r="CZ4" i="15"/>
  <c r="CH3" i="15"/>
  <c r="AN4" i="15"/>
  <c r="CH4" i="15"/>
  <c r="BZ4" i="15"/>
  <c r="C73" i="15"/>
  <c r="T4" i="15"/>
  <c r="AD3" i="15"/>
  <c r="AC3" i="15" s="1"/>
  <c r="C11" i="15"/>
  <c r="CD9" i="15"/>
  <c r="BU4" i="15"/>
  <c r="BV3" i="15"/>
  <c r="BU3" i="15" s="1"/>
  <c r="BQ4" i="15"/>
  <c r="BR3" i="15"/>
  <c r="BQ3" i="15" s="1"/>
  <c r="P3" i="15"/>
  <c r="O3" i="15" s="1"/>
  <c r="O4" i="15"/>
  <c r="BI4" i="15"/>
  <c r="BJ3" i="15"/>
  <c r="BI3" i="15" s="1"/>
  <c r="X4" i="15"/>
  <c r="Y3" i="15"/>
  <c r="X3" i="15" s="1"/>
  <c r="AU3" i="15"/>
  <c r="AT3" i="15" s="1"/>
  <c r="AT4" i="15"/>
  <c r="L9" i="15"/>
  <c r="AZ3" i="15"/>
  <c r="AY3" i="15" s="1"/>
  <c r="AY4" i="15"/>
  <c r="CQ4" i="15"/>
  <c r="CR3" i="15"/>
  <c r="CQ3" i="15" s="1"/>
  <c r="CN9" i="15"/>
  <c r="CU4" i="15"/>
  <c r="CV3" i="15"/>
  <c r="CU3" i="15" s="1"/>
  <c r="D3" i="15"/>
  <c r="BM4" i="15"/>
  <c r="BN3" i="15"/>
  <c r="BM3" i="15" s="1"/>
  <c r="C9" i="15" l="1"/>
  <c r="CE3" i="15"/>
  <c r="CD3" i="15" s="1"/>
  <c r="CD4" i="15"/>
  <c r="L4" i="15"/>
  <c r="M3" i="15"/>
  <c r="L3" i="15" s="1"/>
  <c r="CO3" i="15"/>
  <c r="CN3" i="15" s="1"/>
  <c r="CN4" i="15"/>
  <c r="CY4" i="15"/>
  <c r="CZ3" i="15"/>
  <c r="CY3" i="15" s="1"/>
  <c r="C4" i="15" l="1"/>
  <c r="C3" i="15"/>
</calcChain>
</file>

<file path=xl/sharedStrings.xml><?xml version="1.0" encoding="utf-8"?>
<sst xmlns="http://schemas.openxmlformats.org/spreadsheetml/2006/main" count="323" uniqueCount="225">
  <si>
    <t xml:space="preserve">       กิจกรรม พัฒนาฝีมือแรงงานนานาชาติ</t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</si>
  <si>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</si>
  <si>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</si>
  <si>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</si>
  <si>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</si>
  <si>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ทหารเกณฑ์ก่อนปลดประจำการ</t>
  </si>
  <si>
    <t xml:space="preserve">          แรงงานตามโครงการอันเนื่องมาจากพระราชดำริ</t>
  </si>
  <si>
    <t xml:space="preserve">  (1)  กิจกรรม จัดทำหลักเกณฑ์ พัฒนาระบบ ส่งเสริมและรับรองมาตรฐานฝีมือแรงงาน (เจ้าภาพ สมฐ.)</t>
  </si>
  <si>
    <t xml:space="preserve">      2)  รายการ ตรวจติดตามสถานประกอบกิจการดำเนินการ ฝึกอบรมตาม พ.ร.บ.ส่งเสริมฯ</t>
  </si>
  <si>
    <t>หน่วยนับ</t>
  </si>
  <si>
    <t xml:space="preserve"> รวมทั้งสิ้น</t>
  </si>
  <si>
    <t>คน</t>
  </si>
  <si>
    <t>แห่ง</t>
  </si>
  <si>
    <t xml:space="preserve">       1)  รายการ รับรองหลักสูตร และค่าใช้จ่ายในการฝึกอบรมฝีมือแรงงานของ สปก. ฯ</t>
  </si>
  <si>
    <t>สาขา</t>
  </si>
  <si>
    <t>หลักสูตร</t>
  </si>
  <si>
    <t xml:space="preserve">        4) รายการ</t>
  </si>
  <si>
    <t xml:space="preserve">  (3)  กิจกรรม  ส่งเสริมและสนับสนุนให้สถานประกอบกิจการดำเนินการพัฒนาฝีมือแรงงาน </t>
  </si>
  <si>
    <t xml:space="preserve">          ผู้ต้องขัง/เยาวชนสถานพินิจ</t>
  </si>
  <si>
    <t xml:space="preserve">    (2)  กิจกรรม  ทดสอบมาตรฐานฝีมือแรงงานให้มีสมรรถนะ </t>
  </si>
  <si>
    <t xml:space="preserve">    (4)  กิจกรรม พัฒนาศักยภาพมาตรฐานฝีมือแรงงานไทยในต่างประเทศ</t>
  </si>
  <si>
    <t xml:space="preserve">  (4) กิจกรรมหลัก  ส่งเสริมการสร้างเครือข่ายพัฒนาฝีมือแรงงาน (เจ้าภาพ ยร.) </t>
  </si>
  <si>
    <t xml:space="preserve">             ยกระดับฝีมือแรงงาน </t>
  </si>
  <si>
    <t xml:space="preserve">              เตรียมเข้าทำงาน </t>
  </si>
  <si>
    <t xml:space="preserve">              ยกระดับฝีมือแรงงาน </t>
  </si>
  <si>
    <t xml:space="preserve">              เตรียมเข้าทำงาน   </t>
  </si>
  <si>
    <t xml:space="preserve">             เตรียมเข้าทำงาน </t>
  </si>
  <si>
    <t xml:space="preserve">            ยกระดับฝีมือแรงงาน  (12 - 60 ชม.)</t>
  </si>
  <si>
    <t xml:space="preserve">        4) รายการ การส่งเสริมมาตรฐานฝีมือแรงงานตามความต้องการของสถานประกอบกิจการ</t>
  </si>
  <si>
    <t xml:space="preserve">        5) รายการ การส่งเสริมการจัดทำมาตรฐานของสมาคม/องค์กรอาชีพ เพื่อรองรับ Thailand 4.0</t>
  </si>
  <si>
    <t xml:space="preserve">        6) รายการ วันมาตรฐานฝีมือแรงงานแห่งชาติ เทิดทูน "พระบิดาแห่งมาตรฐานการช่างไทย"</t>
  </si>
  <si>
    <t xml:space="preserve">          - ทดสอบฝีมือแรงงานช่างเชื่อมมาตรฐานสากล (สพร. 1 สุมทรปราการ) (จัดทำโครการต่างหาก)</t>
  </si>
  <si>
    <t xml:space="preserve">        2) รายการ ขับเคลื่อนระบบประกันคุณภาพการทดสอบมาตรฐานฝีมือแรงงาน</t>
  </si>
  <si>
    <t xml:space="preserve">        3) รายการ การจัดทำมาตรฐานฝีมือแรงงานแห่งชาติและวิธีทดสอบ</t>
  </si>
  <si>
    <t xml:space="preserve">        3) รายการ</t>
  </si>
  <si>
    <t xml:space="preserve">        2) รายการ</t>
  </si>
  <si>
    <t xml:space="preserve">        1) รายการ</t>
  </si>
  <si>
    <t xml:space="preserve">  (2)  กิจกรรม  พัฒนาระบบการฝึกอบรมฝีมือแรงงาน (เจ้าภาพ สพท./ศท.)</t>
  </si>
  <si>
    <t xml:space="preserve">    (3)  กิจกรรม ส่งเสริมการพัฒนาฝีมือแรงงาน </t>
  </si>
  <si>
    <t xml:space="preserve">          แรงงานนอกระบบ</t>
  </si>
  <si>
    <t xml:space="preserve">         - รายการ จัดตั้งศูนย์ทดสอบมาตรฐานฝีมือแรงงาน</t>
  </si>
  <si>
    <t xml:space="preserve">        5) รายการ</t>
  </si>
  <si>
    <t xml:space="preserve">        8) รายการ เป็นเจ้าภาพจัดงานแข่งขันฝีมือแรงงานอาเซียน ครั้งที่ 12</t>
  </si>
  <si>
    <t xml:space="preserve">        9) รายการ จัดงานแข่งขันฝีมือแรงงานแห่งชาติ ครั้งที่ 27</t>
  </si>
  <si>
    <r>
      <t xml:space="preserve">1. โครงการฝึกอบรมฝีมือแรงงานในพื้นที่จังหวัดชายแดนภาคใต้ </t>
    </r>
    <r>
      <rPr>
        <sz val="14"/>
        <rFont val="TH SarabunPSK"/>
        <family val="2"/>
      </rPr>
      <t>(เจ้าภาพ สพร. สงขลา สำรองยะลา)</t>
    </r>
  </si>
  <si>
    <r>
      <rPr>
        <u/>
        <sz val="14"/>
        <color theme="1"/>
        <rFont val="TH SarabunPSK"/>
        <family val="2"/>
      </rPr>
      <t>หมายเหตุ</t>
    </r>
    <r>
      <rPr>
        <sz val="14"/>
        <color theme="1"/>
        <rFont val="TH SarabunPSK"/>
        <family val="2"/>
      </rPr>
      <t xml:space="preserve">  เป้าหมายเป็นบุคลากรกรม  ไม่นับรวมในเป้าหมายพัฒนาฝีมือแรงงาน</t>
    </r>
  </si>
  <si>
    <t>กรมดำเนินการเอง</t>
  </si>
  <si>
    <t xml:space="preserve">         2)  เกษตรแปรรูป และเทคโนโลยีชีวภาพ</t>
  </si>
  <si>
    <t xml:space="preserve">         4)  ท่องเที่ยว/การบริการ บริการด้านสุขภาพ กลุ่มอุตสาหกรรมสร้างสรรค์/วัฒนธรรม  </t>
  </si>
  <si>
    <t xml:space="preserve">        5)  ระบบขนส่ง/โลจิสติกส์ </t>
  </si>
  <si>
    <t xml:space="preserve">       8)  อบรมเพิ่มขีดความสามารถด้านภาษาต่างประเทศ</t>
  </si>
  <si>
    <t>เป้าหมายรวม</t>
  </si>
  <si>
    <t>สพร. 6ขอนแก่น</t>
  </si>
  <si>
    <t xml:space="preserve">        7) รายการ เพิ่มประสิทธิภาพการทดสอบมาตรฐานฝีมือแรงงาน (อบรมพัฒนาผู้ทดสอบมาตรฐานฝีมือแรงงานรองรับมาตรฐานฝีมือแรงงาน)</t>
  </si>
  <si>
    <t xml:space="preserve">        1) รายการ พัฒนาระบบการทดสอบมาตรฐานฝีมือแรงงานด้วยระบบอิเล็กทรอนิกส์ (E - Testing System)</t>
  </si>
  <si>
    <t>สพร. 18 อุดรธานี</t>
  </si>
  <si>
    <t xml:space="preserve">         3)  อุตสาหกรรมยานยนต์และชิ้นส่วน เครื่องมืออุปกรณ์อัจฉริยะ หุ่นยนต์ ระบบเครื่องกลที่ใช้ระบบอิเล็กทรอนิกส์ควบคุม ปัญญาประดิษฐ์</t>
  </si>
  <si>
    <t xml:space="preserve">        6)  อุตสาหกรรมไฟฟ้าและอิเล็กทรอนิกส์ ไอที ดิจิทัล โทรคมนาคม หรืองานที่เกี่ยวข้องอินเตอร์เน็ตที่เชื่อมต่อและบังคับอุปกรณ์ต่างๆ เทคโนโลยีสมองกลฝังตัว </t>
  </si>
  <si>
    <t>สพร.16 นครปฐม</t>
  </si>
  <si>
    <t xml:space="preserve">        รวมยกระดับฝีมือแรงงาน ตามข้อ 1) - 8)  (18 - 60 ชม. แล้วแต่สาขา)</t>
  </si>
  <si>
    <t xml:space="preserve">          ชนกลุ่มน้อย</t>
  </si>
  <si>
    <t>สถาบันพัฒนาทรัพยากรมนุษย์สำหรับอุตสาหกรรบริการสุขภาพ</t>
  </si>
  <si>
    <t>สถาบันยานยนต์</t>
  </si>
  <si>
    <t>สพน.เชียงแสน</t>
  </si>
  <si>
    <t>กองพัฒนาศักยภาพแรงงานและผู้ประกอบกิจการ</t>
  </si>
  <si>
    <t>กองส่งเสริมการพัฒนาฝีมือแรงงาน</t>
  </si>
  <si>
    <t>สพร. 1 สมุทร ปราการ</t>
  </si>
  <si>
    <t>สพร.2 สุพรรณบุรี</t>
  </si>
  <si>
    <t>สพร.4 ราชบุรี</t>
  </si>
  <si>
    <t>สพร.5นครราชสีมา</t>
  </si>
  <si>
    <t>สพร.7 อุบลราชธานี</t>
  </si>
  <si>
    <t>สพร. 17 ระยอง</t>
  </si>
  <si>
    <t>สพร. 14 ปทุมธานี</t>
  </si>
  <si>
    <t>สพร. 12 สงขลา</t>
  </si>
  <si>
    <t>สพร. 10 ลำปาง</t>
  </si>
  <si>
    <t>สพร.8 นครสวรรค์</t>
  </si>
  <si>
    <t>สพร. 9 พิษณุโลก</t>
  </si>
  <si>
    <t>สพร. 19 เชียงใหม่</t>
  </si>
  <si>
    <t>สพร. 20 เชียงราย</t>
  </si>
  <si>
    <t>สพร. 21 ภูเก็ต</t>
  </si>
  <si>
    <t>เป้าหมาย สพร. 23 ปัตตานี</t>
  </si>
  <si>
    <t>เป้าหมายสพร. 25 นราธิวาส</t>
  </si>
  <si>
    <t>สถานประกอบกิจการดำเนินการ</t>
  </si>
  <si>
    <t xml:space="preserve">(ร่าง) ผลผลิต โครงการ กิจกรรม  รายการ </t>
  </si>
  <si>
    <t>หลัก สูตร</t>
  </si>
  <si>
    <r>
      <t xml:space="preserve">    - อบรมผู้ประเมิน </t>
    </r>
    <r>
      <rPr>
        <b/>
        <sz val="12"/>
        <rFont val="TH SarabunPSK"/>
        <family val="2"/>
      </rPr>
      <t xml:space="preserve"> (ไม่นับเป้าหมาย)</t>
    </r>
  </si>
  <si>
    <t xml:space="preserve">         รายการที่ 1 พัฒนาขีดความสามารถกำลังแรงงานในกลุ่มประเทศอนุภูมิภาคลุ่มแม่น้ำโขง</t>
  </si>
  <si>
    <t xml:space="preserve">         รายการที่ 2 เพิ่มผลิตภาพแรงงานด้านโลจิสติกส์และซัพพลายเซนรองรับความร่วมมือระหว่างประเทศและมาตรฐานสากล</t>
  </si>
  <si>
    <t xml:space="preserve">         รายการที่ 3 เพิ่มผลิตภาพแรงงานด้านการท่องเที่ยวและบริการรองรับการเคลื่อนย้ายแรงงานเสรีในอนุภูมิภาคลุ่มแม่น้ำโขงและประชาคมอาเซียน</t>
  </si>
  <si>
    <t xml:space="preserve">          รายการที่ 4 ส่งเสริมการพัฒนาฝีมือแรงงานในกลุ่มประเทศ GMS และ ASEAN</t>
  </si>
  <si>
    <t xml:space="preserve">          รายการที่ 5  โครงการศึกษาความเป็นไปได้ในการนำระบบบริหารงานคุณภาพการรับรองบุคลากร ด้านโลจิสติกส์ตามมาตรฐาน ISO/IEC 17024 : 2012</t>
  </si>
  <si>
    <t>ครั้ง</t>
  </si>
  <si>
    <t xml:space="preserve"> (1) กิจกรรม ฝึกทักษะอาชีพให้กับกลุ่มเป้าหมายในพื้นที่จังหวัดชายแดนภาคใต้     </t>
  </si>
  <si>
    <t xml:space="preserve"> (2) กิจกรรม ฝึกอบรมฝีมือให้กับกลุ่มเป้าหมายตามโครงการพาคนกลับบ้าน</t>
  </si>
  <si>
    <t xml:space="preserve">          1)  อุตสาหกรรมอาหาร/ครัวไทยสู่ครัวโลก นวัตกรรมด้านอาหาร </t>
  </si>
  <si>
    <t>สมฐ.</t>
  </si>
  <si>
    <t>สรร.</t>
  </si>
  <si>
    <t xml:space="preserve">   (5) กิจกรรม พัฒนาช่างช่วยคนพิการกับมูลนิธิขาเทียม (เจ้าภาพ สพร.19 เชียงใหม่)</t>
  </si>
  <si>
    <t>สพท.</t>
  </si>
  <si>
    <t xml:space="preserve">  4.1 กิจกรรม จัดทำมาตรฐานฝีมือแรงงานแห่งชาติ และวิธีการทดสอบมาตรฐานฝีมือเพื่อรองรับ Thailand 4.0</t>
  </si>
  <si>
    <t xml:space="preserve">  4.2 กิจกรรม พัฒนาหลักสูตรยกระดับฝีมือตามความสามารถ (Competency Bsed)</t>
  </si>
  <si>
    <t>สาขา/หลักสูตร</t>
  </si>
  <si>
    <t>2. โครงการ เพิ่มศักยภาพแรงงานรองรับ Thailand 4.0</t>
  </si>
  <si>
    <t xml:space="preserve">   (1) กิจกรรม เพิ่มศักยภาพแรงงานเตรียมเข้าสู่อุตสาหกรรมเป้าหมายแห่งอนาคต</t>
  </si>
  <si>
    <t xml:space="preserve">  (2) กิจกรรม เพิ่มศักยภาพกำลังแรงงานภาคอุตสาหกรรมและบริการไปสู่ Thailand 4.0</t>
  </si>
  <si>
    <t xml:space="preserve">            ยกระดับฝีมือแรงงาน  (18 - 60 ชม.)</t>
  </si>
  <si>
    <t xml:space="preserve">            เตรียมเข้าทำงาน (280 ชม.)</t>
  </si>
  <si>
    <t xml:space="preserve">          - ทดสอบมาตรฐานฝีมือแรงงานแห่งชาติ  (ปรับ 55% ปัดเศษ)</t>
  </si>
  <si>
    <t xml:space="preserve">    (1)  กิจกรรม  พัฒนาศักยภาพแรงงานเพื่อรองรับการจ่ายค่าจ้างตามมาตรฐานฝีมือ (ลด 55%  ปัดเศษ)</t>
  </si>
  <si>
    <t>9. โครงการ ควบคุมและกำกับดูแลการประกอบอาชีพที่อาจเป็นอันตรายต่อสาธารณะหรือต้องใช้ความรู้ความสามารถสู่ Safety  At  Work   (เจ้เภาพ สรร.)</t>
  </si>
  <si>
    <t>10. โครงการ ยกระดับแรงงานไทยให้ได้มาตรฐานฝีมือแรงงานเพื่อรองรับการแข่งขัน</t>
  </si>
  <si>
    <r>
      <t xml:space="preserve">11. โครงการ พัฒนาฝีมือให้แก่กลุ่มวิสาหกิจชุมชน และผู้มีรายได้น้อย </t>
    </r>
    <r>
      <rPr>
        <sz val="8"/>
        <rFont val="TH SarabunPSK"/>
        <family val="2"/>
      </rPr>
      <t>(20 จังหวัด) (เจ้าภาพ ศป.) (ควรกำหนดหลักสูตร ฝึกเปลี่ยนสาขาอาชีพ)  ได้แก่  สระแก้ว  สุรินทร์  บุรีรัมย์  มุกดาหาร  กาฬสินธุ์  หนองบัวลำภู  อุบลราชธานี  มหาสารคาม  ศรีสะเกษ  ชัยภูมิ  อำนาจเจริญ  ร้อยเอ็ด  ยโสธร  บึงกาฬ  สกลนคร  นครพนม  สุโขทัย แม่ฮ่องสอน  แพร่  และน่าน</t>
    </r>
  </si>
  <si>
    <t>12. โครงการพัฒนาฝีมือแรงงานนานาชาติเพื่อการพัฒนาความร่วมมือทางเศรษฐกิจในอนุภูมิภาคลุ่มแม่น้ำโขงและภูมิภาคเอเชียตะวันออกเฉียงใต้ (GMS-ASEAN) (งบรายจ่ายอื่น)</t>
  </si>
  <si>
    <t xml:space="preserve">13. ผลผลิต พัฒนา/ขับเคลื่อนความร่วมมือเครือข่ายและส่งเสริมการพัฒนาฝีมือแรงงาน </t>
  </si>
  <si>
    <r>
      <t xml:space="preserve">14. โครงการ ฝึกอบรมแรงงานกลุ่มเป้าหมายเฉพาะเพื่อเพิ่มโอกาสในการประกอบอาชีพ </t>
    </r>
    <r>
      <rPr>
        <sz val="14"/>
        <rFont val="TH SarabunPSK"/>
        <family val="2"/>
      </rPr>
      <t>(เจ้าภาพ ศป.) (ควรกำหนดหลักสูตร ฝึกเปลี่ยนสาขาอาชีพ)</t>
    </r>
  </si>
  <si>
    <r>
      <t xml:space="preserve">15. โครงการ ฝึกอบรมแรงงานผู้สูงอายุเพื่อเพิ่มโอกาสในการประกอบอาชีพ </t>
    </r>
    <r>
      <rPr>
        <sz val="14"/>
        <rFont val="TH SarabunPSK"/>
        <family val="2"/>
      </rPr>
      <t>(เจ้าภาพ  ศป.) ควรกำหนดหลักสูตร ฝึกเปลี่ยนสาขาอาชีพ)</t>
    </r>
  </si>
  <si>
    <t xml:space="preserve"> 16. โครงการ เสริมสร้างธรรมาภิบาลป้องกันและลดความเสี่ยงในการเกิดการทุจริตและประพฤติมิชอบ (เจ้าภาพกองบริหารทรัพยากรบุคคล)</t>
  </si>
  <si>
    <t>รวม 1</t>
  </si>
  <si>
    <t>รวม 2</t>
  </si>
  <si>
    <t>รวม 3</t>
  </si>
  <si>
    <t>รวม 4</t>
  </si>
  <si>
    <t>รวม 5</t>
  </si>
  <si>
    <t>รวม 6</t>
  </si>
  <si>
    <t>รวม 7</t>
  </si>
  <si>
    <t>รวม 8</t>
  </si>
  <si>
    <t>รวม 9</t>
  </si>
  <si>
    <t>รวม 10</t>
  </si>
  <si>
    <t>รวม 11</t>
  </si>
  <si>
    <t>รวม 12</t>
  </si>
  <si>
    <t>รวม 14</t>
  </si>
  <si>
    <t xml:space="preserve"> สพร. 13 กรุงเทพ</t>
  </si>
  <si>
    <t>รวม 15</t>
  </si>
  <si>
    <t>รวม 16</t>
  </si>
  <si>
    <t>รวม 17</t>
  </si>
  <si>
    <t>รวม 18</t>
  </si>
  <si>
    <t>รวม 19</t>
  </si>
  <si>
    <t>รวม 20</t>
  </si>
  <si>
    <t>รวม 21</t>
  </si>
  <si>
    <t>รวม 22</t>
  </si>
  <si>
    <t xml:space="preserve">     สพร. 11 สุราษฎร์ธานี</t>
  </si>
  <si>
    <t xml:space="preserve">    - ผู้รับรองความรู้ความสามารถ (สรร. ปรับใหม่ 9.6.60)</t>
  </si>
  <si>
    <t>สพร. 22 นครศรี ธรรมราช</t>
  </si>
  <si>
    <t>สพร. 15 พระนครศรี อยุธยา</t>
  </si>
  <si>
    <t>สนพ.ฉะเชิงเทรา</t>
  </si>
  <si>
    <t>สนพ.ชัยนาท</t>
  </si>
  <si>
    <t>สนพ.สิงห์บุรี</t>
  </si>
  <si>
    <t>สนพ.อุทัยธานี</t>
  </si>
  <si>
    <t>สนพ.ปราจีนบุรี</t>
  </si>
  <si>
    <t>สนพ.สระแก้ว</t>
  </si>
  <si>
    <t>สนพ.กาญจนบุรี</t>
  </si>
  <si>
    <t>สนพ.เพชรบุรี</t>
  </si>
  <si>
    <t>สนพ.ประจวบ คีรีขันธ์</t>
  </si>
  <si>
    <t>สนพ.บุรีรัมย์</t>
  </si>
  <si>
    <t>สนพ. ชัยภูมิ</t>
  </si>
  <si>
    <t>สนพ.สุรินทร์</t>
  </si>
  <si>
    <t xml:space="preserve"> สนพ. กาฬสินธ์</t>
  </si>
  <si>
    <t>สนพ. มหาสารคาม</t>
  </si>
  <si>
    <t>สนพ.หนองบัว  ลำภู</t>
  </si>
  <si>
    <t>สนพ.มุกดาหาร</t>
  </si>
  <si>
    <t xml:space="preserve"> สนพ. ศรีสะเกษ</t>
  </si>
  <si>
    <t>สนพ..ยโสธร</t>
  </si>
  <si>
    <t>สนพ.อำนาจเจริญ</t>
  </si>
  <si>
    <t>สนพ.ร้อยเอ็ด</t>
  </si>
  <si>
    <t>สนพ. ตาก</t>
  </si>
  <si>
    <t>สนพ.พิจิตร</t>
  </si>
  <si>
    <t>สนพ.กำแพงเพชร</t>
  </si>
  <si>
    <t>สนพ.เพชรบูรณ์</t>
  </si>
  <si>
    <t>สนพ.อุตรดิตถ์</t>
  </si>
  <si>
    <t>สนพ.สุโขทัย</t>
  </si>
  <si>
    <t>สนพ. เลย</t>
  </si>
  <si>
    <t>สนพ.ลำพูน</t>
  </si>
  <si>
    <t>สนพ. แพร่</t>
  </si>
  <si>
    <t>สนพ.ชุมพร</t>
  </si>
  <si>
    <t>สนพ.ระนอง</t>
  </si>
  <si>
    <t>สนพ.สตูล</t>
  </si>
  <si>
    <t>สนพ.นนทบุรี</t>
  </si>
  <si>
    <t>สนพ.นครนายก</t>
  </si>
  <si>
    <t>สนพ.อ่างทอง</t>
  </si>
  <si>
    <t>สนพ.ลพบุรี</t>
  </si>
  <si>
    <t>สนพ. สระบุรี</t>
  </si>
  <si>
    <t>สนพ.สมุทรสาคร</t>
  </si>
  <si>
    <t>สนพ..สมุทร สงคราม</t>
  </si>
  <si>
    <t>สนพ.จันทบุรี</t>
  </si>
  <si>
    <t>สนพ.หนองคาย</t>
  </si>
  <si>
    <t>สนพ. สกลนคร</t>
  </si>
  <si>
    <t>สนพ.นครพนม</t>
  </si>
  <si>
    <t xml:space="preserve"> สนพ.   บึงกาฬ</t>
  </si>
  <si>
    <t>สนพ.แม่ฮ่องสอน</t>
  </si>
  <si>
    <t>สนพ. พะเยา</t>
  </si>
  <si>
    <t>สนพ. น่าน</t>
  </si>
  <si>
    <t>สนพ. พังงา</t>
  </si>
  <si>
    <t>สนพ.กระบี่</t>
  </si>
  <si>
    <t>สนพ. พัทลุง</t>
  </si>
  <si>
    <t>สนพ. ตรัง</t>
  </si>
  <si>
    <t>ร่างแผนพัฒนาฝีมือแรงงานรายจังหวัด ปีงบประมาณ พ.ศ. 2561  (ข้อมูล ณ 9 มิ.ย. 2560)</t>
  </si>
  <si>
    <t xml:space="preserve">            เตรียมเข้าทำงาน </t>
  </si>
  <si>
    <t xml:space="preserve">            ยกระดับฝีมือแรงงาน </t>
  </si>
  <si>
    <t>10 สาขา    60  หลักสูตร</t>
  </si>
  <si>
    <t>60 หลักสูตร</t>
  </si>
  <si>
    <t>10 สาขา</t>
  </si>
  <si>
    <t>เรื่อง</t>
  </si>
  <si>
    <t xml:space="preserve">            - สพร. 1 สมุทรปราการ </t>
  </si>
  <si>
    <t xml:space="preserve">            - สพร. 2 สุพรรรณบุรี </t>
  </si>
  <si>
    <t xml:space="preserve">            - สพร. 3 ชลบุรี  </t>
  </si>
  <si>
    <t xml:space="preserve">            - สพร. 5 นครราชสีมา</t>
  </si>
  <si>
    <t xml:space="preserve">            - สพร. 6 ขนอนแก่น</t>
  </si>
  <si>
    <t xml:space="preserve">            - สพร. 7 อุบลราชธานี </t>
  </si>
  <si>
    <t xml:space="preserve">            - สพร. 12 สงขลา </t>
  </si>
  <si>
    <t xml:space="preserve">            - สพร. 17 ระยอง </t>
  </si>
  <si>
    <t xml:space="preserve">            - สพร. 18 อุดรธานี </t>
  </si>
  <si>
    <t xml:space="preserve">            - สพร. 19 เชียงใหม่ </t>
  </si>
  <si>
    <t xml:space="preserve">            - สพน.เชียงแสน </t>
  </si>
  <si>
    <t xml:space="preserve">            - สพร. 21 ภูเก็ต  </t>
  </si>
  <si>
    <t xml:space="preserve">           - สพท.</t>
  </si>
  <si>
    <t xml:space="preserve">         รวมเตรียมเข้าทำงาน ตามข้อ 1) - 7)  (2 - 4 เดือน แล้วแต่สาขา)</t>
  </si>
  <si>
    <r>
      <t xml:space="preserve">3. โครงการ ศูนย์ฝึกอบรมเทคโนโลยีชั้นสูงรองรับอุตสาหกรรมแห่งอนาคต </t>
    </r>
    <r>
      <rPr>
        <sz val="14"/>
        <rFont val="TH SarabunPSK"/>
        <family val="2"/>
      </rPr>
      <t xml:space="preserve">(นำร่อง 12  สพร.) </t>
    </r>
  </si>
  <si>
    <t>4. โครงการ บูรณาการจัดทำมาตรฐานฝีมือแรงงาน และพัฒนาหลักสูตรรองรับ Thailand 4.0</t>
  </si>
  <si>
    <r>
      <t>5. โครงการ เพิ่มผลิตภาพแรงงานสู่ SME 4.0</t>
    </r>
    <r>
      <rPr>
        <sz val="14"/>
        <rFont val="TH SarabunPSK"/>
        <family val="2"/>
      </rPr>
      <t xml:space="preserve"> (เจ้าภาพ ศป.)  (180 แห่ง)</t>
    </r>
  </si>
  <si>
    <r>
      <t xml:space="preserve">6. โครงการเพิ่มทักษะกำลังแรงงานในเขตพื้นที่ 10 จังหวัด ในพื้นที่เขตพัฒนาเศรษฐกิจพิเศษ </t>
    </r>
    <r>
      <rPr>
        <sz val="14"/>
        <rFont val="TH SarabunPSK"/>
        <family val="2"/>
      </rPr>
      <t xml:space="preserve">(เจ้าภาพ ผส.) </t>
    </r>
  </si>
  <si>
    <t>7. โครงการ วิจัยเพื่อขับเคลื่อนผลิตภาพแรงงานสู่ Thailand 4.0</t>
  </si>
  <si>
    <t>8. โครงการ พัฒนาอุตสาหกรรมเทคโนโลยีชั้นสูงและอุตสาหกรรมแห่งอนาคตในพื้นที่ระเบียงเศรษฐกิจภาคตะวันออก</t>
  </si>
  <si>
    <t xml:space="preserve">        7)  อุตสาหกรรมศักยภาพอื่น (เช่น อุตสาหกรรมพลังงานสะอาด อัญมณี เครื่องประดับ เครื่องหนัง เย็บจักรอุตสาหกรรมสิ่งทอ/เครื่องนุ่งห่ม การออกแบบผลิตภัณฑ์สมัยใหม่ ฯลฯ)</t>
  </si>
  <si>
    <t xml:space="preserve">   สพร.3 ชลบุรี</t>
  </si>
  <si>
    <t xml:space="preserve"> สนพ. ตราด</t>
  </si>
  <si>
    <t xml:space="preserve"> เป้าหมาย สพร. 24   ยะลา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</si>
</sst>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[$-D00041E]0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DilleniaUPC"/>
      <family val="1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rgb="FF000000"/>
      <name val="TH SarabunPSK"/>
      <family val="2"/>
    </font>
    <font>
      <b/>
      <sz val="16"/>
      <name val="TH SarabunPSK"/>
      <family val="2"/>
    </font>
    <font>
      <b/>
      <sz val="12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u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0"/>
      <name val="TH SarabunPSK"/>
      <family val="2"/>
    </font>
    <font>
      <b/>
      <sz val="14"/>
      <color indexed="8"/>
      <name val="TH SarabunPSK"/>
      <family val="2"/>
    </font>
    <font>
      <b/>
      <sz val="12"/>
      <color indexed="8"/>
      <name val="TH SarabunPSK"/>
      <family val="2"/>
    </font>
    <font>
      <b/>
      <sz val="8"/>
      <name val="TH SarabunPSK"/>
      <family val="2"/>
    </font>
    <font>
      <b/>
      <sz val="8"/>
      <color theme="1"/>
      <name val="TH SarabunPSK"/>
      <family val="2"/>
    </font>
    <font>
      <sz val="14"/>
      <name val="Cordia New"/>
      <family val="2"/>
    </font>
    <font>
      <sz val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0" fillId="0" borderId="0"/>
  </cellStyleXfs>
  <cellXfs count="131">
    <xf numFmtId="0" fontId="0" fillId="0" borderId="0" xfId="0"/>
    <xf numFmtId="0" fontId="11" fillId="0" borderId="0" xfId="0" applyFont="1"/>
    <xf numFmtId="0" fontId="12" fillId="3" borderId="2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vertical="top" wrapText="1"/>
    </xf>
    <xf numFmtId="0" fontId="9" fillId="0" borderId="0" xfId="0" applyFont="1"/>
    <xf numFmtId="0" fontId="9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top" wrapText="1"/>
    </xf>
    <xf numFmtId="0" fontId="10" fillId="4" borderId="2" xfId="0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4" borderId="0" xfId="0" applyFont="1" applyFill="1" applyAlignment="1">
      <alignment vertical="top" wrapText="1"/>
    </xf>
    <xf numFmtId="0" fontId="11" fillId="4" borderId="0" xfId="0" applyFont="1" applyFill="1"/>
    <xf numFmtId="0" fontId="11" fillId="4" borderId="0" xfId="0" applyFont="1" applyFill="1" applyBorder="1"/>
    <xf numFmtId="188" fontId="11" fillId="4" borderId="0" xfId="4" applyNumberFormat="1" applyFont="1" applyFill="1"/>
    <xf numFmtId="188" fontId="11" fillId="4" borderId="0" xfId="4" applyNumberFormat="1" applyFont="1" applyFill="1" applyBorder="1"/>
    <xf numFmtId="0" fontId="7" fillId="4" borderId="0" xfId="2" applyFont="1" applyFill="1" applyBorder="1" applyAlignment="1">
      <alignment horizontal="center"/>
    </xf>
    <xf numFmtId="0" fontId="15" fillId="4" borderId="0" xfId="2" applyFont="1" applyFill="1" applyBorder="1" applyAlignment="1">
      <alignment vertical="center" wrapText="1"/>
    </xf>
    <xf numFmtId="0" fontId="7" fillId="4" borderId="0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vertical="top" wrapText="1"/>
    </xf>
    <xf numFmtId="0" fontId="5" fillId="4" borderId="0" xfId="2" applyFont="1" applyFill="1" applyBorder="1" applyAlignment="1">
      <alignment horizontal="center"/>
    </xf>
    <xf numFmtId="0" fontId="10" fillId="4" borderId="0" xfId="0" applyFont="1" applyFill="1" applyBorder="1" applyAlignment="1"/>
    <xf numFmtId="188" fontId="10" fillId="4" borderId="0" xfId="4" applyNumberFormat="1" applyFont="1" applyFill="1" applyBorder="1" applyAlignment="1"/>
    <xf numFmtId="0" fontId="7" fillId="4" borderId="0" xfId="0" applyNumberFormat="1" applyFont="1" applyFill="1" applyBorder="1" applyAlignment="1">
      <alignment vertical="center" wrapText="1"/>
    </xf>
    <xf numFmtId="0" fontId="5" fillId="4" borderId="0" xfId="2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top"/>
    </xf>
    <xf numFmtId="0" fontId="7" fillId="4" borderId="0" xfId="2" applyFont="1" applyFill="1" applyBorder="1" applyAlignment="1">
      <alignment horizontal="center" vertical="top" wrapText="1"/>
    </xf>
    <xf numFmtId="188" fontId="11" fillId="4" borderId="0" xfId="4" applyNumberFormat="1" applyFont="1" applyFill="1" applyAlignment="1">
      <alignment vertical="top" wrapText="1"/>
    </xf>
    <xf numFmtId="0" fontId="4" fillId="4" borderId="0" xfId="0" applyFont="1" applyFill="1" applyAlignment="1">
      <alignment vertical="top"/>
    </xf>
    <xf numFmtId="3" fontId="11" fillId="4" borderId="0" xfId="0" applyNumberFormat="1" applyFont="1" applyFill="1"/>
    <xf numFmtId="188" fontId="9" fillId="4" borderId="2" xfId="4" applyNumberFormat="1" applyFont="1" applyFill="1" applyBorder="1" applyAlignment="1">
      <alignment vertical="top"/>
    </xf>
    <xf numFmtId="188" fontId="11" fillId="4" borderId="2" xfId="4" applyNumberFormat="1" applyFont="1" applyFill="1" applyBorder="1" applyAlignment="1">
      <alignment vertical="top"/>
    </xf>
    <xf numFmtId="188" fontId="7" fillId="4" borderId="0" xfId="4" applyNumberFormat="1" applyFont="1" applyFill="1" applyBorder="1" applyAlignment="1">
      <alignment horizontal="center" vertical="center"/>
    </xf>
    <xf numFmtId="188" fontId="7" fillId="4" borderId="0" xfId="4" applyNumberFormat="1" applyFont="1" applyFill="1" applyBorder="1" applyAlignment="1">
      <alignment horizontal="center"/>
    </xf>
    <xf numFmtId="188" fontId="4" fillId="4" borderId="0" xfId="4" applyNumberFormat="1" applyFont="1" applyFill="1" applyAlignment="1">
      <alignment vertical="top"/>
    </xf>
    <xf numFmtId="188" fontId="11" fillId="4" borderId="2" xfId="4" applyNumberFormat="1" applyFont="1" applyFill="1" applyBorder="1" applyAlignment="1">
      <alignment vertical="top" wrapText="1"/>
    </xf>
    <xf numFmtId="188" fontId="10" fillId="4" borderId="0" xfId="0" applyNumberFormat="1" applyFont="1" applyFill="1" applyBorder="1" applyAlignment="1">
      <alignment vertical="top"/>
    </xf>
    <xf numFmtId="188" fontId="9" fillId="4" borderId="2" xfId="4" applyNumberFormat="1" applyFont="1" applyFill="1" applyBorder="1" applyAlignment="1">
      <alignment vertical="top" wrapText="1"/>
    </xf>
    <xf numFmtId="188" fontId="12" fillId="4" borderId="2" xfId="4" applyNumberFormat="1" applyFont="1" applyFill="1" applyBorder="1" applyAlignment="1">
      <alignment vertical="top"/>
    </xf>
    <xf numFmtId="0" fontId="12" fillId="0" borderId="2" xfId="0" applyFont="1" applyBorder="1" applyAlignment="1">
      <alignment vertical="top" wrapText="1"/>
    </xf>
    <xf numFmtId="188" fontId="10" fillId="4" borderId="2" xfId="4" applyNumberFormat="1" applyFont="1" applyFill="1" applyBorder="1" applyAlignment="1">
      <alignment horizontal="center" vertical="top"/>
    </xf>
    <xf numFmtId="189" fontId="10" fillId="0" borderId="2" xfId="5" applyNumberFormat="1" applyFont="1" applyBorder="1" applyAlignment="1">
      <alignment horizontal="left" vertical="top" wrapText="1"/>
    </xf>
    <xf numFmtId="0" fontId="10" fillId="0" borderId="2" xfId="5" applyFont="1" applyBorder="1" applyAlignment="1">
      <alignment vertical="top" wrapText="1"/>
    </xf>
    <xf numFmtId="0" fontId="10" fillId="4" borderId="2" xfId="1" applyFont="1" applyFill="1" applyBorder="1" applyAlignment="1">
      <alignment vertical="top" wrapText="1"/>
    </xf>
    <xf numFmtId="0" fontId="12" fillId="0" borderId="0" xfId="0" applyFont="1"/>
    <xf numFmtId="0" fontId="12" fillId="0" borderId="2" xfId="0" applyFont="1" applyBorder="1" applyAlignment="1">
      <alignment horizontal="center" vertical="top" wrapText="1"/>
    </xf>
    <xf numFmtId="0" fontId="3" fillId="2" borderId="2" xfId="1" applyFont="1" applyFill="1" applyBorder="1" applyAlignment="1">
      <alignment vertical="top" wrapText="1"/>
    </xf>
    <xf numFmtId="0" fontId="10" fillId="2" borderId="2" xfId="1" applyFont="1" applyFill="1" applyBorder="1" applyAlignment="1">
      <alignment vertical="top" wrapText="1"/>
    </xf>
    <xf numFmtId="0" fontId="12" fillId="2" borderId="2" xfId="1" applyFont="1" applyFill="1" applyBorder="1" applyAlignment="1">
      <alignment vertical="top" wrapText="1"/>
    </xf>
    <xf numFmtId="0" fontId="10" fillId="3" borderId="2" xfId="1" applyFont="1" applyFill="1" applyBorder="1" applyAlignment="1">
      <alignment vertical="top" wrapText="1"/>
    </xf>
    <xf numFmtId="0" fontId="12" fillId="3" borderId="2" xfId="1" applyFont="1" applyFill="1" applyBorder="1" applyAlignment="1">
      <alignment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0" borderId="2" xfId="1" applyFont="1" applyFill="1" applyBorder="1" applyAlignment="1">
      <alignment vertical="top" wrapText="1"/>
    </xf>
    <xf numFmtId="0" fontId="10" fillId="2" borderId="2" xfId="1" applyFont="1" applyFill="1" applyBorder="1" applyAlignment="1">
      <alignment horizontal="left" vertical="top" wrapText="1"/>
    </xf>
    <xf numFmtId="188" fontId="12" fillId="4" borderId="2" xfId="4" applyNumberFormat="1" applyFont="1" applyFill="1" applyBorder="1" applyAlignment="1">
      <alignment vertical="top" wrapText="1"/>
    </xf>
    <xf numFmtId="0" fontId="10" fillId="0" borderId="2" xfId="0" applyFont="1" applyBorder="1" applyAlignment="1">
      <alignment horizontal="center" vertical="top" wrapText="1"/>
    </xf>
    <xf numFmtId="188" fontId="10" fillId="4" borderId="2" xfId="4" applyNumberFormat="1" applyFont="1" applyFill="1" applyBorder="1" applyAlignment="1">
      <alignment vertical="top"/>
    </xf>
    <xf numFmtId="188" fontId="10" fillId="6" borderId="2" xfId="4" applyNumberFormat="1" applyFont="1" applyFill="1" applyBorder="1" applyAlignment="1">
      <alignment horizontal="center" vertical="top"/>
    </xf>
    <xf numFmtId="188" fontId="9" fillId="6" borderId="2" xfId="4" applyNumberFormat="1" applyFont="1" applyFill="1" applyBorder="1" applyAlignment="1">
      <alignment vertical="top"/>
    </xf>
    <xf numFmtId="0" fontId="10" fillId="5" borderId="2" xfId="1" applyFont="1" applyFill="1" applyBorder="1" applyAlignment="1">
      <alignment vertical="top" wrapText="1"/>
    </xf>
    <xf numFmtId="0" fontId="9" fillId="6" borderId="2" xfId="0" applyFont="1" applyFill="1" applyBorder="1" applyAlignment="1">
      <alignment horizontal="center" vertical="top" wrapText="1"/>
    </xf>
    <xf numFmtId="188" fontId="11" fillId="6" borderId="2" xfId="4" applyNumberFormat="1" applyFont="1" applyFill="1" applyBorder="1" applyAlignment="1">
      <alignment vertical="top"/>
    </xf>
    <xf numFmtId="188" fontId="19" fillId="6" borderId="2" xfId="4" applyNumberFormat="1" applyFont="1" applyFill="1" applyBorder="1" applyAlignment="1">
      <alignment horizontal="center" vertical="center" wrapText="1"/>
    </xf>
    <xf numFmtId="0" fontId="10" fillId="6" borderId="2" xfId="2" applyFont="1" applyFill="1" applyBorder="1" applyAlignment="1">
      <alignment horizontal="center" vertical="center" wrapText="1"/>
    </xf>
    <xf numFmtId="0" fontId="10" fillId="6" borderId="2" xfId="0" applyNumberFormat="1" applyFont="1" applyFill="1" applyBorder="1" applyAlignment="1">
      <alignment horizontal="center" vertical="center" wrapText="1"/>
    </xf>
    <xf numFmtId="0" fontId="18" fillId="6" borderId="2" xfId="2" applyFont="1" applyFill="1" applyBorder="1" applyAlignment="1">
      <alignment horizontal="center" vertical="center" wrapText="1"/>
    </xf>
    <xf numFmtId="0" fontId="7" fillId="6" borderId="2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 wrapText="1"/>
    </xf>
    <xf numFmtId="0" fontId="8" fillId="6" borderId="2" xfId="2" applyFont="1" applyFill="1" applyBorder="1" applyAlignment="1">
      <alignment horizontal="center" vertical="center" wrapText="1"/>
    </xf>
    <xf numFmtId="188" fontId="17" fillId="6" borderId="2" xfId="4" applyNumberFormat="1" applyFont="1" applyFill="1" applyBorder="1" applyAlignment="1">
      <alignment horizontal="center" vertical="center" wrapText="1"/>
    </xf>
    <xf numFmtId="0" fontId="17" fillId="6" borderId="2" xfId="2" applyFont="1" applyFill="1" applyBorder="1" applyAlignment="1">
      <alignment horizontal="center" vertical="center" wrapText="1"/>
    </xf>
    <xf numFmtId="0" fontId="14" fillId="6" borderId="2" xfId="2" applyFont="1" applyFill="1" applyBorder="1" applyAlignment="1">
      <alignment horizontal="center" vertical="center" wrapText="1"/>
    </xf>
    <xf numFmtId="188" fontId="14" fillId="6" borderId="2" xfId="4" applyNumberFormat="1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3" fontId="14" fillId="6" borderId="2" xfId="0" applyNumberFormat="1" applyFont="1" applyFill="1" applyBorder="1" applyAlignment="1">
      <alignment horizontal="center" vertical="center" wrapText="1"/>
    </xf>
    <xf numFmtId="188" fontId="11" fillId="6" borderId="2" xfId="4" applyNumberFormat="1" applyFont="1" applyFill="1" applyBorder="1" applyAlignment="1">
      <alignment vertical="top" wrapText="1"/>
    </xf>
    <xf numFmtId="188" fontId="12" fillId="6" borderId="2" xfId="4" applyNumberFormat="1" applyFont="1" applyFill="1" applyBorder="1" applyAlignment="1">
      <alignment vertical="top"/>
    </xf>
    <xf numFmtId="188" fontId="9" fillId="6" borderId="2" xfId="4" applyNumberFormat="1" applyFont="1" applyFill="1" applyBorder="1" applyAlignment="1">
      <alignment vertical="top" wrapText="1"/>
    </xf>
    <xf numFmtId="188" fontId="12" fillId="6" borderId="2" xfId="4" applyNumberFormat="1" applyFont="1" applyFill="1" applyBorder="1" applyAlignment="1">
      <alignment vertical="top" wrapText="1"/>
    </xf>
    <xf numFmtId="188" fontId="10" fillId="6" borderId="2" xfId="4" applyNumberFormat="1" applyFont="1" applyFill="1" applyBorder="1" applyAlignment="1">
      <alignment vertical="top"/>
    </xf>
    <xf numFmtId="188" fontId="10" fillId="6" borderId="2" xfId="4" applyNumberFormat="1" applyFont="1" applyFill="1" applyBorder="1" applyAlignment="1">
      <alignment vertical="top" wrapText="1"/>
    </xf>
    <xf numFmtId="188" fontId="11" fillId="6" borderId="2" xfId="4" applyNumberFormat="1" applyFont="1" applyFill="1" applyBorder="1" applyAlignment="1">
      <alignment horizontal="center" vertical="top" wrapText="1"/>
    </xf>
    <xf numFmtId="188" fontId="11" fillId="6" borderId="2" xfId="4" applyNumberFormat="1" applyFont="1" applyFill="1" applyBorder="1" applyAlignment="1">
      <alignment horizontal="center" vertical="top"/>
    </xf>
    <xf numFmtId="188" fontId="9" fillId="6" borderId="2" xfId="4" applyNumberFormat="1" applyFont="1" applyFill="1" applyBorder="1" applyAlignment="1">
      <alignment horizontal="right" vertical="top"/>
    </xf>
    <xf numFmtId="0" fontId="11" fillId="6" borderId="0" xfId="0" applyFont="1" applyFill="1"/>
    <xf numFmtId="188" fontId="11" fillId="6" borderId="0" xfId="4" applyNumberFormat="1" applyFont="1" applyFill="1"/>
    <xf numFmtId="0" fontId="11" fillId="6" borderId="0" xfId="0" applyFont="1" applyFill="1" applyAlignment="1">
      <alignment vertical="top"/>
    </xf>
    <xf numFmtId="188" fontId="11" fillId="6" borderId="0" xfId="4" applyNumberFormat="1" applyFont="1" applyFill="1" applyAlignment="1">
      <alignment vertical="top"/>
    </xf>
    <xf numFmtId="0" fontId="10" fillId="5" borderId="2" xfId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88" fontId="10" fillId="8" borderId="1" xfId="4" applyNumberFormat="1" applyFont="1" applyFill="1" applyBorder="1" applyAlignment="1">
      <alignment horizontal="center" vertical="top"/>
    </xf>
    <xf numFmtId="188" fontId="11" fillId="6" borderId="1" xfId="4" applyNumberFormat="1" applyFont="1" applyFill="1" applyBorder="1" applyAlignment="1">
      <alignment vertical="top"/>
    </xf>
    <xf numFmtId="188" fontId="9" fillId="6" borderId="1" xfId="4" applyNumberFormat="1" applyFont="1" applyFill="1" applyBorder="1" applyAlignment="1">
      <alignment vertical="top"/>
    </xf>
    <xf numFmtId="0" fontId="10" fillId="8" borderId="3" xfId="0" applyFont="1" applyFill="1" applyBorder="1" applyAlignment="1">
      <alignment horizontal="center"/>
    </xf>
    <xf numFmtId="188" fontId="10" fillId="8" borderId="3" xfId="4" applyNumberFormat="1" applyFont="1" applyFill="1" applyBorder="1" applyAlignment="1">
      <alignment horizontal="center" vertical="top"/>
    </xf>
    <xf numFmtId="188" fontId="9" fillId="8" borderId="3" xfId="4" applyNumberFormat="1" applyFont="1" applyFill="1" applyBorder="1" applyAlignment="1">
      <alignment vertical="top"/>
    </xf>
    <xf numFmtId="188" fontId="10" fillId="4" borderId="2" xfId="4" applyNumberFormat="1" applyFont="1" applyFill="1" applyBorder="1" applyAlignment="1">
      <alignment horizontal="right" vertical="top" wrapText="1"/>
    </xf>
    <xf numFmtId="188" fontId="10" fillId="4" borderId="2" xfId="4" applyNumberFormat="1" applyFont="1" applyFill="1" applyBorder="1" applyAlignment="1">
      <alignment horizontal="right" vertical="top"/>
    </xf>
    <xf numFmtId="188" fontId="10" fillId="4" borderId="2" xfId="4" applyNumberFormat="1" applyFont="1" applyFill="1" applyBorder="1" applyAlignment="1">
      <alignment vertical="top" wrapText="1"/>
    </xf>
    <xf numFmtId="188" fontId="12" fillId="4" borderId="2" xfId="4" applyNumberFormat="1" applyFont="1" applyFill="1" applyBorder="1" applyAlignment="1">
      <alignment horizontal="right" vertical="top" wrapText="1"/>
    </xf>
    <xf numFmtId="188" fontId="12" fillId="4" borderId="2" xfId="4" applyNumberFormat="1" applyFont="1" applyFill="1" applyBorder="1" applyAlignment="1">
      <alignment horizontal="center" vertical="top" wrapText="1"/>
    </xf>
    <xf numFmtId="188" fontId="11" fillId="4" borderId="2" xfId="4" applyNumberFormat="1" applyFont="1" applyFill="1" applyBorder="1" applyAlignment="1">
      <alignment horizontal="right" vertical="top"/>
    </xf>
    <xf numFmtId="0" fontId="10" fillId="5" borderId="1" xfId="1" applyFont="1" applyFill="1" applyBorder="1" applyAlignment="1">
      <alignment vertical="top" wrapText="1"/>
    </xf>
    <xf numFmtId="0" fontId="9" fillId="6" borderId="1" xfId="0" applyFont="1" applyFill="1" applyBorder="1" applyAlignment="1">
      <alignment horizontal="center" vertical="top" wrapText="1"/>
    </xf>
    <xf numFmtId="188" fontId="10" fillId="6" borderId="1" xfId="4" applyNumberFormat="1" applyFont="1" applyFill="1" applyBorder="1" applyAlignment="1">
      <alignment horizontal="center" vertical="top"/>
    </xf>
    <xf numFmtId="0" fontId="10" fillId="6" borderId="2" xfId="0" applyFont="1" applyFill="1" applyBorder="1" applyAlignment="1">
      <alignment horizontal="center" vertical="top" wrapText="1"/>
    </xf>
    <xf numFmtId="0" fontId="10" fillId="0" borderId="0" xfId="0" applyFont="1"/>
    <xf numFmtId="188" fontId="10" fillId="6" borderId="2" xfId="4" applyNumberFormat="1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vertical="top" wrapText="1"/>
    </xf>
    <xf numFmtId="0" fontId="12" fillId="0" borderId="2" xfId="0" applyFont="1" applyBorder="1"/>
    <xf numFmtId="0" fontId="10" fillId="7" borderId="4" xfId="1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188" fontId="10" fillId="8" borderId="4" xfId="4" applyNumberFormat="1" applyFont="1" applyFill="1" applyBorder="1" applyAlignment="1">
      <alignment horizontal="center" vertical="top"/>
    </xf>
    <xf numFmtId="188" fontId="9" fillId="8" borderId="4" xfId="4" applyNumberFormat="1" applyFont="1" applyFill="1" applyBorder="1" applyAlignment="1">
      <alignment vertical="top"/>
    </xf>
    <xf numFmtId="0" fontId="10" fillId="7" borderId="1" xfId="1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188" fontId="9" fillId="8" borderId="1" xfId="4" applyNumberFormat="1" applyFont="1" applyFill="1" applyBorder="1" applyAlignment="1">
      <alignment vertical="top"/>
    </xf>
    <xf numFmtId="0" fontId="10" fillId="7" borderId="5" xfId="1" applyFont="1" applyFill="1" applyBorder="1" applyAlignment="1">
      <alignment horizontal="center"/>
    </xf>
    <xf numFmtId="188" fontId="10" fillId="6" borderId="2" xfId="4" applyNumberFormat="1" applyFont="1" applyFill="1" applyBorder="1" applyAlignment="1">
      <alignment horizontal="center" vertical="center" wrapText="1"/>
    </xf>
    <xf numFmtId="0" fontId="16" fillId="6" borderId="2" xfId="2" applyFont="1" applyFill="1" applyBorder="1" applyAlignment="1">
      <alignment horizontal="center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7" fillId="6" borderId="2" xfId="2" applyFont="1" applyFill="1" applyBorder="1" applyAlignment="1">
      <alignment horizontal="center" vertical="center" wrapText="1"/>
    </xf>
    <xf numFmtId="188" fontId="16" fillId="6" borderId="2" xfId="4" applyNumberFormat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vertical="top"/>
    </xf>
    <xf numFmtId="188" fontId="11" fillId="4" borderId="0" xfId="4" applyNumberFormat="1" applyFont="1" applyFill="1" applyAlignment="1">
      <alignment vertical="top"/>
    </xf>
    <xf numFmtId="0" fontId="6" fillId="4" borderId="0" xfId="1" applyFont="1" applyFill="1" applyBorder="1" applyAlignment="1">
      <alignment horizontal="center"/>
    </xf>
    <xf numFmtId="0" fontId="12" fillId="3" borderId="0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left" vertical="top" wrapText="1"/>
    </xf>
    <xf numFmtId="0" fontId="11" fillId="4" borderId="0" xfId="0" applyFont="1" applyFill="1" applyBorder="1" applyAlignment="1">
      <alignment horizontal="center" vertical="top" wrapText="1"/>
    </xf>
  </cellXfs>
  <cellStyles count="6">
    <cellStyle name="Comma" xfId="4" builtinId="3"/>
    <cellStyle name="Comma 11" xfId="3"/>
    <cellStyle name="Normal" xfId="0" builtinId="0"/>
    <cellStyle name="Normal 15" xfId="5"/>
    <cellStyle name="Normal 16" xfId="1"/>
    <cellStyle name="ปกติ 2 10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E119"/>
  <sheetViews>
    <sheetView tabSelected="1" zoomScale="80" zoomScaleNormal="80" workbookViewId="0">
      <pane xSplit="3" ySplit="5" topLeftCell="BP43" activePane="bottomRight" state="frozen"/>
      <selection pane="topRight" activeCell="D1" sqref="D1"/>
      <selection pane="bottomLeft" activeCell="A6" sqref="A6"/>
      <selection pane="bottomRight"/>
    </sheetView>
  </sheetViews>
  <sheetFormatPr defaultColWidth="9.125" defaultRowHeight="18.75" x14ac:dyDescent="0.3"/>
  <cols>
    <col min="1" max="1" width="45.125" style="1" customWidth="1"/>
    <col min="2" max="2" width="7.625" style="1" customWidth="1"/>
    <col min="3" max="3" width="10.75" style="12" customWidth="1"/>
    <col min="4" max="4" width="8.75" style="87" customWidth="1"/>
    <col min="5" max="5" width="8.5" style="86" customWidth="1"/>
    <col min="6" max="6" width="7.125" style="86" customWidth="1"/>
    <col min="7" max="7" width="7.5" style="86" customWidth="1"/>
    <col min="8" max="8" width="8.75" style="86" customWidth="1"/>
    <col min="9" max="10" width="6.5" style="86" customWidth="1"/>
    <col min="11" max="11" width="11.375" style="86" customWidth="1"/>
    <col min="12" max="12" width="9.375" style="86" customWidth="1"/>
    <col min="13" max="13" width="9.375" style="87" customWidth="1"/>
    <col min="14" max="14" width="7.75" style="87" customWidth="1"/>
    <col min="15" max="15" width="7.125" style="86" customWidth="1"/>
    <col min="16" max="16" width="6.875" style="86" customWidth="1"/>
    <col min="17" max="18" width="6.5" style="86" customWidth="1"/>
    <col min="19" max="19" width="6.625" style="86" customWidth="1"/>
    <col min="20" max="20" width="8.5" style="86" customWidth="1"/>
    <col min="21" max="21" width="9.75" style="86" customWidth="1"/>
    <col min="22" max="22" width="7.125" style="86" customWidth="1"/>
    <col min="23" max="23" width="6.625" style="86" customWidth="1"/>
    <col min="24" max="24" width="7.625" style="86" customWidth="1"/>
    <col min="25" max="25" width="7.125" style="86" customWidth="1"/>
    <col min="26" max="26" width="7.5" style="86" customWidth="1"/>
    <col min="27" max="27" width="6.625" style="86" customWidth="1"/>
    <col min="28" max="28" width="7.75" style="86" customWidth="1"/>
    <col min="29" max="29" width="10.25" style="86" customWidth="1"/>
    <col min="30" max="30" width="8.5" style="86" customWidth="1"/>
    <col min="31" max="31" width="7.875" style="86" customWidth="1"/>
    <col min="32" max="32" width="8.125" style="86" customWidth="1"/>
    <col min="33" max="33" width="8.625" style="86" customWidth="1"/>
    <col min="34" max="34" width="10.625" style="86" customWidth="1"/>
    <col min="35" max="39" width="8.375" style="87" customWidth="1"/>
    <col min="40" max="40" width="8.75" style="86" customWidth="1"/>
    <col min="41" max="45" width="8" style="88" customWidth="1"/>
    <col min="46" max="46" width="9.25" style="86" customWidth="1"/>
    <col min="47" max="50" width="9.125" style="88" customWidth="1"/>
    <col min="51" max="51" width="10.375" style="86" customWidth="1"/>
    <col min="52" max="56" width="9.625" style="88" customWidth="1"/>
    <col min="57" max="57" width="10.125" style="86" customWidth="1"/>
    <col min="58" max="60" width="8.875" style="88" customWidth="1"/>
    <col min="61" max="61" width="9.375" style="86" customWidth="1"/>
    <col min="62" max="62" width="9" style="88" customWidth="1"/>
    <col min="63" max="63" width="7.375" style="88" customWidth="1"/>
    <col min="64" max="64" width="7" style="88" customWidth="1"/>
    <col min="65" max="65" width="10.25" style="86" customWidth="1"/>
    <col min="66" max="66" width="9" style="88" customWidth="1"/>
    <col min="67" max="67" width="7.5" style="88" customWidth="1"/>
    <col min="68" max="68" width="9.375" style="88" customWidth="1"/>
    <col min="69" max="69" width="10" style="86" customWidth="1"/>
    <col min="70" max="70" width="9.25" style="88" customWidth="1"/>
    <col min="71" max="71" width="8.125" style="88" customWidth="1"/>
    <col min="72" max="72" width="7.5" style="88" customWidth="1"/>
    <col min="73" max="73" width="10.625" style="86" customWidth="1"/>
    <col min="74" max="74" width="8.875" style="89" customWidth="1"/>
    <col min="75" max="75" width="8" style="89" customWidth="1"/>
    <col min="76" max="77" width="7.375" style="89" customWidth="1"/>
    <col min="78" max="78" width="8.375" style="86" customWidth="1"/>
    <col min="79" max="79" width="7.125" style="88" customWidth="1"/>
    <col min="80" max="80" width="8.5" style="88" customWidth="1"/>
    <col min="81" max="81" width="7.5" style="88" customWidth="1"/>
    <col min="82" max="82" width="8.625" style="86" customWidth="1"/>
    <col min="83" max="83" width="8.5" style="88" customWidth="1"/>
    <col min="84" max="84" width="6.5" style="88" customWidth="1"/>
    <col min="85" max="85" width="6.875" style="88" customWidth="1"/>
    <col min="86" max="88" width="7.875" style="86" customWidth="1"/>
    <col min="89" max="89" width="6.625" style="86" customWidth="1"/>
    <col min="90" max="90" width="6.75" style="86" customWidth="1"/>
    <col min="91" max="91" width="8" style="86" customWidth="1"/>
    <col min="92" max="92" width="7.625" style="86" customWidth="1"/>
    <col min="93" max="94" width="8.625" style="86" customWidth="1"/>
    <col min="95" max="95" width="7.5" style="86" customWidth="1"/>
    <col min="96" max="98" width="8.625" style="86" customWidth="1"/>
    <col min="99" max="99" width="8.875" style="86" customWidth="1"/>
    <col min="100" max="102" width="7.5" style="86" customWidth="1"/>
    <col min="103" max="103" width="8.25" style="86" customWidth="1"/>
    <col min="104" max="106" width="8" style="86" customWidth="1"/>
    <col min="107" max="109" width="8.875" style="86" customWidth="1"/>
    <col min="110" max="16384" width="9.125" style="1"/>
  </cols>
  <sheetData>
    <row r="1" spans="1:109" s="15" customFormat="1" ht="21" customHeight="1" x14ac:dyDescent="0.35">
      <c r="A1" s="23" t="s">
        <v>194</v>
      </c>
      <c r="B1" s="23"/>
      <c r="C1" s="38"/>
      <c r="D1" s="24"/>
      <c r="E1" s="25"/>
      <c r="F1" s="25"/>
      <c r="H1" s="19"/>
      <c r="I1" s="20"/>
      <c r="J1" s="20"/>
      <c r="K1" s="21"/>
      <c r="L1" s="21"/>
      <c r="M1" s="34"/>
      <c r="N1" s="35"/>
      <c r="O1" s="21"/>
      <c r="P1" s="18"/>
      <c r="Q1" s="18"/>
      <c r="R1" s="18"/>
      <c r="T1" s="21"/>
      <c r="U1" s="20"/>
      <c r="V1" s="18"/>
      <c r="W1" s="18"/>
      <c r="X1" s="21"/>
      <c r="Y1" s="18"/>
      <c r="Z1" s="18"/>
      <c r="AB1" s="18"/>
      <c r="AC1" s="21"/>
      <c r="AD1" s="26"/>
      <c r="AE1" s="22"/>
      <c r="AG1" s="22"/>
      <c r="AH1" s="21"/>
      <c r="AI1" s="24"/>
      <c r="AJ1" s="24"/>
      <c r="AK1" s="24"/>
      <c r="AL1" s="24"/>
      <c r="AM1" s="24"/>
      <c r="AN1" s="21"/>
      <c r="AO1" s="27"/>
      <c r="AP1" s="27"/>
      <c r="AR1" s="20"/>
      <c r="AS1" s="20"/>
      <c r="AT1" s="21"/>
      <c r="AU1" s="18"/>
      <c r="AV1" s="18"/>
      <c r="AX1" s="18"/>
      <c r="AY1" s="21"/>
      <c r="AZ1" s="18"/>
      <c r="BC1" s="18"/>
      <c r="BD1" s="18"/>
      <c r="BE1" s="21"/>
      <c r="BF1" s="18"/>
      <c r="BG1" s="18"/>
      <c r="BH1" s="18"/>
      <c r="BI1" s="21"/>
      <c r="BJ1" s="18"/>
      <c r="BK1" s="18"/>
      <c r="BL1" s="18"/>
      <c r="BM1" s="21"/>
      <c r="BN1" s="18"/>
      <c r="BO1" s="18"/>
      <c r="BP1" s="20"/>
      <c r="BQ1" s="21"/>
      <c r="BR1" s="20"/>
      <c r="BS1" s="20"/>
      <c r="BT1" s="20"/>
      <c r="BU1" s="21"/>
      <c r="BV1" s="35"/>
      <c r="BW1" s="35"/>
      <c r="BX1" s="35"/>
      <c r="BY1" s="17"/>
      <c r="BZ1" s="21"/>
      <c r="CA1" s="18"/>
      <c r="CB1" s="18"/>
      <c r="CC1" s="18"/>
      <c r="CD1" s="21"/>
      <c r="CE1" s="18"/>
      <c r="CF1" s="18"/>
      <c r="CG1" s="18"/>
      <c r="CH1" s="21"/>
      <c r="CI1" s="127"/>
      <c r="CJ1" s="127"/>
      <c r="CK1" s="127"/>
      <c r="CL1" s="127"/>
      <c r="CM1" s="127"/>
      <c r="CN1" s="21"/>
      <c r="CO1" s="20"/>
      <c r="CP1" s="20"/>
      <c r="CQ1" s="21"/>
      <c r="CR1" s="20"/>
      <c r="CS1" s="20"/>
      <c r="CT1" s="20"/>
      <c r="CU1" s="21"/>
      <c r="CV1" s="18"/>
      <c r="CW1" s="18"/>
      <c r="CX1" s="18"/>
      <c r="CY1" s="21"/>
      <c r="CZ1" s="18"/>
      <c r="DA1" s="18"/>
      <c r="DB1" s="18"/>
      <c r="DC1" s="28"/>
      <c r="DD1" s="28"/>
      <c r="DE1" s="28"/>
    </row>
    <row r="2" spans="1:109" ht="66" customHeight="1" x14ac:dyDescent="0.3">
      <c r="A2" s="90" t="s">
        <v>83</v>
      </c>
      <c r="B2" s="91" t="s">
        <v>9</v>
      </c>
      <c r="C2" s="91" t="s">
        <v>51</v>
      </c>
      <c r="D2" s="64" t="s">
        <v>61</v>
      </c>
      <c r="E2" s="65" t="s">
        <v>62</v>
      </c>
      <c r="F2" s="65" t="s">
        <v>63</v>
      </c>
      <c r="G2" s="66" t="s">
        <v>98</v>
      </c>
      <c r="H2" s="67" t="s">
        <v>64</v>
      </c>
      <c r="I2" s="68" t="s">
        <v>95</v>
      </c>
      <c r="J2" s="68" t="s">
        <v>96</v>
      </c>
      <c r="K2" s="69" t="s">
        <v>65</v>
      </c>
      <c r="L2" s="123" t="s">
        <v>117</v>
      </c>
      <c r="M2" s="120" t="s">
        <v>66</v>
      </c>
      <c r="N2" s="71" t="s">
        <v>143</v>
      </c>
      <c r="O2" s="123" t="s">
        <v>118</v>
      </c>
      <c r="P2" s="72" t="s">
        <v>67</v>
      </c>
      <c r="Q2" s="121" t="s">
        <v>144</v>
      </c>
      <c r="R2" s="121" t="s">
        <v>145</v>
      </c>
      <c r="S2" s="72" t="s">
        <v>146</v>
      </c>
      <c r="T2" s="123" t="s">
        <v>119</v>
      </c>
      <c r="U2" s="65" t="s">
        <v>222</v>
      </c>
      <c r="V2" s="72" t="s">
        <v>147</v>
      </c>
      <c r="W2" s="121" t="s">
        <v>148</v>
      </c>
      <c r="X2" s="123" t="s">
        <v>120</v>
      </c>
      <c r="Y2" s="121" t="s">
        <v>68</v>
      </c>
      <c r="Z2" s="72" t="s">
        <v>149</v>
      </c>
      <c r="AA2" s="121" t="s">
        <v>150</v>
      </c>
      <c r="AB2" s="72" t="s">
        <v>151</v>
      </c>
      <c r="AC2" s="123" t="s">
        <v>121</v>
      </c>
      <c r="AD2" s="73" t="s">
        <v>69</v>
      </c>
      <c r="AE2" s="122" t="s">
        <v>152</v>
      </c>
      <c r="AF2" s="122" t="s">
        <v>153</v>
      </c>
      <c r="AG2" s="122" t="s">
        <v>154</v>
      </c>
      <c r="AH2" s="123" t="s">
        <v>122</v>
      </c>
      <c r="AI2" s="74" t="s">
        <v>52</v>
      </c>
      <c r="AJ2" s="74" t="s">
        <v>155</v>
      </c>
      <c r="AK2" s="74" t="s">
        <v>156</v>
      </c>
      <c r="AL2" s="74" t="s">
        <v>157</v>
      </c>
      <c r="AM2" s="74" t="s">
        <v>158</v>
      </c>
      <c r="AN2" s="123" t="s">
        <v>123</v>
      </c>
      <c r="AO2" s="70" t="s">
        <v>70</v>
      </c>
      <c r="AP2" s="121" t="s">
        <v>159</v>
      </c>
      <c r="AQ2" s="121" t="s">
        <v>160</v>
      </c>
      <c r="AR2" s="72" t="s">
        <v>161</v>
      </c>
      <c r="AS2" s="72" t="s">
        <v>162</v>
      </c>
      <c r="AT2" s="123" t="s">
        <v>124</v>
      </c>
      <c r="AU2" s="72" t="s">
        <v>75</v>
      </c>
      <c r="AV2" s="121" t="s">
        <v>163</v>
      </c>
      <c r="AW2" s="121" t="s">
        <v>164</v>
      </c>
      <c r="AX2" s="72" t="s">
        <v>165</v>
      </c>
      <c r="AY2" s="123" t="s">
        <v>125</v>
      </c>
      <c r="AZ2" s="121" t="s">
        <v>76</v>
      </c>
      <c r="BA2" s="121" t="s">
        <v>166</v>
      </c>
      <c r="BB2" s="121" t="s">
        <v>167</v>
      </c>
      <c r="BC2" s="121" t="s">
        <v>168</v>
      </c>
      <c r="BD2" s="121" t="s">
        <v>169</v>
      </c>
      <c r="BE2" s="123" t="s">
        <v>126</v>
      </c>
      <c r="BF2" s="121" t="s">
        <v>74</v>
      </c>
      <c r="BG2" s="121" t="s">
        <v>170</v>
      </c>
      <c r="BH2" s="121" t="s">
        <v>171</v>
      </c>
      <c r="BI2" s="123" t="s">
        <v>127</v>
      </c>
      <c r="BJ2" s="72" t="s">
        <v>139</v>
      </c>
      <c r="BK2" s="121" t="s">
        <v>172</v>
      </c>
      <c r="BL2" s="121" t="s">
        <v>173</v>
      </c>
      <c r="BM2" s="123" t="s">
        <v>128</v>
      </c>
      <c r="BN2" s="121" t="s">
        <v>73</v>
      </c>
      <c r="BO2" s="121" t="s">
        <v>174</v>
      </c>
      <c r="BP2" s="123" t="s">
        <v>130</v>
      </c>
      <c r="BQ2" s="123" t="s">
        <v>129</v>
      </c>
      <c r="BR2" s="65" t="s">
        <v>72</v>
      </c>
      <c r="BS2" s="65" t="s">
        <v>175</v>
      </c>
      <c r="BT2" s="65" t="s">
        <v>176</v>
      </c>
      <c r="BU2" s="123" t="s">
        <v>131</v>
      </c>
      <c r="BV2" s="71" t="s">
        <v>142</v>
      </c>
      <c r="BW2" s="124" t="s">
        <v>177</v>
      </c>
      <c r="BX2" s="124" t="s">
        <v>178</v>
      </c>
      <c r="BY2" s="124" t="s">
        <v>179</v>
      </c>
      <c r="BZ2" s="123" t="s">
        <v>132</v>
      </c>
      <c r="CA2" s="75" t="s">
        <v>58</v>
      </c>
      <c r="CB2" s="75" t="s">
        <v>180</v>
      </c>
      <c r="CC2" s="75" t="s">
        <v>181</v>
      </c>
      <c r="CD2" s="123" t="s">
        <v>133</v>
      </c>
      <c r="CE2" s="72" t="s">
        <v>71</v>
      </c>
      <c r="CF2" s="121" t="s">
        <v>182</v>
      </c>
      <c r="CG2" s="121" t="s">
        <v>223</v>
      </c>
      <c r="CH2" s="123" t="s">
        <v>134</v>
      </c>
      <c r="CI2" s="76" t="s">
        <v>55</v>
      </c>
      <c r="CJ2" s="76" t="s">
        <v>183</v>
      </c>
      <c r="CK2" s="76" t="s">
        <v>184</v>
      </c>
      <c r="CL2" s="76" t="s">
        <v>185</v>
      </c>
      <c r="CM2" s="76" t="s">
        <v>186</v>
      </c>
      <c r="CN2" s="123" t="s">
        <v>135</v>
      </c>
      <c r="CO2" s="70" t="s">
        <v>77</v>
      </c>
      <c r="CP2" s="70" t="s">
        <v>187</v>
      </c>
      <c r="CQ2" s="123" t="s">
        <v>136</v>
      </c>
      <c r="CR2" s="65" t="s">
        <v>78</v>
      </c>
      <c r="CS2" s="65" t="s">
        <v>188</v>
      </c>
      <c r="CT2" s="65" t="s">
        <v>189</v>
      </c>
      <c r="CU2" s="123" t="s">
        <v>137</v>
      </c>
      <c r="CV2" s="121" t="s">
        <v>79</v>
      </c>
      <c r="CW2" s="121" t="s">
        <v>190</v>
      </c>
      <c r="CX2" s="121" t="s">
        <v>191</v>
      </c>
      <c r="CY2" s="123" t="s">
        <v>138</v>
      </c>
      <c r="CZ2" s="72" t="s">
        <v>141</v>
      </c>
      <c r="DA2" s="121" t="s">
        <v>192</v>
      </c>
      <c r="DB2" s="121" t="s">
        <v>193</v>
      </c>
      <c r="DC2" s="72" t="s">
        <v>80</v>
      </c>
      <c r="DD2" s="72" t="s">
        <v>224</v>
      </c>
      <c r="DE2" s="72" t="s">
        <v>81</v>
      </c>
    </row>
    <row r="3" spans="1:109" s="4" customFormat="1" ht="19.5" thickBot="1" x14ac:dyDescent="0.35">
      <c r="A3" s="119" t="s">
        <v>10</v>
      </c>
      <c r="B3" s="95" t="s">
        <v>11</v>
      </c>
      <c r="C3" s="96">
        <f>SUM(D3+E3+F3+G3+H3+I3+J3+K3+L3+O3+T3+X3+AC3+AH3+AN3+AT3+AY3+BE3+BI3+BM3+BP3+BQ3+BU3+BZ3+CD3+CH3+CN3+CQ3+CU3+CY3+DC3+DD3+DE3)</f>
        <v>3732370</v>
      </c>
      <c r="D3" s="97">
        <f>SUM(D4+D5)</f>
        <v>1290</v>
      </c>
      <c r="E3" s="97">
        <f t="shared" ref="E3:CT3" si="0">SUM(E4+E5)</f>
        <v>3500</v>
      </c>
      <c r="F3" s="97">
        <f t="shared" si="0"/>
        <v>2400</v>
      </c>
      <c r="G3" s="97">
        <f t="shared" si="0"/>
        <v>5100</v>
      </c>
      <c r="H3" s="97">
        <f t="shared" si="0"/>
        <v>10000</v>
      </c>
      <c r="I3" s="97">
        <f t="shared" si="0"/>
        <v>100</v>
      </c>
      <c r="J3" s="97">
        <f t="shared" si="0"/>
        <v>400</v>
      </c>
      <c r="K3" s="97">
        <f t="shared" si="0"/>
        <v>1499840</v>
      </c>
      <c r="L3" s="97">
        <f>SUM(M3:N3)</f>
        <v>408488</v>
      </c>
      <c r="M3" s="97">
        <f>SUM(M4+M5)</f>
        <v>322554</v>
      </c>
      <c r="N3" s="97">
        <f>SUM(N4+N5)</f>
        <v>85934</v>
      </c>
      <c r="O3" s="97">
        <f>SUM(P3:S3)</f>
        <v>22138</v>
      </c>
      <c r="P3" s="97">
        <f>SUM(P4+P5)</f>
        <v>8978</v>
      </c>
      <c r="Q3" s="97">
        <f>SUM(Q4+Q5)</f>
        <v>3078</v>
      </c>
      <c r="R3" s="97">
        <f>SUM(R4+R5)</f>
        <v>7240</v>
      </c>
      <c r="S3" s="97">
        <f>SUM(S4+S5)</f>
        <v>2842</v>
      </c>
      <c r="T3" s="97">
        <f t="shared" ref="T3:T34" si="1">SUM(U3:W3)</f>
        <v>287058</v>
      </c>
      <c r="U3" s="97">
        <f>SUM(U4+U5)</f>
        <v>232790</v>
      </c>
      <c r="V3" s="97">
        <f>SUM(V4+V5)</f>
        <v>49730</v>
      </c>
      <c r="W3" s="97">
        <f>SUM(W4+W5)</f>
        <v>4538</v>
      </c>
      <c r="X3" s="97">
        <f>SUM(Y3:AB3)</f>
        <v>58782</v>
      </c>
      <c r="Y3" s="97">
        <f>SUM(Y4+Y5)</f>
        <v>23874</v>
      </c>
      <c r="Z3" s="97">
        <f>SUM(Z4+Z5)</f>
        <v>13840</v>
      </c>
      <c r="AA3" s="97">
        <f>SUM(AA4+AA5)</f>
        <v>9144</v>
      </c>
      <c r="AB3" s="97">
        <f>SUM(AB4+AB5)</f>
        <v>11924</v>
      </c>
      <c r="AC3" s="97">
        <f>SUM(AD3:AG3)</f>
        <v>111120</v>
      </c>
      <c r="AD3" s="97">
        <f>SUM(AD4+AD5)</f>
        <v>95806</v>
      </c>
      <c r="AE3" s="97">
        <f>SUM(AE4+AE5)</f>
        <v>6114</v>
      </c>
      <c r="AF3" s="97">
        <f>SUM(AF4+AF5)</f>
        <v>5340</v>
      </c>
      <c r="AG3" s="97">
        <f>SUM(AG4+AG5)</f>
        <v>3860</v>
      </c>
      <c r="AH3" s="97">
        <f>SUM(AI3:AM3)</f>
        <v>29870</v>
      </c>
      <c r="AI3" s="97">
        <f>SUM(AI4+AI5)</f>
        <v>18162</v>
      </c>
      <c r="AJ3" s="97">
        <f>SUM(AJ4+AJ5)</f>
        <v>2646</v>
      </c>
      <c r="AK3" s="97">
        <f>SUM(AK4+AK5)</f>
        <v>3164</v>
      </c>
      <c r="AL3" s="97">
        <f>SUM(AL4+AL5)</f>
        <v>2744</v>
      </c>
      <c r="AM3" s="97">
        <f>SUM(AM4+AM5)</f>
        <v>3154</v>
      </c>
      <c r="AN3" s="97">
        <f>SUM(AO3:AS3)</f>
        <v>24278</v>
      </c>
      <c r="AO3" s="97">
        <f>SUM(AO4+AO5)</f>
        <v>12654</v>
      </c>
      <c r="AP3" s="97">
        <f>SUM(AP4+AP5)</f>
        <v>2692</v>
      </c>
      <c r="AQ3" s="97">
        <f>SUM(AQ4+AQ5)</f>
        <v>2520</v>
      </c>
      <c r="AR3" s="97">
        <f>SUM(AR4+AR5)</f>
        <v>2378</v>
      </c>
      <c r="AS3" s="97">
        <f>SUM(AS4+AS5)</f>
        <v>4034</v>
      </c>
      <c r="AT3" s="97">
        <f>SUM(AU3:AX3)</f>
        <v>25512</v>
      </c>
      <c r="AU3" s="97">
        <f>SUM(AU4+AU5)</f>
        <v>11528</v>
      </c>
      <c r="AV3" s="97">
        <f>SUM(AV4+AV5)</f>
        <v>6480</v>
      </c>
      <c r="AW3" s="97">
        <f>SUM(AW4+AW5)</f>
        <v>2730</v>
      </c>
      <c r="AX3" s="97">
        <f>SUM(AX4+AX5)</f>
        <v>4774</v>
      </c>
      <c r="AY3" s="97">
        <f>SUM(AZ3:BD3)</f>
        <v>22910</v>
      </c>
      <c r="AZ3" s="97">
        <f>SUM(AZ4+AZ5)</f>
        <v>9294</v>
      </c>
      <c r="BA3" s="97">
        <f>SUM(BA4+BA5)</f>
        <v>4770</v>
      </c>
      <c r="BB3" s="97">
        <f>SUM(BB4+BB5)</f>
        <v>4510</v>
      </c>
      <c r="BC3" s="97">
        <f>SUM(BC4+BC5)</f>
        <v>1752</v>
      </c>
      <c r="BD3" s="97">
        <f>SUM(BD4+BD5)</f>
        <v>2584</v>
      </c>
      <c r="BE3" s="97">
        <f>SUM(BF3:BH3)</f>
        <v>42755</v>
      </c>
      <c r="BF3" s="97">
        <f>SUM(BF4+BF5)</f>
        <v>13140</v>
      </c>
      <c r="BG3" s="97">
        <f>SUM(BG4+BG5)</f>
        <v>27353</v>
      </c>
      <c r="BH3" s="97">
        <f>SUM(BH4+BH5)</f>
        <v>2262</v>
      </c>
      <c r="BI3" s="97">
        <f>SUM(BJ3:BL3)</f>
        <v>22688</v>
      </c>
      <c r="BJ3" s="97">
        <f>SUM(BJ4+BJ5)</f>
        <v>16800</v>
      </c>
      <c r="BK3" s="97">
        <f>SUM(BK4+BK5)</f>
        <v>4328</v>
      </c>
      <c r="BL3" s="97">
        <f>SUM(BL4+BL5)</f>
        <v>1560</v>
      </c>
      <c r="BM3" s="97">
        <f>SUM(BN3:BO3)</f>
        <v>57027</v>
      </c>
      <c r="BN3" s="97">
        <f>SUM(BN4+BN5)</f>
        <v>54289</v>
      </c>
      <c r="BO3" s="97">
        <f>SUM(BO4+BO5)</f>
        <v>2738</v>
      </c>
      <c r="BP3" s="97">
        <f t="shared" si="0"/>
        <v>152028</v>
      </c>
      <c r="BQ3" s="97">
        <f>SUM(BR3:BT3)</f>
        <v>260800</v>
      </c>
      <c r="BR3" s="97">
        <f>SUM(BR4+BR5)</f>
        <v>154240</v>
      </c>
      <c r="BS3" s="97">
        <f>SUM(BS4+BS5)</f>
        <v>103162</v>
      </c>
      <c r="BT3" s="97">
        <f>SUM(BT4+BT5)</f>
        <v>3398</v>
      </c>
      <c r="BU3" s="97">
        <f>SUM(BV3:BY3)</f>
        <v>188490</v>
      </c>
      <c r="BV3" s="97">
        <f>SUM(BV4+BV5)</f>
        <v>125072</v>
      </c>
      <c r="BW3" s="97">
        <f>SUM(BW4+BW5)</f>
        <v>3130</v>
      </c>
      <c r="BX3" s="97">
        <f>SUM(BX4+BX5)</f>
        <v>16720</v>
      </c>
      <c r="BY3" s="97">
        <f>SUM(BY4+BY5)</f>
        <v>43568</v>
      </c>
      <c r="BZ3" s="97">
        <f>SUM(CA3:CC3)</f>
        <v>155582</v>
      </c>
      <c r="CA3" s="97">
        <f>SUM(CA4+CA5)</f>
        <v>33680</v>
      </c>
      <c r="CB3" s="97">
        <f>SUM(CB4+CB5)</f>
        <v>117692</v>
      </c>
      <c r="CC3" s="97">
        <f>SUM(CC4+CC5)</f>
        <v>4210</v>
      </c>
      <c r="CD3" s="97">
        <f>SUM(CE3:CG3)</f>
        <v>205810</v>
      </c>
      <c r="CE3" s="97">
        <f>SUM(CE4+CE5)</f>
        <v>196338</v>
      </c>
      <c r="CF3" s="97">
        <f>SUM(CF4+CF5)</f>
        <v>6414</v>
      </c>
      <c r="CG3" s="97">
        <f>SUM(CG4+CG5)</f>
        <v>3058</v>
      </c>
      <c r="CH3" s="97">
        <f>SUM(CI3:CM3)</f>
        <v>17344</v>
      </c>
      <c r="CI3" s="97">
        <f>SUM(CI4+CI5)</f>
        <v>8900</v>
      </c>
      <c r="CJ3" s="97">
        <f>SUM(CJ4+CJ5)</f>
        <v>3008</v>
      </c>
      <c r="CK3" s="97">
        <f>SUM(CK4+CK5)</f>
        <v>2054</v>
      </c>
      <c r="CL3" s="97">
        <f>SUM(CL4+CL5)</f>
        <v>1864</v>
      </c>
      <c r="CM3" s="97">
        <f>SUM(CM4+CM5)</f>
        <v>1518</v>
      </c>
      <c r="CN3" s="97">
        <f>SUM(CO3:CP3)</f>
        <v>30728</v>
      </c>
      <c r="CO3" s="97">
        <f t="shared" si="0"/>
        <v>28884</v>
      </c>
      <c r="CP3" s="97">
        <f t="shared" si="0"/>
        <v>1844</v>
      </c>
      <c r="CQ3" s="97">
        <f t="shared" ref="CQ3:CQ67" si="2">SUM(CR3:CT3)</f>
        <v>13028</v>
      </c>
      <c r="CR3" s="97">
        <f t="shared" si="0"/>
        <v>8704</v>
      </c>
      <c r="CS3" s="97">
        <f t="shared" si="0"/>
        <v>2910</v>
      </c>
      <c r="CT3" s="97">
        <f t="shared" si="0"/>
        <v>1414</v>
      </c>
      <c r="CU3" s="97">
        <f t="shared" ref="CU3:CU67" si="3">SUM(CV3:CX3)</f>
        <v>48182</v>
      </c>
      <c r="CV3" s="97">
        <f t="shared" ref="CV3:DE3" si="4">SUM(CV4+CV5)</f>
        <v>35280</v>
      </c>
      <c r="CW3" s="97">
        <f t="shared" si="4"/>
        <v>5234</v>
      </c>
      <c r="CX3" s="97">
        <f t="shared" si="4"/>
        <v>7668</v>
      </c>
      <c r="CY3" s="97">
        <f t="shared" ref="CY3:CY34" si="5">SUM(CZ3:DB3)</f>
        <v>15100</v>
      </c>
      <c r="CZ3" s="97">
        <f t="shared" si="4"/>
        <v>5492</v>
      </c>
      <c r="DA3" s="97">
        <f t="shared" si="4"/>
        <v>1940</v>
      </c>
      <c r="DB3" s="97">
        <f t="shared" si="4"/>
        <v>7668</v>
      </c>
      <c r="DC3" s="97">
        <f t="shared" si="4"/>
        <v>4174</v>
      </c>
      <c r="DD3" s="97">
        <f t="shared" si="4"/>
        <v>2994</v>
      </c>
      <c r="DE3" s="97">
        <f t="shared" si="4"/>
        <v>2854</v>
      </c>
    </row>
    <row r="4" spans="1:109" s="4" customFormat="1" ht="19.5" thickTop="1" x14ac:dyDescent="0.3">
      <c r="A4" s="116" t="s">
        <v>46</v>
      </c>
      <c r="B4" s="117" t="s">
        <v>11</v>
      </c>
      <c r="C4" s="92">
        <f>SUM(D4+E4+F4+G4+H4+I4+J4+K4+L4+O4+T4+X4+AC4+AH4+AN4+AT4+AY4+BE4+BI4+BM4+BP4+BQ4+BU4+BZ4+CD4+CH4+CN4+CQ4+CU4+CY4+DC4+DD4+DE4)</f>
        <v>226860</v>
      </c>
      <c r="D4" s="92">
        <f t="shared" ref="D4:K4" si="6">SUM(D6+D54+D73+D53+D61+D9+D64+D72+D103+D113+D36+D102+D58)</f>
        <v>1290</v>
      </c>
      <c r="E4" s="92">
        <f t="shared" si="6"/>
        <v>3500</v>
      </c>
      <c r="F4" s="92">
        <f t="shared" si="6"/>
        <v>2400</v>
      </c>
      <c r="G4" s="92">
        <f t="shared" si="6"/>
        <v>5100</v>
      </c>
      <c r="H4" s="92">
        <f t="shared" si="6"/>
        <v>10000</v>
      </c>
      <c r="I4" s="92">
        <f t="shared" si="6"/>
        <v>100</v>
      </c>
      <c r="J4" s="92">
        <f t="shared" si="6"/>
        <v>400</v>
      </c>
      <c r="K4" s="92">
        <f t="shared" si="6"/>
        <v>0</v>
      </c>
      <c r="L4" s="118">
        <f t="shared" ref="L4:L67" si="7">SUM(M4:N4)</f>
        <v>13488</v>
      </c>
      <c r="M4" s="92">
        <f>SUM(M6+M54+M73+M53+M61+M9+M64+M72+M103+M113+M36+M102+M58)</f>
        <v>7554</v>
      </c>
      <c r="N4" s="92">
        <f>SUM(N6+N54+N73+N53+N61+N9+N64+N72+N103+N113+N36+N102+N58)</f>
        <v>5934</v>
      </c>
      <c r="O4" s="118">
        <f t="shared" ref="O4:O67" si="8">SUM(P4:S4)</f>
        <v>7938</v>
      </c>
      <c r="P4" s="92">
        <f>SUM(P6+P54+P73+P53+P61+P9+P64+P72+P103+P113+P36+P102+P58)</f>
        <v>4278</v>
      </c>
      <c r="Q4" s="92">
        <f>SUM(Q6+Q54+Q73+Q53+Q61+Q9+Q64+Q72+Q103+Q113+Q36+Q102+Q58)</f>
        <v>1078</v>
      </c>
      <c r="R4" s="92">
        <f>SUM(R6+R54+R73+R53+R61+R9+R64+R72+R103+R113+R36+R102+R58)</f>
        <v>1240</v>
      </c>
      <c r="S4" s="92">
        <f>SUM(S6+S54+S73+S53+S61+S9+S64+S72+S103+S113+S36+S102+S58)</f>
        <v>1342</v>
      </c>
      <c r="T4" s="118">
        <f t="shared" si="1"/>
        <v>14058</v>
      </c>
      <c r="U4" s="92">
        <f>SUM(U6+U54+U73+U53+U61+U9+U64+U72+U103+U113+U36+U102+U58)</f>
        <v>8790</v>
      </c>
      <c r="V4" s="92">
        <f>SUM(V6+V54+V73+V53+V61+V9+V64+V72+V103+V113+V36+V102+V58)</f>
        <v>2730</v>
      </c>
      <c r="W4" s="92">
        <f>SUM(W6+W54+W73+W53+W61+W9+W64+W72+W103+W113+W36+W102+W58)</f>
        <v>2538</v>
      </c>
      <c r="X4" s="118">
        <f t="shared" ref="X4:X67" si="9">SUM(Y4:AB4)</f>
        <v>11082</v>
      </c>
      <c r="Y4" s="92">
        <f>SUM(Y6+Y54+Y73+Y53+Y61+Y9+Y64+Y72+Y103+Y113+Y36+Y102+Y58)</f>
        <v>3874</v>
      </c>
      <c r="Z4" s="92">
        <f>SUM(Z6+Z54+Z73+Z53+Z61+Z9+Z64+Z72+Z103+Z113+Z36+Z102+Z58)</f>
        <v>3340</v>
      </c>
      <c r="AA4" s="92">
        <f>SUM(AA6+AA54+AA73+AA53+AA61+AA9+AA64+AA72+AA103+AA113+AA36+AA102+AA58)</f>
        <v>1944</v>
      </c>
      <c r="AB4" s="92">
        <f>SUM(AB6+AB54+AB73+AB53+AB61+AB9+AB64+AB72+AB103+AB113+AB36+AB102+AB58)</f>
        <v>1924</v>
      </c>
      <c r="AC4" s="118">
        <f t="shared" ref="AC4:AC67" si="10">SUM(AD4:AG4)</f>
        <v>12120</v>
      </c>
      <c r="AD4" s="92">
        <f>SUM(AD6+AD54+AD73+AD53+AD61+AD9+AD64+AD72+AD103+AD113+AD36+AD102+AD58)</f>
        <v>5806</v>
      </c>
      <c r="AE4" s="92">
        <f>SUM(AE6+AE54+AE73+AE53+AE61+AE9+AE64+AE72+AE103+AE113+AE36+AE102+AE58)</f>
        <v>2114</v>
      </c>
      <c r="AF4" s="92">
        <f>SUM(AF6+AF54+AF73+AF53+AF61+AF9+AF64+AF72+AF103+AF113+AF36+AF102+AF58)</f>
        <v>2340</v>
      </c>
      <c r="AG4" s="92">
        <f>SUM(AG6+AG54+AG73+AG53+AG61+AG9+AG64+AG72+AG103+AG113+AG36+AG102+AG58)</f>
        <v>1860</v>
      </c>
      <c r="AH4" s="118">
        <f t="shared" ref="AH4:AH67" si="11">SUM(AI4:AM4)</f>
        <v>10170</v>
      </c>
      <c r="AI4" s="92">
        <f>SUM(AI6+AI54+AI73+AI53+AI61+AI9+AI64+AI72+AI103+AI113+AI36+AI102+AI58)</f>
        <v>3162</v>
      </c>
      <c r="AJ4" s="92">
        <f>SUM(AJ6+AJ54+AJ73+AJ53+AJ61+AJ9+AJ64+AJ72+AJ103+AJ113+AJ36+AJ102+AJ58)</f>
        <v>1446</v>
      </c>
      <c r="AK4" s="92">
        <f>SUM(AK6+AK54+AK73+AK53+AK61+AK9+AK64+AK72+AK103+AK113+AK36+AK102+AK58)</f>
        <v>1664</v>
      </c>
      <c r="AL4" s="92">
        <f>SUM(AL6+AL54+AL73+AL53+AL61+AL9+AL64+AL72+AL103+AL113+AL36+AL102+AL58)</f>
        <v>1544</v>
      </c>
      <c r="AM4" s="92">
        <f>SUM(AM6+AM54+AM73+AM53+AM61+AM9+AM64+AM72+AM103+AM113+AM36+AM102+AM58)</f>
        <v>2354</v>
      </c>
      <c r="AN4" s="118">
        <f t="shared" ref="AN4:AN67" si="12">SUM(AO4:AS4)</f>
        <v>13728</v>
      </c>
      <c r="AO4" s="92">
        <f>SUM(AO6+AO54+AO73+AO53+AO61+AO9+AO64+AO72+AO103+AO113+AO36+AO102+AO58)</f>
        <v>6154</v>
      </c>
      <c r="AP4" s="92">
        <f>SUM(AP6+AP54+AP73+AP53+AP61+AP9+AP64+AP72+AP103+AP113+AP36+AP102+AP58)</f>
        <v>1692</v>
      </c>
      <c r="AQ4" s="92">
        <f>SUM(AQ6+AQ54+AQ73+AQ53+AQ61+AQ9+AQ64+AQ72+AQ103+AQ113+AQ36+AQ102+AQ58)</f>
        <v>1520</v>
      </c>
      <c r="AR4" s="92">
        <f>SUM(AR6+AR54+AR73+AR53+AR61+AR9+AR64+AR72+AR103+AR113+AR36+AR102+AR58)</f>
        <v>2328</v>
      </c>
      <c r="AS4" s="92">
        <f>SUM(AS6+AS54+AS73+AS53+AS61+AS9+AS64+AS72+AS103+AS113+AS36+AS102+AS58)</f>
        <v>2034</v>
      </c>
      <c r="AT4" s="118">
        <f t="shared" ref="AT4:AT67" si="13">SUM(AU4:AX4)</f>
        <v>9312</v>
      </c>
      <c r="AU4" s="92">
        <f>SUM(AU6+AU54+AU73+AU53+AU61+AU9+AU64+AU72+AU103+AU113+AU36+AU102+AU58)</f>
        <v>3528</v>
      </c>
      <c r="AV4" s="92">
        <f>SUM(AV6+AV54+AV73+AV53+AV61+AV9+AV64+AV72+AV103+AV113+AV36+AV102+AV58)</f>
        <v>2480</v>
      </c>
      <c r="AW4" s="92">
        <f>SUM(AW6+AW54+AW73+AW53+AW61+AW9+AW64+AW72+AW103+AW113+AW36+AW102+AW58)</f>
        <v>1530</v>
      </c>
      <c r="AX4" s="92">
        <f>SUM(AX6+AX54+AX73+AX53+AX61+AX9+AX64+AX72+AX103+AX113+AX36+AX102+AX58)</f>
        <v>1774</v>
      </c>
      <c r="AY4" s="118">
        <f t="shared" ref="AY4:AY67" si="14">SUM(AZ4:BD4)</f>
        <v>9710</v>
      </c>
      <c r="AZ4" s="92">
        <f>SUM(AZ6+AZ54+AZ73+AZ53+AZ61+AZ9+AZ64+AZ72+AZ103+AZ113+AZ36+AZ102+AZ58)</f>
        <v>3294</v>
      </c>
      <c r="BA4" s="92">
        <f>SUM(BA6+BA54+BA73+BA53+BA61+BA9+BA64+BA72+BA103+BA113+BA36+BA102+BA58)</f>
        <v>1770</v>
      </c>
      <c r="BB4" s="92">
        <f>SUM(BB6+BB54+BB73+BB53+BB61+BB9+BB64+BB72+BB103+BB113+BB36+BB102+BB58)</f>
        <v>1610</v>
      </c>
      <c r="BC4" s="92">
        <f>SUM(BC6+BC54+BC73+BC53+BC61+BC9+BC64+BC72+BC103+BC113+BC36+BC102+BC58)</f>
        <v>1152</v>
      </c>
      <c r="BD4" s="92">
        <f>SUM(BD6+BD54+BD73+BD53+BD61+BD9+BD64+BD72+BD103+BD113+BD36+BD102+BD58)</f>
        <v>1884</v>
      </c>
      <c r="BE4" s="118">
        <f t="shared" ref="BE4:BE67" si="15">SUM(BF4:BH4)</f>
        <v>7755</v>
      </c>
      <c r="BF4" s="92">
        <f>SUM(BF6+BF54+BF73+BF53+BF61+BF9+BF64+BF72+BF103+BF113+BF36+BF102+BF58)</f>
        <v>4140</v>
      </c>
      <c r="BG4" s="92">
        <f>SUM(BG6+BG54+BG73+BG53+BG61+BG9+BG64+BG72+BG103+BG113+BG36+BG102+BG58)</f>
        <v>2353</v>
      </c>
      <c r="BH4" s="92">
        <f>SUM(BH6+BH54+BH73+BH53+BH61+BH9+BH64+BH72+BH103+BH113+BH36+BH102+BH58)</f>
        <v>1262</v>
      </c>
      <c r="BI4" s="118">
        <f t="shared" ref="BI4:BI67" si="16">SUM(BJ4:BL4)</f>
        <v>5638</v>
      </c>
      <c r="BJ4" s="92">
        <f>SUM(BJ6+BJ54+BJ73+BJ53+BJ61+BJ9+BJ64+BJ72+BJ103+BJ113+BJ36+BJ102+BJ58)</f>
        <v>3300</v>
      </c>
      <c r="BK4" s="92">
        <f>SUM(BK6+BK54+BK73+BK53+BK61+BK9+BK64+BK72+BK103+BK113+BK36+BK102+BK58)</f>
        <v>1328</v>
      </c>
      <c r="BL4" s="92">
        <f>SUM(BL6+BL54+BL73+BL53+BL61+BL9+BL64+BL72+BL103+BL113+BL36+BL102+BL58)</f>
        <v>1010</v>
      </c>
      <c r="BM4" s="118">
        <f t="shared" ref="BM4:BM67" si="17">SUM(BN4:BO4)</f>
        <v>6027</v>
      </c>
      <c r="BN4" s="92">
        <f>SUM(BN6+BN54+BN73+BN53+BN61+BN9+BN64+BN72+BN103+BN113+BN36+BN102+BN58)</f>
        <v>4289</v>
      </c>
      <c r="BO4" s="92">
        <f>SUM(BO6+BO54+BO73+BO53+BO61+BO9+BO64+BO72+BO103+BO113+BO36+BO102+BO58)</f>
        <v>1738</v>
      </c>
      <c r="BP4" s="92">
        <f>SUM(BP6+BP54+BP73+BP53+BP61+BP9+BP64+BP72+BP103+BP113+BP36+BP102+BP58)</f>
        <v>2028</v>
      </c>
      <c r="BQ4" s="118">
        <f t="shared" ref="BQ4:BQ67" si="18">SUM(BR4:BT4)</f>
        <v>8800</v>
      </c>
      <c r="BR4" s="92">
        <f>SUM(BR6+BR54+BR73+BR53+BR61+BR9+BR64+BR72+BR103+BR113+BR36+BR102+BR58)</f>
        <v>4240</v>
      </c>
      <c r="BS4" s="92">
        <f>SUM(BS6+BS54+BS73+BS53+BS61+BS9+BS64+BS72+BS103+BS113+BS36+BS102+BS58)</f>
        <v>3162</v>
      </c>
      <c r="BT4" s="92">
        <f>SUM(BT6+BT54+BT73+BT53+BT61+BT9+BT64+BT72+BT103+BT113+BT36+BT102+BT58)</f>
        <v>1398</v>
      </c>
      <c r="BU4" s="118">
        <f t="shared" ref="BU4:BU67" si="19">SUM(BV4:BY4)</f>
        <v>11590</v>
      </c>
      <c r="BV4" s="92">
        <f>SUM(BV6+BV54+BV73+BV53+BV61+BV9+BV64+BV72+BV103+BV113+BV36+BV102+BV58)</f>
        <v>5072</v>
      </c>
      <c r="BW4" s="92">
        <f>SUM(BW6+BW54+BW73+BW53+BW61+BW9+BW64+BW72+BW103+BW113+BW36+BW102+BW58)</f>
        <v>1230</v>
      </c>
      <c r="BX4" s="92">
        <f>SUM(BX6+BX54+BX73+BX53+BX61+BX9+BX64+BX72+BX103+BX113+BX36+BX102+BX58)</f>
        <v>1720</v>
      </c>
      <c r="BY4" s="92">
        <f>SUM(BY6+BY54+BY73+BY53+BY61+BY9+BY64+BY72+BY103+BY113+BY36+BY102+BY58)</f>
        <v>3568</v>
      </c>
      <c r="BZ4" s="118">
        <f t="shared" ref="BZ4:BZ67" si="20">SUM(CA4:CC4)</f>
        <v>7932</v>
      </c>
      <c r="CA4" s="92">
        <f>SUM(CA6+CA54+CA73+CA53+CA61+CA9+CA64+CA72+CA103+CA113+CA36+CA102+CA58)</f>
        <v>3680</v>
      </c>
      <c r="CB4" s="92">
        <f>SUM(CB6+CB54+CB73+CB53+CB61+CB9+CB64+CB72+CB103+CB113+CB36+CB102+CB58)</f>
        <v>3192</v>
      </c>
      <c r="CC4" s="92">
        <f>SUM(CC6+CC54+CC73+CC53+CC61+CC9+CC64+CC72+CC103+CC113+CC36+CC102+CC58)</f>
        <v>1060</v>
      </c>
      <c r="CD4" s="118">
        <f t="shared" ref="CD4:CD67" si="21">SUM(CE4:CG4)</f>
        <v>9810</v>
      </c>
      <c r="CE4" s="92">
        <f>SUM(CE6+CE54+CE73+CE53+CE61+CE9+CE64+CE72+CE103+CE113+CE36+CE102+CE58)</f>
        <v>6338</v>
      </c>
      <c r="CF4" s="92">
        <f>SUM(CF6+CF54+CF73+CF53+CF61+CF9+CF64+CF72+CF103+CF113+CF36+CF102+CF58)</f>
        <v>1414</v>
      </c>
      <c r="CG4" s="92">
        <f>SUM(CG6+CG54+CG73+CG53+CG61+CG9+CG64+CG72+CG103+CG113+CG36+CG102+CG58)</f>
        <v>2058</v>
      </c>
      <c r="CH4" s="118">
        <f t="shared" ref="CH4:CH67" si="22">SUM(CI4:CM4)</f>
        <v>8934</v>
      </c>
      <c r="CI4" s="92">
        <f>SUM(CI6+CI54+CI73+CI53+CI61+CI9+CI64+CI72+CI103+CI113+CI36+CI102+CI58)</f>
        <v>2900</v>
      </c>
      <c r="CJ4" s="92">
        <f>SUM(CJ6+CJ54+CJ73+CJ53+CJ61+CJ9+CJ64+CJ72+CJ103+CJ113+CJ36+CJ102+CJ58)</f>
        <v>1508</v>
      </c>
      <c r="CK4" s="92">
        <f>SUM(CK6+CK54+CK73+CK53+CK61+CK9+CK64+CK72+CK103+CK113+CK36+CK102+CK58)</f>
        <v>1554</v>
      </c>
      <c r="CL4" s="92">
        <f>SUM(CL6+CL54+CL73+CL53+CL61+CL9+CL64+CL72+CL103+CL113+CL36+CL102+CL58)</f>
        <v>1754</v>
      </c>
      <c r="CM4" s="92">
        <f>SUM(CM6+CM54+CM73+CM53+CM61+CM9+CM64+CM72+CM103+CM113+CM36+CM102+CM58)</f>
        <v>1218</v>
      </c>
      <c r="CN4" s="118">
        <f t="shared" ref="CN4:CN67" si="23">SUM(CO4:CP4)</f>
        <v>5728</v>
      </c>
      <c r="CO4" s="92">
        <f>SUM(CO6+CO54+CO73+CO53+CO61+CO9+CO64+CO72+CO103+CO113+CO36+CO102+CO58)</f>
        <v>3884</v>
      </c>
      <c r="CP4" s="92">
        <f>SUM(CP6+CP54+CP73+CP53+CP61+CP9+CP64+CP72+CP103+CP113+CP36+CP102+CP58)</f>
        <v>1844</v>
      </c>
      <c r="CQ4" s="118">
        <f t="shared" si="2"/>
        <v>7318</v>
      </c>
      <c r="CR4" s="92">
        <f>SUM(CR6+CR54+CR73+CR53+CR61+CR9+CR64+CR72+CR103+CR113+CR36+CR102+CR58)</f>
        <v>3704</v>
      </c>
      <c r="CS4" s="92">
        <f>SUM(CS6+CS54+CS73+CS53+CS61+CS9+CS64+CS72+CS103+CS113+CS36+CS102+CS58)</f>
        <v>2300</v>
      </c>
      <c r="CT4" s="92">
        <f>SUM(CT6+CT54+CT73+CT53+CT61+CT9+CT64+CT72+CT103+CT113+CT36+CT102+CT58)</f>
        <v>1314</v>
      </c>
      <c r="CU4" s="118">
        <f t="shared" si="3"/>
        <v>10182</v>
      </c>
      <c r="CV4" s="92">
        <f>SUM(CV6+CV54+CV73+CV53+CV61+CV9+CV64+CV72+CV103+CV113+CV36+CV102+CV58)</f>
        <v>5280</v>
      </c>
      <c r="CW4" s="92">
        <f>SUM(CW6+CW54+CW73+CW53+CW61+CW9+CW64+CW72+CW103+CW113+CW36+CW102+CW58)</f>
        <v>2234</v>
      </c>
      <c r="CX4" s="92">
        <f>SUM(CX6+CX54+CX73+CX53+CX61+CX9+CX64+CX72+CX103+CX113+CX36+CX102+CX58)</f>
        <v>2668</v>
      </c>
      <c r="CY4" s="118">
        <f t="shared" si="5"/>
        <v>5100</v>
      </c>
      <c r="CZ4" s="92">
        <f t="shared" ref="CZ4:DE4" si="24">SUM(CZ6+CZ54+CZ73+CZ53+CZ61+CZ9+CZ64+CZ72+CZ103+CZ113+CZ36+CZ102+CZ58)</f>
        <v>1992</v>
      </c>
      <c r="DA4" s="92">
        <f t="shared" si="24"/>
        <v>1440</v>
      </c>
      <c r="DB4" s="92">
        <f t="shared" si="24"/>
        <v>1668</v>
      </c>
      <c r="DC4" s="92">
        <f t="shared" si="24"/>
        <v>1674</v>
      </c>
      <c r="DD4" s="92">
        <f t="shared" si="24"/>
        <v>1594</v>
      </c>
      <c r="DE4" s="92">
        <f t="shared" si="24"/>
        <v>2354</v>
      </c>
    </row>
    <row r="5" spans="1:109" s="4" customFormat="1" ht="19.5" thickBot="1" x14ac:dyDescent="0.35">
      <c r="A5" s="112" t="s">
        <v>82</v>
      </c>
      <c r="B5" s="113" t="s">
        <v>11</v>
      </c>
      <c r="C5" s="114">
        <f t="shared" ref="C5:C69" si="25">SUM(D5+E5+F5+G5+H5+I5+J5+K5+L5+O5+T5+X5+AC5+AH5+AN5+AT5+AY5+BE5+BI5+BM5+BP5+BQ5+BU5+BZ5+CD5+CH5+CN5+CQ5+CU5+CY5+DC5+DD5+DE5)</f>
        <v>3505510</v>
      </c>
      <c r="D5" s="115">
        <f>SUM(D97)</f>
        <v>0</v>
      </c>
      <c r="E5" s="115">
        <f t="shared" ref="E5:K5" si="26">SUM(E97)</f>
        <v>0</v>
      </c>
      <c r="F5" s="115">
        <f t="shared" si="26"/>
        <v>0</v>
      </c>
      <c r="G5" s="115">
        <f t="shared" si="26"/>
        <v>0</v>
      </c>
      <c r="H5" s="115">
        <f t="shared" si="26"/>
        <v>0</v>
      </c>
      <c r="I5" s="115">
        <f t="shared" si="26"/>
        <v>0</v>
      </c>
      <c r="J5" s="115">
        <f t="shared" si="26"/>
        <v>0</v>
      </c>
      <c r="K5" s="115">
        <f t="shared" si="26"/>
        <v>1499840</v>
      </c>
      <c r="L5" s="115">
        <f t="shared" si="7"/>
        <v>395000</v>
      </c>
      <c r="M5" s="115">
        <f>SUM(M97)</f>
        <v>315000</v>
      </c>
      <c r="N5" s="115">
        <f>SUM(N97)</f>
        <v>80000</v>
      </c>
      <c r="O5" s="115">
        <f t="shared" si="8"/>
        <v>14200</v>
      </c>
      <c r="P5" s="115">
        <f>SUM(P97)</f>
        <v>4700</v>
      </c>
      <c r="Q5" s="115">
        <f>SUM(Q97)</f>
        <v>2000</v>
      </c>
      <c r="R5" s="115">
        <f>SUM(R97)</f>
        <v>6000</v>
      </c>
      <c r="S5" s="115">
        <f>SUM(S97)</f>
        <v>1500</v>
      </c>
      <c r="T5" s="115">
        <f t="shared" si="1"/>
        <v>273000</v>
      </c>
      <c r="U5" s="115">
        <f>SUM(U97)</f>
        <v>224000</v>
      </c>
      <c r="V5" s="115">
        <f>SUM(V97)</f>
        <v>47000</v>
      </c>
      <c r="W5" s="115">
        <f>SUM(W97)</f>
        <v>2000</v>
      </c>
      <c r="X5" s="115">
        <f t="shared" si="9"/>
        <v>47700</v>
      </c>
      <c r="Y5" s="115">
        <f>SUM(Y97)</f>
        <v>20000</v>
      </c>
      <c r="Z5" s="115">
        <f>SUM(Z97)</f>
        <v>10500</v>
      </c>
      <c r="AA5" s="115">
        <f>SUM(AA97)</f>
        <v>7200</v>
      </c>
      <c r="AB5" s="115">
        <f>SUM(AB97)</f>
        <v>10000</v>
      </c>
      <c r="AC5" s="115">
        <f t="shared" si="10"/>
        <v>99000</v>
      </c>
      <c r="AD5" s="115">
        <f>SUM(AD97)</f>
        <v>90000</v>
      </c>
      <c r="AE5" s="115">
        <f>SUM(AE97)</f>
        <v>4000</v>
      </c>
      <c r="AF5" s="115">
        <f>SUM(AF97)</f>
        <v>3000</v>
      </c>
      <c r="AG5" s="115">
        <f>SUM(AG97)</f>
        <v>2000</v>
      </c>
      <c r="AH5" s="115">
        <f t="shared" si="11"/>
        <v>19700</v>
      </c>
      <c r="AI5" s="115">
        <f>SUM(AI97)</f>
        <v>15000</v>
      </c>
      <c r="AJ5" s="115">
        <f>SUM(AJ97)</f>
        <v>1200</v>
      </c>
      <c r="AK5" s="115">
        <f>SUM(AK97)</f>
        <v>1500</v>
      </c>
      <c r="AL5" s="115">
        <f>SUM(AL97)</f>
        <v>1200</v>
      </c>
      <c r="AM5" s="115">
        <f>SUM(AM97)</f>
        <v>800</v>
      </c>
      <c r="AN5" s="115">
        <f t="shared" si="12"/>
        <v>10550</v>
      </c>
      <c r="AO5" s="115">
        <f>SUM(AO97)</f>
        <v>6500</v>
      </c>
      <c r="AP5" s="115">
        <f>SUM(AP97)</f>
        <v>1000</v>
      </c>
      <c r="AQ5" s="115">
        <f>SUM(AQ97)</f>
        <v>1000</v>
      </c>
      <c r="AR5" s="115">
        <f>SUM(AR97)</f>
        <v>50</v>
      </c>
      <c r="AS5" s="115">
        <f>SUM(AS97)</f>
        <v>2000</v>
      </c>
      <c r="AT5" s="115">
        <f t="shared" si="13"/>
        <v>16200</v>
      </c>
      <c r="AU5" s="115">
        <f>SUM(AU97)</f>
        <v>8000</v>
      </c>
      <c r="AV5" s="115">
        <f>SUM(AV97)</f>
        <v>4000</v>
      </c>
      <c r="AW5" s="115">
        <f>SUM(AW97)</f>
        <v>1200</v>
      </c>
      <c r="AX5" s="115">
        <f>SUM(AX97)</f>
        <v>3000</v>
      </c>
      <c r="AY5" s="115">
        <f t="shared" si="14"/>
        <v>13200</v>
      </c>
      <c r="AZ5" s="115">
        <f>SUM(AZ97)</f>
        <v>6000</v>
      </c>
      <c r="BA5" s="115">
        <f>SUM(BA97)</f>
        <v>3000</v>
      </c>
      <c r="BB5" s="115">
        <f>SUM(BB97)</f>
        <v>2900</v>
      </c>
      <c r="BC5" s="115">
        <f>SUM(BC97)</f>
        <v>600</v>
      </c>
      <c r="BD5" s="115">
        <f>SUM(BD97)</f>
        <v>700</v>
      </c>
      <c r="BE5" s="115">
        <f t="shared" si="15"/>
        <v>35000</v>
      </c>
      <c r="BF5" s="115">
        <f>SUM(BF97)</f>
        <v>9000</v>
      </c>
      <c r="BG5" s="115">
        <f>SUM(BG97)</f>
        <v>25000</v>
      </c>
      <c r="BH5" s="115">
        <f>SUM(BH97)</f>
        <v>1000</v>
      </c>
      <c r="BI5" s="115">
        <f t="shared" si="16"/>
        <v>17050</v>
      </c>
      <c r="BJ5" s="115">
        <f>SUM(BJ97)</f>
        <v>13500</v>
      </c>
      <c r="BK5" s="115">
        <f>SUM(BK97)</f>
        <v>3000</v>
      </c>
      <c r="BL5" s="115">
        <f>SUM(BL97)</f>
        <v>550</v>
      </c>
      <c r="BM5" s="115">
        <f t="shared" si="17"/>
        <v>51000</v>
      </c>
      <c r="BN5" s="115">
        <f>SUM(BN97)</f>
        <v>50000</v>
      </c>
      <c r="BO5" s="115">
        <f>SUM(BO97)</f>
        <v>1000</v>
      </c>
      <c r="BP5" s="115">
        <f>SUM(BP97)</f>
        <v>150000</v>
      </c>
      <c r="BQ5" s="115">
        <f t="shared" si="18"/>
        <v>252000</v>
      </c>
      <c r="BR5" s="115">
        <f>SUM(BR97)</f>
        <v>150000</v>
      </c>
      <c r="BS5" s="115">
        <f>SUM(BS97)</f>
        <v>100000</v>
      </c>
      <c r="BT5" s="115">
        <f>SUM(BT97)</f>
        <v>2000</v>
      </c>
      <c r="BU5" s="115">
        <f>SUM(BV5:BY5)</f>
        <v>176900</v>
      </c>
      <c r="BV5" s="115">
        <f>SUM(BV97)</f>
        <v>120000</v>
      </c>
      <c r="BW5" s="115">
        <f>SUM(BW97)</f>
        <v>1900</v>
      </c>
      <c r="BX5" s="115">
        <f>SUM(BX97)</f>
        <v>15000</v>
      </c>
      <c r="BY5" s="115">
        <f>SUM(BY97)</f>
        <v>40000</v>
      </c>
      <c r="BZ5" s="115">
        <f t="shared" si="20"/>
        <v>147650</v>
      </c>
      <c r="CA5" s="115">
        <f>SUM(CA97)</f>
        <v>30000</v>
      </c>
      <c r="CB5" s="115">
        <f>SUM(CB97)</f>
        <v>114500</v>
      </c>
      <c r="CC5" s="115">
        <f>SUM(CC97)</f>
        <v>3150</v>
      </c>
      <c r="CD5" s="115">
        <f t="shared" si="21"/>
        <v>196000</v>
      </c>
      <c r="CE5" s="115">
        <f>SUM(CE97)</f>
        <v>190000</v>
      </c>
      <c r="CF5" s="115">
        <f>SUM(CF97)</f>
        <v>5000</v>
      </c>
      <c r="CG5" s="115">
        <f>SUM(CG97)</f>
        <v>1000</v>
      </c>
      <c r="CH5" s="115">
        <f t="shared" si="22"/>
        <v>8410</v>
      </c>
      <c r="CI5" s="115">
        <f>SUM(CI97)</f>
        <v>6000</v>
      </c>
      <c r="CJ5" s="115">
        <f>SUM(CJ97)</f>
        <v>1500</v>
      </c>
      <c r="CK5" s="115">
        <f>SUM(CK97)</f>
        <v>500</v>
      </c>
      <c r="CL5" s="115">
        <f>SUM(CL97)</f>
        <v>110</v>
      </c>
      <c r="CM5" s="115">
        <f>SUM(CM97)</f>
        <v>300</v>
      </c>
      <c r="CN5" s="115">
        <f t="shared" si="23"/>
        <v>25000</v>
      </c>
      <c r="CO5" s="115">
        <f t="shared" ref="CO5:CT5" si="27">SUM(CO97)</f>
        <v>25000</v>
      </c>
      <c r="CP5" s="115">
        <f t="shared" si="27"/>
        <v>0</v>
      </c>
      <c r="CQ5" s="115">
        <f t="shared" si="2"/>
        <v>5710</v>
      </c>
      <c r="CR5" s="115">
        <f t="shared" si="27"/>
        <v>5000</v>
      </c>
      <c r="CS5" s="115">
        <f t="shared" si="27"/>
        <v>610</v>
      </c>
      <c r="CT5" s="115">
        <f t="shared" si="27"/>
        <v>100</v>
      </c>
      <c r="CU5" s="115">
        <f t="shared" si="3"/>
        <v>38000</v>
      </c>
      <c r="CV5" s="115">
        <f t="shared" ref="CV5:DE5" si="28">SUM(CV97)</f>
        <v>30000</v>
      </c>
      <c r="CW5" s="115">
        <f t="shared" si="28"/>
        <v>3000</v>
      </c>
      <c r="CX5" s="115">
        <f t="shared" si="28"/>
        <v>5000</v>
      </c>
      <c r="CY5" s="115">
        <f t="shared" si="5"/>
        <v>10000</v>
      </c>
      <c r="CZ5" s="115">
        <f t="shared" si="28"/>
        <v>3500</v>
      </c>
      <c r="DA5" s="115">
        <f t="shared" si="28"/>
        <v>500</v>
      </c>
      <c r="DB5" s="115">
        <f t="shared" si="28"/>
        <v>6000</v>
      </c>
      <c r="DC5" s="115">
        <f t="shared" si="28"/>
        <v>2500</v>
      </c>
      <c r="DD5" s="115">
        <f t="shared" si="28"/>
        <v>1400</v>
      </c>
      <c r="DE5" s="115">
        <f t="shared" si="28"/>
        <v>500</v>
      </c>
    </row>
    <row r="6" spans="1:109" ht="37.5" x14ac:dyDescent="0.3">
      <c r="A6" s="104" t="s">
        <v>44</v>
      </c>
      <c r="B6" s="105" t="s">
        <v>11</v>
      </c>
      <c r="C6" s="106">
        <f t="shared" si="25"/>
        <v>800</v>
      </c>
      <c r="D6" s="93">
        <f>SUM(D7:D8)</f>
        <v>0</v>
      </c>
      <c r="E6" s="93">
        <f t="shared" ref="E6:K6" si="29">SUM(E7:E8)</f>
        <v>0</v>
      </c>
      <c r="F6" s="93">
        <f t="shared" si="29"/>
        <v>0</v>
      </c>
      <c r="G6" s="93">
        <f t="shared" si="29"/>
        <v>0</v>
      </c>
      <c r="H6" s="93">
        <f t="shared" si="29"/>
        <v>0</v>
      </c>
      <c r="I6" s="93">
        <f t="shared" si="29"/>
        <v>0</v>
      </c>
      <c r="J6" s="93">
        <f t="shared" si="29"/>
        <v>0</v>
      </c>
      <c r="K6" s="93">
        <f t="shared" si="29"/>
        <v>0</v>
      </c>
      <c r="L6" s="94">
        <f t="shared" si="7"/>
        <v>0</v>
      </c>
      <c r="M6" s="93">
        <f>SUM(M7:M8)</f>
        <v>0</v>
      </c>
      <c r="N6" s="93">
        <f>SUM(N7:N8)</f>
        <v>0</v>
      </c>
      <c r="O6" s="94">
        <f t="shared" si="8"/>
        <v>0</v>
      </c>
      <c r="P6" s="93">
        <f>SUM(P7:P8)</f>
        <v>0</v>
      </c>
      <c r="Q6" s="93">
        <f>SUM(Q7:Q8)</f>
        <v>0</v>
      </c>
      <c r="R6" s="93">
        <f>SUM(R7:R8)</f>
        <v>0</v>
      </c>
      <c r="S6" s="93">
        <f>SUM(S7:S8)</f>
        <v>0</v>
      </c>
      <c r="T6" s="94">
        <f t="shared" si="1"/>
        <v>0</v>
      </c>
      <c r="U6" s="93">
        <f>SUM(U7:U8)</f>
        <v>0</v>
      </c>
      <c r="V6" s="93">
        <f>SUM(V7:V8)</f>
        <v>0</v>
      </c>
      <c r="W6" s="93">
        <f>SUM(W7:W8)</f>
        <v>0</v>
      </c>
      <c r="X6" s="94">
        <f t="shared" si="9"/>
        <v>0</v>
      </c>
      <c r="Y6" s="93">
        <f>SUM(Y7:Y8)</f>
        <v>0</v>
      </c>
      <c r="Z6" s="93">
        <f>SUM(Z7:Z8)</f>
        <v>0</v>
      </c>
      <c r="AA6" s="93">
        <f>SUM(AA7:AA8)</f>
        <v>0</v>
      </c>
      <c r="AB6" s="93">
        <f>SUM(AB7:AB8)</f>
        <v>0</v>
      </c>
      <c r="AC6" s="94">
        <f t="shared" si="10"/>
        <v>0</v>
      </c>
      <c r="AD6" s="93">
        <f>SUM(AD7:AD8)</f>
        <v>0</v>
      </c>
      <c r="AE6" s="93">
        <f>SUM(AE7:AE8)</f>
        <v>0</v>
      </c>
      <c r="AF6" s="93">
        <f>SUM(AF7:AF8)</f>
        <v>0</v>
      </c>
      <c r="AG6" s="93">
        <f>SUM(AG7:AG8)</f>
        <v>0</v>
      </c>
      <c r="AH6" s="94">
        <f t="shared" si="11"/>
        <v>0</v>
      </c>
      <c r="AI6" s="93">
        <f>SUM(AI7:AI8)</f>
        <v>0</v>
      </c>
      <c r="AJ6" s="93">
        <f>SUM(AJ7:AJ8)</f>
        <v>0</v>
      </c>
      <c r="AK6" s="93">
        <f>SUM(AK7:AK8)</f>
        <v>0</v>
      </c>
      <c r="AL6" s="93">
        <f>SUM(AL7:AL8)</f>
        <v>0</v>
      </c>
      <c r="AM6" s="93">
        <f>SUM(AM7:AM8)</f>
        <v>0</v>
      </c>
      <c r="AN6" s="94">
        <f t="shared" si="12"/>
        <v>0</v>
      </c>
      <c r="AO6" s="93">
        <f>SUM(AO7:AO8)</f>
        <v>0</v>
      </c>
      <c r="AP6" s="93">
        <f>SUM(AP7:AP8)</f>
        <v>0</v>
      </c>
      <c r="AQ6" s="93">
        <f>SUM(AQ7:AQ8)</f>
        <v>0</v>
      </c>
      <c r="AR6" s="93">
        <f>SUM(AR7:AR8)</f>
        <v>0</v>
      </c>
      <c r="AS6" s="93">
        <f>SUM(AS7:AS8)</f>
        <v>0</v>
      </c>
      <c r="AT6" s="94">
        <f t="shared" si="13"/>
        <v>0</v>
      </c>
      <c r="AU6" s="93">
        <f>SUM(AU7:AU8)</f>
        <v>0</v>
      </c>
      <c r="AV6" s="93">
        <f>SUM(AV7:AV8)</f>
        <v>0</v>
      </c>
      <c r="AW6" s="93">
        <f>SUM(AW7:AW8)</f>
        <v>0</v>
      </c>
      <c r="AX6" s="93">
        <f>SUM(AX7:AX8)</f>
        <v>0</v>
      </c>
      <c r="AY6" s="94">
        <f t="shared" si="14"/>
        <v>0</v>
      </c>
      <c r="AZ6" s="93">
        <f>SUM(AZ7:AZ8)</f>
        <v>0</v>
      </c>
      <c r="BA6" s="93">
        <f>SUM(BA7:BA8)</f>
        <v>0</v>
      </c>
      <c r="BB6" s="93">
        <f>SUM(BB7:BB8)</f>
        <v>0</v>
      </c>
      <c r="BC6" s="93">
        <f>SUM(BC7:BC8)</f>
        <v>0</v>
      </c>
      <c r="BD6" s="93">
        <f>SUM(BD7:BD8)</f>
        <v>0</v>
      </c>
      <c r="BE6" s="94">
        <f t="shared" si="15"/>
        <v>0</v>
      </c>
      <c r="BF6" s="93">
        <f>SUM(BF7:BF8)</f>
        <v>0</v>
      </c>
      <c r="BG6" s="93">
        <f>SUM(BG7:BG8)</f>
        <v>0</v>
      </c>
      <c r="BH6" s="93">
        <f>SUM(BH7:BH8)</f>
        <v>0</v>
      </c>
      <c r="BI6" s="94">
        <f t="shared" si="16"/>
        <v>0</v>
      </c>
      <c r="BJ6" s="93">
        <f>SUM(BJ7:BJ8)</f>
        <v>0</v>
      </c>
      <c r="BK6" s="93">
        <f>SUM(BK7:BK8)</f>
        <v>0</v>
      </c>
      <c r="BL6" s="93">
        <f>SUM(BL7:BL8)</f>
        <v>0</v>
      </c>
      <c r="BM6" s="94">
        <f t="shared" si="17"/>
        <v>120</v>
      </c>
      <c r="BN6" s="93">
        <f>SUM(BN7:BN8)</f>
        <v>120</v>
      </c>
      <c r="BO6" s="93">
        <f>SUM(BO7:BO8)</f>
        <v>0</v>
      </c>
      <c r="BP6" s="93">
        <f>SUM(BP7:BP8)</f>
        <v>0</v>
      </c>
      <c r="BQ6" s="94">
        <f t="shared" si="18"/>
        <v>0</v>
      </c>
      <c r="BR6" s="93">
        <f>SUM(BR7:BR8)</f>
        <v>0</v>
      </c>
      <c r="BS6" s="93">
        <f>SUM(BS7:BS8)</f>
        <v>0</v>
      </c>
      <c r="BT6" s="93">
        <f>SUM(BT7:BT8)</f>
        <v>0</v>
      </c>
      <c r="BU6" s="94">
        <f t="shared" si="19"/>
        <v>0</v>
      </c>
      <c r="BV6" s="93">
        <f>SUM(BV7:BV8)</f>
        <v>0</v>
      </c>
      <c r="BW6" s="93">
        <f>SUM(BW7:BW8)</f>
        <v>0</v>
      </c>
      <c r="BX6" s="93">
        <f>SUM(BX7:BX8)</f>
        <v>0</v>
      </c>
      <c r="BY6" s="93">
        <f>SUM(BY7:BY8)</f>
        <v>0</v>
      </c>
      <c r="BZ6" s="94">
        <f t="shared" si="20"/>
        <v>0</v>
      </c>
      <c r="CA6" s="93">
        <f>SUM(CA7:CA8)</f>
        <v>0</v>
      </c>
      <c r="CB6" s="93">
        <f>SUM(CB7:CB8)</f>
        <v>0</v>
      </c>
      <c r="CC6" s="93">
        <f>SUM(CC7:CC8)</f>
        <v>0</v>
      </c>
      <c r="CD6" s="94">
        <f t="shared" si="21"/>
        <v>0</v>
      </c>
      <c r="CE6" s="93">
        <f>SUM(CE7:CE8)</f>
        <v>0</v>
      </c>
      <c r="CF6" s="93">
        <f>SUM(CF7:CF8)</f>
        <v>0</v>
      </c>
      <c r="CG6" s="93">
        <f>SUM(CG7:CG8)</f>
        <v>0</v>
      </c>
      <c r="CH6" s="94">
        <f t="shared" si="22"/>
        <v>0</v>
      </c>
      <c r="CI6" s="93">
        <f>SUM(CI7:CI8)</f>
        <v>0</v>
      </c>
      <c r="CJ6" s="93">
        <f>SUM(CJ7:CJ8)</f>
        <v>0</v>
      </c>
      <c r="CK6" s="93">
        <f>SUM(CK7:CK8)</f>
        <v>0</v>
      </c>
      <c r="CL6" s="93">
        <f>SUM(CL7:CL8)</f>
        <v>0</v>
      </c>
      <c r="CM6" s="93">
        <f>SUM(CM7:CM8)</f>
        <v>0</v>
      </c>
      <c r="CN6" s="94">
        <f t="shared" si="23"/>
        <v>0</v>
      </c>
      <c r="CO6" s="93">
        <f t="shared" ref="CO6:CT6" si="30">SUM(CO7:CO8)</f>
        <v>0</v>
      </c>
      <c r="CP6" s="93">
        <f t="shared" si="30"/>
        <v>0</v>
      </c>
      <c r="CQ6" s="94">
        <f t="shared" si="2"/>
        <v>0</v>
      </c>
      <c r="CR6" s="93">
        <f t="shared" si="30"/>
        <v>0</v>
      </c>
      <c r="CS6" s="93">
        <f t="shared" si="30"/>
        <v>0</v>
      </c>
      <c r="CT6" s="93">
        <f t="shared" si="30"/>
        <v>0</v>
      </c>
      <c r="CU6" s="94">
        <f t="shared" si="3"/>
        <v>0</v>
      </c>
      <c r="CV6" s="93">
        <f t="shared" ref="CV6:DE6" si="31">SUM(CV7:CV8)</f>
        <v>0</v>
      </c>
      <c r="CW6" s="93">
        <f t="shared" si="31"/>
        <v>0</v>
      </c>
      <c r="CX6" s="93">
        <f t="shared" si="31"/>
        <v>0</v>
      </c>
      <c r="CY6" s="94">
        <f t="shared" si="5"/>
        <v>0</v>
      </c>
      <c r="CZ6" s="93">
        <f t="shared" si="31"/>
        <v>0</v>
      </c>
      <c r="DA6" s="93">
        <f t="shared" si="31"/>
        <v>0</v>
      </c>
      <c r="DB6" s="93">
        <f t="shared" si="31"/>
        <v>0</v>
      </c>
      <c r="DC6" s="93">
        <f t="shared" si="31"/>
        <v>200</v>
      </c>
      <c r="DD6" s="93">
        <f t="shared" si="31"/>
        <v>200</v>
      </c>
      <c r="DE6" s="93">
        <f t="shared" si="31"/>
        <v>280</v>
      </c>
    </row>
    <row r="7" spans="1:109" ht="42.75" customHeight="1" x14ac:dyDescent="0.3">
      <c r="A7" s="49" t="s">
        <v>92</v>
      </c>
      <c r="B7" s="5" t="s">
        <v>11</v>
      </c>
      <c r="C7" s="59">
        <f t="shared" si="25"/>
        <v>600</v>
      </c>
      <c r="D7" s="33"/>
      <c r="E7" s="33"/>
      <c r="F7" s="33"/>
      <c r="G7" s="33"/>
      <c r="H7" s="33"/>
      <c r="I7" s="33"/>
      <c r="J7" s="33"/>
      <c r="K7" s="33"/>
      <c r="L7" s="60">
        <f t="shared" si="7"/>
        <v>0</v>
      </c>
      <c r="M7" s="33"/>
      <c r="N7" s="33"/>
      <c r="O7" s="60">
        <f t="shared" si="8"/>
        <v>0</v>
      </c>
      <c r="P7" s="33"/>
      <c r="Q7" s="33"/>
      <c r="R7" s="33"/>
      <c r="S7" s="33"/>
      <c r="T7" s="60">
        <f t="shared" si="1"/>
        <v>0</v>
      </c>
      <c r="U7" s="33"/>
      <c r="V7" s="33"/>
      <c r="W7" s="33"/>
      <c r="X7" s="60">
        <f t="shared" si="9"/>
        <v>0</v>
      </c>
      <c r="Y7" s="33"/>
      <c r="Z7" s="33"/>
      <c r="AA7" s="33"/>
      <c r="AB7" s="33"/>
      <c r="AC7" s="60">
        <f t="shared" si="10"/>
        <v>0</v>
      </c>
      <c r="AD7" s="33"/>
      <c r="AE7" s="33"/>
      <c r="AF7" s="33"/>
      <c r="AG7" s="33"/>
      <c r="AH7" s="60">
        <f t="shared" si="11"/>
        <v>0</v>
      </c>
      <c r="AI7" s="37"/>
      <c r="AJ7" s="37"/>
      <c r="AK7" s="37"/>
      <c r="AL7" s="37"/>
      <c r="AM7" s="37"/>
      <c r="AN7" s="60">
        <f t="shared" si="12"/>
        <v>0</v>
      </c>
      <c r="AO7" s="33"/>
      <c r="AP7" s="33"/>
      <c r="AQ7" s="33"/>
      <c r="AR7" s="33"/>
      <c r="AS7" s="33"/>
      <c r="AT7" s="60">
        <f t="shared" si="13"/>
        <v>0</v>
      </c>
      <c r="AU7" s="33"/>
      <c r="AV7" s="33"/>
      <c r="AW7" s="33"/>
      <c r="AX7" s="33"/>
      <c r="AY7" s="60">
        <f t="shared" si="14"/>
        <v>0</v>
      </c>
      <c r="AZ7" s="33"/>
      <c r="BA7" s="33"/>
      <c r="BB7" s="33"/>
      <c r="BC7" s="33"/>
      <c r="BD7" s="33"/>
      <c r="BE7" s="60">
        <f t="shared" si="15"/>
        <v>0</v>
      </c>
      <c r="BF7" s="33"/>
      <c r="BG7" s="33"/>
      <c r="BH7" s="33"/>
      <c r="BI7" s="60">
        <f t="shared" si="16"/>
        <v>0</v>
      </c>
      <c r="BJ7" s="33"/>
      <c r="BK7" s="33"/>
      <c r="BL7" s="33"/>
      <c r="BM7" s="60">
        <f t="shared" si="17"/>
        <v>120</v>
      </c>
      <c r="BN7" s="33">
        <v>120</v>
      </c>
      <c r="BO7" s="33"/>
      <c r="BP7" s="63"/>
      <c r="BQ7" s="60">
        <f t="shared" si="18"/>
        <v>0</v>
      </c>
      <c r="BR7" s="33"/>
      <c r="BS7" s="33"/>
      <c r="BT7" s="33"/>
      <c r="BU7" s="60">
        <f t="shared" si="19"/>
        <v>0</v>
      </c>
      <c r="BV7" s="33"/>
      <c r="BW7" s="33"/>
      <c r="BX7" s="33"/>
      <c r="BY7" s="33"/>
      <c r="BZ7" s="60">
        <f t="shared" si="20"/>
        <v>0</v>
      </c>
      <c r="CA7" s="33"/>
      <c r="CB7" s="33"/>
      <c r="CC7" s="33"/>
      <c r="CD7" s="60">
        <f t="shared" si="21"/>
        <v>0</v>
      </c>
      <c r="CE7" s="33"/>
      <c r="CF7" s="33"/>
      <c r="CG7" s="33"/>
      <c r="CH7" s="60">
        <f t="shared" si="22"/>
        <v>0</v>
      </c>
      <c r="CI7" s="33"/>
      <c r="CJ7" s="33"/>
      <c r="CK7" s="33"/>
      <c r="CL7" s="33"/>
      <c r="CM7" s="33"/>
      <c r="CN7" s="60">
        <f t="shared" si="23"/>
        <v>0</v>
      </c>
      <c r="CO7" s="33"/>
      <c r="CP7" s="33"/>
      <c r="CQ7" s="60">
        <f t="shared" si="2"/>
        <v>0</v>
      </c>
      <c r="CR7" s="33"/>
      <c r="CS7" s="33"/>
      <c r="CT7" s="33"/>
      <c r="CU7" s="60">
        <f t="shared" si="3"/>
        <v>0</v>
      </c>
      <c r="CV7" s="33"/>
      <c r="CW7" s="33"/>
      <c r="CX7" s="33"/>
      <c r="CY7" s="60">
        <f t="shared" si="5"/>
        <v>0</v>
      </c>
      <c r="CZ7" s="33"/>
      <c r="DA7" s="33"/>
      <c r="DB7" s="33"/>
      <c r="DC7" s="63">
        <v>160</v>
      </c>
      <c r="DD7" s="63">
        <v>160</v>
      </c>
      <c r="DE7" s="63">
        <v>160</v>
      </c>
    </row>
    <row r="8" spans="1:109" ht="24" customHeight="1" x14ac:dyDescent="0.3">
      <c r="A8" s="49" t="s">
        <v>93</v>
      </c>
      <c r="B8" s="5" t="s">
        <v>11</v>
      </c>
      <c r="C8" s="59">
        <f t="shared" si="25"/>
        <v>200</v>
      </c>
      <c r="D8" s="33"/>
      <c r="E8" s="33"/>
      <c r="F8" s="33"/>
      <c r="G8" s="33"/>
      <c r="H8" s="33"/>
      <c r="I8" s="33"/>
      <c r="J8" s="33"/>
      <c r="K8" s="33"/>
      <c r="L8" s="60">
        <f t="shared" si="7"/>
        <v>0</v>
      </c>
      <c r="M8" s="33"/>
      <c r="N8" s="33"/>
      <c r="O8" s="60">
        <f t="shared" si="8"/>
        <v>0</v>
      </c>
      <c r="P8" s="33"/>
      <c r="Q8" s="33"/>
      <c r="R8" s="33"/>
      <c r="S8" s="33"/>
      <c r="T8" s="60">
        <f t="shared" si="1"/>
        <v>0</v>
      </c>
      <c r="U8" s="33"/>
      <c r="V8" s="33"/>
      <c r="W8" s="33"/>
      <c r="X8" s="60">
        <f t="shared" si="9"/>
        <v>0</v>
      </c>
      <c r="Y8" s="33"/>
      <c r="Z8" s="33"/>
      <c r="AA8" s="33"/>
      <c r="AB8" s="33"/>
      <c r="AC8" s="60">
        <f t="shared" si="10"/>
        <v>0</v>
      </c>
      <c r="AD8" s="33"/>
      <c r="AE8" s="33"/>
      <c r="AF8" s="33"/>
      <c r="AG8" s="33"/>
      <c r="AH8" s="60">
        <f t="shared" si="11"/>
        <v>0</v>
      </c>
      <c r="AI8" s="37"/>
      <c r="AJ8" s="37"/>
      <c r="AK8" s="37"/>
      <c r="AL8" s="37"/>
      <c r="AM8" s="37"/>
      <c r="AN8" s="60">
        <f t="shared" si="12"/>
        <v>0</v>
      </c>
      <c r="AO8" s="33"/>
      <c r="AP8" s="33"/>
      <c r="AQ8" s="33"/>
      <c r="AR8" s="33"/>
      <c r="AS8" s="33"/>
      <c r="AT8" s="60">
        <f t="shared" si="13"/>
        <v>0</v>
      </c>
      <c r="AU8" s="33"/>
      <c r="AV8" s="33"/>
      <c r="AW8" s="33"/>
      <c r="AX8" s="33"/>
      <c r="AY8" s="60">
        <f t="shared" si="14"/>
        <v>0</v>
      </c>
      <c r="AZ8" s="33"/>
      <c r="BA8" s="33"/>
      <c r="BB8" s="33"/>
      <c r="BC8" s="33"/>
      <c r="BD8" s="33"/>
      <c r="BE8" s="60">
        <f t="shared" si="15"/>
        <v>0</v>
      </c>
      <c r="BF8" s="33"/>
      <c r="BG8" s="33"/>
      <c r="BH8" s="33"/>
      <c r="BI8" s="60">
        <f t="shared" si="16"/>
        <v>0</v>
      </c>
      <c r="BJ8" s="33"/>
      <c r="BK8" s="33"/>
      <c r="BL8" s="33"/>
      <c r="BM8" s="60">
        <f t="shared" si="17"/>
        <v>0</v>
      </c>
      <c r="BN8" s="33"/>
      <c r="BO8" s="33"/>
      <c r="BP8" s="63"/>
      <c r="BQ8" s="60">
        <f t="shared" si="18"/>
        <v>0</v>
      </c>
      <c r="BR8" s="33"/>
      <c r="BS8" s="33"/>
      <c r="BT8" s="33"/>
      <c r="BU8" s="60">
        <f t="shared" si="19"/>
        <v>0</v>
      </c>
      <c r="BV8" s="33"/>
      <c r="BW8" s="33"/>
      <c r="BX8" s="33"/>
      <c r="BY8" s="33"/>
      <c r="BZ8" s="60">
        <f t="shared" si="20"/>
        <v>0</v>
      </c>
      <c r="CA8" s="33"/>
      <c r="CB8" s="33"/>
      <c r="CC8" s="33"/>
      <c r="CD8" s="60">
        <f t="shared" si="21"/>
        <v>0</v>
      </c>
      <c r="CE8" s="33"/>
      <c r="CF8" s="33"/>
      <c r="CG8" s="33"/>
      <c r="CH8" s="60">
        <f t="shared" si="22"/>
        <v>0</v>
      </c>
      <c r="CI8" s="33"/>
      <c r="CJ8" s="33"/>
      <c r="CK8" s="33"/>
      <c r="CL8" s="33"/>
      <c r="CM8" s="33"/>
      <c r="CN8" s="60">
        <f t="shared" si="23"/>
        <v>0</v>
      </c>
      <c r="CO8" s="33"/>
      <c r="CP8" s="33"/>
      <c r="CQ8" s="60">
        <f t="shared" si="2"/>
        <v>0</v>
      </c>
      <c r="CR8" s="33"/>
      <c r="CS8" s="33"/>
      <c r="CT8" s="33"/>
      <c r="CU8" s="60">
        <f t="shared" si="3"/>
        <v>0</v>
      </c>
      <c r="CV8" s="33"/>
      <c r="CW8" s="33"/>
      <c r="CX8" s="33"/>
      <c r="CY8" s="60">
        <f t="shared" si="5"/>
        <v>0</v>
      </c>
      <c r="CZ8" s="33"/>
      <c r="DA8" s="33"/>
      <c r="DB8" s="33"/>
      <c r="DC8" s="63">
        <v>40</v>
      </c>
      <c r="DD8" s="63">
        <v>40</v>
      </c>
      <c r="DE8" s="63">
        <v>120</v>
      </c>
    </row>
    <row r="9" spans="1:109" x14ac:dyDescent="0.3">
      <c r="A9" s="61" t="s">
        <v>102</v>
      </c>
      <c r="B9" s="62" t="s">
        <v>11</v>
      </c>
      <c r="C9" s="59">
        <f t="shared" si="25"/>
        <v>98900</v>
      </c>
      <c r="D9" s="60">
        <f>SUM(D10+D11)</f>
        <v>960</v>
      </c>
      <c r="E9" s="60">
        <f t="shared" ref="E9:K9" si="32">SUM(E10+E11)</f>
        <v>3500</v>
      </c>
      <c r="F9" s="60">
        <f t="shared" si="32"/>
        <v>0</v>
      </c>
      <c r="G9" s="60">
        <f t="shared" si="32"/>
        <v>800</v>
      </c>
      <c r="H9" s="60">
        <f t="shared" si="32"/>
        <v>0</v>
      </c>
      <c r="I9" s="60">
        <f t="shared" si="32"/>
        <v>0</v>
      </c>
      <c r="J9" s="60">
        <f t="shared" si="32"/>
        <v>0</v>
      </c>
      <c r="K9" s="60">
        <f t="shared" si="32"/>
        <v>0</v>
      </c>
      <c r="L9" s="60">
        <f t="shared" si="7"/>
        <v>6060</v>
      </c>
      <c r="M9" s="60">
        <f>SUM(M10+M11)</f>
        <v>4460</v>
      </c>
      <c r="N9" s="60">
        <f>SUM(N10+N11)</f>
        <v>1600</v>
      </c>
      <c r="O9" s="60">
        <f t="shared" si="8"/>
        <v>3400</v>
      </c>
      <c r="P9" s="60">
        <f>SUM(P10+P11)</f>
        <v>2100</v>
      </c>
      <c r="Q9" s="60">
        <f>SUM(Q10+Q11)</f>
        <v>420</v>
      </c>
      <c r="R9" s="60">
        <f>SUM(R10+R11)</f>
        <v>620</v>
      </c>
      <c r="S9" s="60">
        <f>SUM(S10+S11)</f>
        <v>260</v>
      </c>
      <c r="T9" s="60">
        <f t="shared" si="1"/>
        <v>4690</v>
      </c>
      <c r="U9" s="60">
        <f>SUM(U10+U11)</f>
        <v>2020</v>
      </c>
      <c r="V9" s="60">
        <f>SUM(V10+V11)</f>
        <v>2050</v>
      </c>
      <c r="W9" s="60">
        <f>SUM(W10+W11)</f>
        <v>620</v>
      </c>
      <c r="X9" s="60">
        <f t="shared" si="9"/>
        <v>5900</v>
      </c>
      <c r="Y9" s="60">
        <f>SUM(Y10+Y11)</f>
        <v>2380</v>
      </c>
      <c r="Z9" s="60">
        <f>SUM(Z10+Z11)</f>
        <v>1000</v>
      </c>
      <c r="AA9" s="60">
        <f>SUM(AA10+AA11)</f>
        <v>1300</v>
      </c>
      <c r="AB9" s="60">
        <f>SUM(AB10+AB11)</f>
        <v>1220</v>
      </c>
      <c r="AC9" s="60">
        <f t="shared" si="10"/>
        <v>6436</v>
      </c>
      <c r="AD9" s="60">
        <f>SUM(AD10+AD11)</f>
        <v>3136</v>
      </c>
      <c r="AE9" s="60">
        <f>SUM(AE10+AE11)</f>
        <v>1360</v>
      </c>
      <c r="AF9" s="60">
        <f>SUM(AF10+AF11)</f>
        <v>1000</v>
      </c>
      <c r="AG9" s="60">
        <f>SUM(AG10+AG11)</f>
        <v>940</v>
      </c>
      <c r="AH9" s="60">
        <f t="shared" si="11"/>
        <v>3712</v>
      </c>
      <c r="AI9" s="60">
        <f>SUM(AI10+AI11)</f>
        <v>980</v>
      </c>
      <c r="AJ9" s="60">
        <f>SUM(AJ10+AJ11)</f>
        <v>600</v>
      </c>
      <c r="AK9" s="60">
        <f>SUM(AK10+AK11)</f>
        <v>796</v>
      </c>
      <c r="AL9" s="60">
        <f>SUM(AL10+AL11)</f>
        <v>596</v>
      </c>
      <c r="AM9" s="60">
        <f>SUM(AM10+AM11)</f>
        <v>740</v>
      </c>
      <c r="AN9" s="60">
        <f t="shared" si="12"/>
        <v>6700</v>
      </c>
      <c r="AO9" s="60">
        <f>SUM(AO10+AO11)</f>
        <v>3060</v>
      </c>
      <c r="AP9" s="60">
        <f>SUM(AP10+AP11)</f>
        <v>680</v>
      </c>
      <c r="AQ9" s="60">
        <f>SUM(AQ10+AQ11)</f>
        <v>680</v>
      </c>
      <c r="AR9" s="60">
        <f>SUM(AR10+AR11)</f>
        <v>1340</v>
      </c>
      <c r="AS9" s="60">
        <f>SUM(AS10+AS11)</f>
        <v>940</v>
      </c>
      <c r="AT9" s="60">
        <f t="shared" si="13"/>
        <v>4060</v>
      </c>
      <c r="AU9" s="60">
        <f>SUM(AU10+AU11)</f>
        <v>1980</v>
      </c>
      <c r="AV9" s="60">
        <f>SUM(AV10+AV11)</f>
        <v>400</v>
      </c>
      <c r="AW9" s="60">
        <f>SUM(AW10+AW11)</f>
        <v>880</v>
      </c>
      <c r="AX9" s="60">
        <f>SUM(AX10+AX11)</f>
        <v>800</v>
      </c>
      <c r="AY9" s="60">
        <f t="shared" si="14"/>
        <v>3820</v>
      </c>
      <c r="AZ9" s="60">
        <f>SUM(AZ10+AZ11)</f>
        <v>1320</v>
      </c>
      <c r="BA9" s="60">
        <f>SUM(BA10+BA11)</f>
        <v>540</v>
      </c>
      <c r="BB9" s="60">
        <f>SUM(BB10+BB11)</f>
        <v>520</v>
      </c>
      <c r="BC9" s="60">
        <f>SUM(BC10+BC11)</f>
        <v>380</v>
      </c>
      <c r="BD9" s="60">
        <f>SUM(BD10+BD11)</f>
        <v>1060</v>
      </c>
      <c r="BE9" s="60">
        <f t="shared" si="15"/>
        <v>3975</v>
      </c>
      <c r="BF9" s="60">
        <f>SUM(BF10+BF11)</f>
        <v>2280</v>
      </c>
      <c r="BG9" s="60">
        <f>SUM(BG10+BG11)</f>
        <v>1245</v>
      </c>
      <c r="BH9" s="60">
        <f>SUM(BH10+BH11)</f>
        <v>450</v>
      </c>
      <c r="BI9" s="60">
        <f t="shared" si="16"/>
        <v>3246</v>
      </c>
      <c r="BJ9" s="60">
        <f>SUM(BJ10+BJ11)</f>
        <v>1956</v>
      </c>
      <c r="BK9" s="60">
        <f>SUM(BK10+BK11)</f>
        <v>660</v>
      </c>
      <c r="BL9" s="60">
        <f>SUM(BL10+BL11)</f>
        <v>630</v>
      </c>
      <c r="BM9" s="60">
        <f t="shared" si="17"/>
        <v>2525</v>
      </c>
      <c r="BN9" s="60">
        <f>SUM(BN10+BN11)</f>
        <v>1395</v>
      </c>
      <c r="BO9" s="60">
        <f>SUM(BO10+BO11)</f>
        <v>1130</v>
      </c>
      <c r="BP9" s="60">
        <f>SUM(BP10+BP11+BP36)</f>
        <v>1020</v>
      </c>
      <c r="BQ9" s="60">
        <f t="shared" si="18"/>
        <v>3640</v>
      </c>
      <c r="BR9" s="60">
        <f>SUM(BR10+BR11)</f>
        <v>2020</v>
      </c>
      <c r="BS9" s="60">
        <f>SUM(BS10+BS11)</f>
        <v>920</v>
      </c>
      <c r="BT9" s="60">
        <f>SUM(BT10+BT11)</f>
        <v>700</v>
      </c>
      <c r="BU9" s="60">
        <f t="shared" si="19"/>
        <v>6280</v>
      </c>
      <c r="BV9" s="60">
        <f>SUM(BV10+BV11)</f>
        <v>2840</v>
      </c>
      <c r="BW9" s="60">
        <f>SUM(BW10+BW11)</f>
        <v>520</v>
      </c>
      <c r="BX9" s="60">
        <f>SUM(BX10+BX11)</f>
        <v>760</v>
      </c>
      <c r="BY9" s="60">
        <f>SUM(BY10+BY11)</f>
        <v>2160</v>
      </c>
      <c r="BZ9" s="60">
        <f t="shared" si="20"/>
        <v>4980</v>
      </c>
      <c r="CA9" s="60">
        <f>SUM(CA10+CA11)</f>
        <v>2280</v>
      </c>
      <c r="CB9" s="60">
        <f>SUM(CB10+CB11)</f>
        <v>2280</v>
      </c>
      <c r="CC9" s="60">
        <f>SUM(CC10+CC11)</f>
        <v>420</v>
      </c>
      <c r="CD9" s="60">
        <f t="shared" si="21"/>
        <v>2480</v>
      </c>
      <c r="CE9" s="60">
        <f>SUM(CE10+CE11)</f>
        <v>1240</v>
      </c>
      <c r="CF9" s="60">
        <f>SUM(CF10+CF11)</f>
        <v>820</v>
      </c>
      <c r="CG9" s="60">
        <f>SUM(CG10+CG11)</f>
        <v>420</v>
      </c>
      <c r="CH9" s="60">
        <f t="shared" si="22"/>
        <v>2936</v>
      </c>
      <c r="CI9" s="60">
        <f>SUM(CI10+CI11)</f>
        <v>1400</v>
      </c>
      <c r="CJ9" s="60">
        <f>SUM(CJ10+CJ11)</f>
        <v>100</v>
      </c>
      <c r="CK9" s="60">
        <f>SUM(CK10+CK11)</f>
        <v>656</v>
      </c>
      <c r="CL9" s="60">
        <f>SUM(CL10+CL11)</f>
        <v>320</v>
      </c>
      <c r="CM9" s="60">
        <f>SUM(CM10+CM11)</f>
        <v>460</v>
      </c>
      <c r="CN9" s="60">
        <f t="shared" si="23"/>
        <v>3150</v>
      </c>
      <c r="CO9" s="60">
        <f t="shared" ref="CO9:CT9" si="33">SUM(CO10+CO11)</f>
        <v>2070</v>
      </c>
      <c r="CP9" s="60">
        <f t="shared" si="33"/>
        <v>1080</v>
      </c>
      <c r="CQ9" s="60">
        <f t="shared" si="2"/>
        <v>3060</v>
      </c>
      <c r="CR9" s="60">
        <f t="shared" si="33"/>
        <v>1040</v>
      </c>
      <c r="CS9" s="60">
        <f t="shared" si="33"/>
        <v>1600</v>
      </c>
      <c r="CT9" s="60">
        <f t="shared" si="33"/>
        <v>420</v>
      </c>
      <c r="CU9" s="60">
        <f t="shared" si="3"/>
        <v>6760</v>
      </c>
      <c r="CV9" s="60">
        <f t="shared" ref="CV9:DE9" si="34">SUM(CV10+CV11)</f>
        <v>3260</v>
      </c>
      <c r="CW9" s="60">
        <f t="shared" si="34"/>
        <v>1680</v>
      </c>
      <c r="CX9" s="60">
        <f t="shared" si="34"/>
        <v>1820</v>
      </c>
      <c r="CY9" s="60">
        <f t="shared" si="5"/>
        <v>2610</v>
      </c>
      <c r="CZ9" s="60">
        <f t="shared" si="34"/>
        <v>920</v>
      </c>
      <c r="DA9" s="60">
        <f t="shared" si="34"/>
        <v>690</v>
      </c>
      <c r="DB9" s="60">
        <f t="shared" si="34"/>
        <v>1000</v>
      </c>
      <c r="DC9" s="60">
        <f t="shared" si="34"/>
        <v>800</v>
      </c>
      <c r="DD9" s="60">
        <f t="shared" si="34"/>
        <v>760</v>
      </c>
      <c r="DE9" s="60">
        <f t="shared" si="34"/>
        <v>640</v>
      </c>
    </row>
    <row r="10" spans="1:109" ht="37.5" x14ac:dyDescent="0.3">
      <c r="A10" s="51" t="s">
        <v>103</v>
      </c>
      <c r="B10" s="8" t="s">
        <v>11</v>
      </c>
      <c r="C10" s="59">
        <f>SUM(D10+E10+F10+G10+H10+I10+J10+K10+L10+O10+T10+X10+AC10+AH10+AN10+AT10+AY10+BE10+BI10+BM10+BP10+BQ10+BU10+BZ10+CD10+CH10+CN10+CQ10+CU10+CY10+DC10+DD10+DE10)</f>
        <v>12000</v>
      </c>
      <c r="D10" s="33">
        <v>500</v>
      </c>
      <c r="E10" s="40">
        <v>3500</v>
      </c>
      <c r="F10" s="33"/>
      <c r="G10" s="33"/>
      <c r="H10" s="33"/>
      <c r="I10" s="33"/>
      <c r="J10" s="33"/>
      <c r="K10" s="33"/>
      <c r="L10" s="60">
        <f t="shared" si="7"/>
        <v>1100</v>
      </c>
      <c r="M10" s="33">
        <v>840</v>
      </c>
      <c r="N10" s="33">
        <v>260</v>
      </c>
      <c r="O10" s="60">
        <f t="shared" si="8"/>
        <v>300</v>
      </c>
      <c r="P10" s="33">
        <v>300</v>
      </c>
      <c r="Q10" s="33"/>
      <c r="R10" s="33"/>
      <c r="S10" s="33"/>
      <c r="T10" s="60">
        <f t="shared" si="1"/>
        <v>240</v>
      </c>
      <c r="U10" s="33">
        <v>100</v>
      </c>
      <c r="V10" s="33">
        <v>120</v>
      </c>
      <c r="W10" s="33">
        <v>20</v>
      </c>
      <c r="X10" s="60">
        <f t="shared" si="9"/>
        <v>960</v>
      </c>
      <c r="Y10" s="33">
        <v>240</v>
      </c>
      <c r="Z10" s="33">
        <v>160</v>
      </c>
      <c r="AA10" s="33">
        <v>160</v>
      </c>
      <c r="AB10" s="33">
        <v>400</v>
      </c>
      <c r="AC10" s="60">
        <f t="shared" si="10"/>
        <v>880</v>
      </c>
      <c r="AD10" s="33">
        <v>780</v>
      </c>
      <c r="AE10" s="33">
        <v>80</v>
      </c>
      <c r="AF10" s="33">
        <v>20</v>
      </c>
      <c r="AG10" s="33"/>
      <c r="AH10" s="60">
        <f t="shared" si="11"/>
        <v>200</v>
      </c>
      <c r="AI10" s="37">
        <v>200</v>
      </c>
      <c r="AJ10" s="37">
        <v>0</v>
      </c>
      <c r="AK10" s="37">
        <v>0</v>
      </c>
      <c r="AL10" s="37">
        <v>0</v>
      </c>
      <c r="AM10" s="37">
        <v>0</v>
      </c>
      <c r="AN10" s="60">
        <f t="shared" si="12"/>
        <v>460</v>
      </c>
      <c r="AO10" s="33">
        <v>460</v>
      </c>
      <c r="AP10" s="33"/>
      <c r="AQ10" s="33"/>
      <c r="AR10" s="33"/>
      <c r="AS10" s="33"/>
      <c r="AT10" s="60">
        <f t="shared" si="13"/>
        <v>160</v>
      </c>
      <c r="AU10" s="33">
        <v>160</v>
      </c>
      <c r="AV10" s="33"/>
      <c r="AW10" s="33"/>
      <c r="AX10" s="33"/>
      <c r="AY10" s="60">
        <f t="shared" si="14"/>
        <v>200</v>
      </c>
      <c r="AZ10" s="33">
        <v>200</v>
      </c>
      <c r="BA10" s="33"/>
      <c r="BB10" s="33"/>
      <c r="BC10" s="33"/>
      <c r="BD10" s="33"/>
      <c r="BE10" s="60">
        <f t="shared" si="15"/>
        <v>340</v>
      </c>
      <c r="BF10" s="33">
        <v>300</v>
      </c>
      <c r="BG10" s="33">
        <v>40</v>
      </c>
      <c r="BH10" s="33"/>
      <c r="BI10" s="60">
        <f t="shared" si="16"/>
        <v>200</v>
      </c>
      <c r="BJ10" s="33">
        <v>200</v>
      </c>
      <c r="BK10" s="33"/>
      <c r="BL10" s="33"/>
      <c r="BM10" s="60">
        <f t="shared" si="17"/>
        <v>500</v>
      </c>
      <c r="BN10" s="33">
        <v>500</v>
      </c>
      <c r="BO10" s="33"/>
      <c r="BP10" s="63"/>
      <c r="BQ10" s="60">
        <f t="shared" si="18"/>
        <v>300</v>
      </c>
      <c r="BR10" s="33">
        <v>300</v>
      </c>
      <c r="BS10" s="33"/>
      <c r="BT10" s="33"/>
      <c r="BU10" s="60">
        <f t="shared" si="19"/>
        <v>380</v>
      </c>
      <c r="BV10" s="33">
        <v>380</v>
      </c>
      <c r="BW10" s="33"/>
      <c r="BX10" s="33"/>
      <c r="BY10" s="33"/>
      <c r="BZ10" s="60">
        <f t="shared" si="20"/>
        <v>300</v>
      </c>
      <c r="CA10" s="33">
        <v>100</v>
      </c>
      <c r="CB10" s="33">
        <v>200</v>
      </c>
      <c r="CC10" s="33">
        <v>0</v>
      </c>
      <c r="CD10" s="60">
        <f t="shared" si="21"/>
        <v>100</v>
      </c>
      <c r="CE10" s="33">
        <v>0</v>
      </c>
      <c r="CF10" s="33">
        <v>100</v>
      </c>
      <c r="CG10" s="33"/>
      <c r="CH10" s="60">
        <f t="shared" si="22"/>
        <v>0</v>
      </c>
      <c r="CI10" s="33"/>
      <c r="CJ10" s="33"/>
      <c r="CK10" s="33"/>
      <c r="CL10" s="33"/>
      <c r="CM10" s="33"/>
      <c r="CN10" s="60">
        <f t="shared" si="23"/>
        <v>400</v>
      </c>
      <c r="CO10" s="33">
        <v>400</v>
      </c>
      <c r="CP10" s="33"/>
      <c r="CQ10" s="60">
        <f t="shared" si="2"/>
        <v>80</v>
      </c>
      <c r="CR10" s="33">
        <v>80</v>
      </c>
      <c r="CS10" s="33"/>
      <c r="CT10" s="33"/>
      <c r="CU10" s="60">
        <f t="shared" si="3"/>
        <v>900</v>
      </c>
      <c r="CV10" s="33">
        <v>500</v>
      </c>
      <c r="CW10" s="33">
        <v>200</v>
      </c>
      <c r="CX10" s="33">
        <v>200</v>
      </c>
      <c r="CY10" s="60">
        <f t="shared" si="5"/>
        <v>0</v>
      </c>
      <c r="CZ10" s="33"/>
      <c r="DA10" s="33"/>
      <c r="DB10" s="33"/>
      <c r="DC10" s="63"/>
      <c r="DD10" s="63"/>
      <c r="DE10" s="63"/>
    </row>
    <row r="11" spans="1:109" ht="37.5" x14ac:dyDescent="0.3">
      <c r="A11" s="49" t="s">
        <v>104</v>
      </c>
      <c r="B11" s="5" t="s">
        <v>11</v>
      </c>
      <c r="C11" s="59">
        <f t="shared" si="25"/>
        <v>86900</v>
      </c>
      <c r="D11" s="39">
        <f>SUM(D12+D13+D35)</f>
        <v>460</v>
      </c>
      <c r="E11" s="39">
        <f t="shared" ref="E11:K11" si="35">SUM(E12+E13+E35)</f>
        <v>0</v>
      </c>
      <c r="F11" s="39">
        <f t="shared" si="35"/>
        <v>0</v>
      </c>
      <c r="G11" s="39">
        <f t="shared" si="35"/>
        <v>800</v>
      </c>
      <c r="H11" s="39">
        <f t="shared" si="35"/>
        <v>0</v>
      </c>
      <c r="I11" s="39">
        <f t="shared" si="35"/>
        <v>0</v>
      </c>
      <c r="J11" s="39">
        <f t="shared" si="35"/>
        <v>0</v>
      </c>
      <c r="K11" s="39">
        <f t="shared" si="35"/>
        <v>0</v>
      </c>
      <c r="L11" s="60">
        <f t="shared" si="7"/>
        <v>4960</v>
      </c>
      <c r="M11" s="39">
        <f>SUM(M12+M13+M35)</f>
        <v>3620</v>
      </c>
      <c r="N11" s="39">
        <f>SUM(N12+N13+N35)</f>
        <v>1340</v>
      </c>
      <c r="O11" s="60">
        <f t="shared" si="8"/>
        <v>3100</v>
      </c>
      <c r="P11" s="39">
        <f>SUM(P12+P13+P35)</f>
        <v>1800</v>
      </c>
      <c r="Q11" s="39">
        <f>SUM(Q12+Q13+Q35)</f>
        <v>420</v>
      </c>
      <c r="R11" s="39">
        <f>SUM(R12+R13+R35)</f>
        <v>620</v>
      </c>
      <c r="S11" s="39">
        <f>SUM(S12+S13+S35)</f>
        <v>260</v>
      </c>
      <c r="T11" s="60">
        <f t="shared" si="1"/>
        <v>4450</v>
      </c>
      <c r="U11" s="39">
        <f>SUM(U12+U13+U35)</f>
        <v>1920</v>
      </c>
      <c r="V11" s="39">
        <f>SUM(V12+V13+V35)</f>
        <v>1930</v>
      </c>
      <c r="W11" s="39">
        <f>SUM(W12+W13+W35)</f>
        <v>600</v>
      </c>
      <c r="X11" s="60">
        <f t="shared" si="9"/>
        <v>4940</v>
      </c>
      <c r="Y11" s="39">
        <f>SUM(Y12+Y13+Y35)</f>
        <v>2140</v>
      </c>
      <c r="Z11" s="39">
        <f>SUM(Z12+Z13+Z35)</f>
        <v>840</v>
      </c>
      <c r="AA11" s="39">
        <f>SUM(AA12+AA13+AA35)</f>
        <v>1140</v>
      </c>
      <c r="AB11" s="39">
        <f>SUM(AB12+AB13+AB35)</f>
        <v>820</v>
      </c>
      <c r="AC11" s="60">
        <f t="shared" si="10"/>
        <v>5556</v>
      </c>
      <c r="AD11" s="39">
        <f>SUM(AD12+AD13+AD35)</f>
        <v>2356</v>
      </c>
      <c r="AE11" s="39">
        <f>SUM(AE12+AE13+AE35)</f>
        <v>1280</v>
      </c>
      <c r="AF11" s="39">
        <f>SUM(AF12+AF13+AF35)</f>
        <v>980</v>
      </c>
      <c r="AG11" s="39">
        <f>SUM(AG12+AG13+AG35)</f>
        <v>940</v>
      </c>
      <c r="AH11" s="60">
        <f t="shared" si="11"/>
        <v>3512</v>
      </c>
      <c r="AI11" s="39">
        <f>SUM(AI12+AI13+AI35)</f>
        <v>780</v>
      </c>
      <c r="AJ11" s="39">
        <f>SUM(AJ12+AJ13+AJ35)</f>
        <v>600</v>
      </c>
      <c r="AK11" s="39">
        <f>SUM(AK12+AK13+AK35)</f>
        <v>796</v>
      </c>
      <c r="AL11" s="39">
        <f>SUM(AL12+AL13+AL35)</f>
        <v>596</v>
      </c>
      <c r="AM11" s="39">
        <f>SUM(AM12+AM13+AM35)</f>
        <v>740</v>
      </c>
      <c r="AN11" s="60">
        <f t="shared" si="12"/>
        <v>6240</v>
      </c>
      <c r="AO11" s="39">
        <f>SUM(AO12+AO13+AO35)</f>
        <v>2600</v>
      </c>
      <c r="AP11" s="39">
        <f>SUM(AP12+AP13+AP35)</f>
        <v>680</v>
      </c>
      <c r="AQ11" s="39">
        <f>SUM(AQ12+AQ13+AQ35)</f>
        <v>680</v>
      </c>
      <c r="AR11" s="39">
        <f>SUM(AR12+AR13+AR35)</f>
        <v>1340</v>
      </c>
      <c r="AS11" s="39">
        <f>SUM(AS12+AS13+AS35)</f>
        <v>940</v>
      </c>
      <c r="AT11" s="60">
        <f t="shared" si="13"/>
        <v>3900</v>
      </c>
      <c r="AU11" s="39">
        <f>SUM(AU12+AU13+AU35)</f>
        <v>1820</v>
      </c>
      <c r="AV11" s="39">
        <f>SUM(AV12+AV13+AV35)</f>
        <v>400</v>
      </c>
      <c r="AW11" s="39">
        <f>SUM(AW12+AW13+AW35)</f>
        <v>880</v>
      </c>
      <c r="AX11" s="39">
        <f>SUM(AX12+AX13+AX35)</f>
        <v>800</v>
      </c>
      <c r="AY11" s="60">
        <f t="shared" si="14"/>
        <v>3620</v>
      </c>
      <c r="AZ11" s="39">
        <f>SUM(AZ12+AZ13+AZ35)</f>
        <v>1120</v>
      </c>
      <c r="BA11" s="39">
        <f>SUM(BA12+BA13+BA35)</f>
        <v>540</v>
      </c>
      <c r="BB11" s="39">
        <f>SUM(BB12+BB13+BB35)</f>
        <v>520</v>
      </c>
      <c r="BC11" s="39">
        <f>SUM(BC12+BC13+BC35)</f>
        <v>380</v>
      </c>
      <c r="BD11" s="39">
        <f>SUM(BD12+BD13+BD35)</f>
        <v>1060</v>
      </c>
      <c r="BE11" s="60">
        <f t="shared" si="15"/>
        <v>3635</v>
      </c>
      <c r="BF11" s="39">
        <f>SUM(BF12+BF13+BF35)</f>
        <v>1980</v>
      </c>
      <c r="BG11" s="39">
        <f>SUM(BG12+BG13+BG35)</f>
        <v>1205</v>
      </c>
      <c r="BH11" s="39">
        <f>SUM(BH12+BH13+BH35)</f>
        <v>450</v>
      </c>
      <c r="BI11" s="60">
        <f t="shared" si="16"/>
        <v>3046</v>
      </c>
      <c r="BJ11" s="39">
        <f>SUM(BJ12+BJ13+BJ35)</f>
        <v>1756</v>
      </c>
      <c r="BK11" s="39">
        <f>SUM(BK12+BK13+BK35)</f>
        <v>660</v>
      </c>
      <c r="BL11" s="39">
        <f>SUM(BL12+BL13+BL35)</f>
        <v>630</v>
      </c>
      <c r="BM11" s="60">
        <f>SUM(BN11:BO11)</f>
        <v>2025</v>
      </c>
      <c r="BN11" s="39">
        <f>SUM(BN12+BN13+BN35)</f>
        <v>895</v>
      </c>
      <c r="BO11" s="39">
        <f>SUM(BO12+BO13+BO35)</f>
        <v>1130</v>
      </c>
      <c r="BP11" s="79">
        <f>SUM(BP12+BP13+BP35)</f>
        <v>1020</v>
      </c>
      <c r="BQ11" s="60">
        <f t="shared" si="18"/>
        <v>3340</v>
      </c>
      <c r="BR11" s="39">
        <f>SUM(BR12+BR13+BR35)</f>
        <v>1720</v>
      </c>
      <c r="BS11" s="39">
        <f>SUM(BS12+BS13+BS35)</f>
        <v>920</v>
      </c>
      <c r="BT11" s="39">
        <f>SUM(BT12+BT13+BT35)</f>
        <v>700</v>
      </c>
      <c r="BU11" s="60">
        <f t="shared" si="19"/>
        <v>5900</v>
      </c>
      <c r="BV11" s="39">
        <f>SUM(BV12+BV13+BV35)</f>
        <v>2460</v>
      </c>
      <c r="BW11" s="39">
        <f>SUM(BW12+BW13+BW35)</f>
        <v>520</v>
      </c>
      <c r="BX11" s="39">
        <f>SUM(BX12+BX13+BX35)</f>
        <v>760</v>
      </c>
      <c r="BY11" s="39">
        <f>SUM(BY12+BY13+BY35)</f>
        <v>2160</v>
      </c>
      <c r="BZ11" s="60">
        <f t="shared" si="20"/>
        <v>4680</v>
      </c>
      <c r="CA11" s="39">
        <f>SUM(CA12+CA13+CA35)</f>
        <v>2180</v>
      </c>
      <c r="CB11" s="39">
        <f>SUM(CB12+CB13+CB35)</f>
        <v>2080</v>
      </c>
      <c r="CC11" s="39">
        <f>SUM(CC12+CC13+CC35)</f>
        <v>420</v>
      </c>
      <c r="CD11" s="60">
        <f t="shared" si="21"/>
        <v>2380</v>
      </c>
      <c r="CE11" s="39">
        <f>SUM(CE12+CE13+CE35)</f>
        <v>1240</v>
      </c>
      <c r="CF11" s="39">
        <f>SUM(CF12+CF13+CF35)</f>
        <v>720</v>
      </c>
      <c r="CG11" s="39">
        <f>SUM(CG12+CG13+CG35)</f>
        <v>420</v>
      </c>
      <c r="CH11" s="60">
        <f t="shared" si="22"/>
        <v>2936</v>
      </c>
      <c r="CI11" s="39">
        <f>SUM(CI12+CI13+CI35)</f>
        <v>1400</v>
      </c>
      <c r="CJ11" s="39">
        <f>SUM(CJ12+CJ13+CJ35)</f>
        <v>100</v>
      </c>
      <c r="CK11" s="39">
        <f>SUM(CK12+CK13+CK35)</f>
        <v>656</v>
      </c>
      <c r="CL11" s="39">
        <f>SUM(CL12+CL13+CL35)</f>
        <v>320</v>
      </c>
      <c r="CM11" s="39">
        <f>SUM(CM12+CM13+CM35)</f>
        <v>460</v>
      </c>
      <c r="CN11" s="60">
        <f t="shared" si="23"/>
        <v>2750</v>
      </c>
      <c r="CO11" s="39">
        <f t="shared" ref="CO11:CT11" si="36">SUM(CO12+CO13+CO35)</f>
        <v>1670</v>
      </c>
      <c r="CP11" s="39">
        <f t="shared" si="36"/>
        <v>1080</v>
      </c>
      <c r="CQ11" s="60">
        <f t="shared" si="2"/>
        <v>2980</v>
      </c>
      <c r="CR11" s="39">
        <f t="shared" si="36"/>
        <v>960</v>
      </c>
      <c r="CS11" s="39">
        <f t="shared" si="36"/>
        <v>1600</v>
      </c>
      <c r="CT11" s="39">
        <f t="shared" si="36"/>
        <v>420</v>
      </c>
      <c r="CU11" s="60">
        <f t="shared" si="3"/>
        <v>5860</v>
      </c>
      <c r="CV11" s="39">
        <f t="shared" ref="CV11:DD11" si="37">SUM(CV12+CV13+CV35)</f>
        <v>2760</v>
      </c>
      <c r="CW11" s="39">
        <f t="shared" si="37"/>
        <v>1480</v>
      </c>
      <c r="CX11" s="39">
        <f t="shared" si="37"/>
        <v>1620</v>
      </c>
      <c r="CY11" s="60">
        <f t="shared" si="5"/>
        <v>2610</v>
      </c>
      <c r="CZ11" s="39">
        <f t="shared" si="37"/>
        <v>920</v>
      </c>
      <c r="DA11" s="39">
        <f t="shared" si="37"/>
        <v>690</v>
      </c>
      <c r="DB11" s="39">
        <f t="shared" si="37"/>
        <v>1000</v>
      </c>
      <c r="DC11" s="79">
        <f t="shared" si="37"/>
        <v>800</v>
      </c>
      <c r="DD11" s="79">
        <f t="shared" si="37"/>
        <v>760</v>
      </c>
      <c r="DE11" s="79">
        <f>SUM(DE12+DE13+DE35)</f>
        <v>640</v>
      </c>
    </row>
    <row r="12" spans="1:109" ht="37.5" x14ac:dyDescent="0.3">
      <c r="A12" s="61" t="s">
        <v>214</v>
      </c>
      <c r="B12" s="107" t="s">
        <v>11</v>
      </c>
      <c r="C12" s="59">
        <f t="shared" si="25"/>
        <v>10000</v>
      </c>
      <c r="D12" s="80">
        <f t="shared" ref="D12:K13" si="38">SUM(D15+D18+D21+D24+D27+D30+D33)</f>
        <v>260</v>
      </c>
      <c r="E12" s="80">
        <f t="shared" si="38"/>
        <v>0</v>
      </c>
      <c r="F12" s="80">
        <f t="shared" si="38"/>
        <v>0</v>
      </c>
      <c r="G12" s="80">
        <f t="shared" si="38"/>
        <v>0</v>
      </c>
      <c r="H12" s="80">
        <f t="shared" si="38"/>
        <v>0</v>
      </c>
      <c r="I12" s="80">
        <f t="shared" si="38"/>
        <v>0</v>
      </c>
      <c r="J12" s="80">
        <f t="shared" si="38"/>
        <v>0</v>
      </c>
      <c r="K12" s="80">
        <f t="shared" si="38"/>
        <v>0</v>
      </c>
      <c r="L12" s="60">
        <f t="shared" si="7"/>
        <v>400</v>
      </c>
      <c r="M12" s="80">
        <f>SUM(M15+M18+M21+M24+M27+M30+M33)</f>
        <v>400</v>
      </c>
      <c r="N12" s="80">
        <f>SUM(N15+N18+N21+N24+N27+N30+N33)</f>
        <v>0</v>
      </c>
      <c r="O12" s="60">
        <f t="shared" si="8"/>
        <v>400</v>
      </c>
      <c r="P12" s="80">
        <f t="shared" ref="P12:S13" si="39">SUM(P15+P18+P21+P24+P27+P30+P33)</f>
        <v>220</v>
      </c>
      <c r="Q12" s="80">
        <f t="shared" si="39"/>
        <v>60</v>
      </c>
      <c r="R12" s="80">
        <f t="shared" si="39"/>
        <v>80</v>
      </c>
      <c r="S12" s="80">
        <f t="shared" si="39"/>
        <v>40</v>
      </c>
      <c r="T12" s="60">
        <f t="shared" si="1"/>
        <v>250</v>
      </c>
      <c r="U12" s="80">
        <f t="shared" ref="U12:W13" si="40">SUM(U15+U18+U21+U24+U27+U30+U33)</f>
        <v>40</v>
      </c>
      <c r="V12" s="80">
        <f t="shared" si="40"/>
        <v>130</v>
      </c>
      <c r="W12" s="80">
        <f t="shared" si="40"/>
        <v>80</v>
      </c>
      <c r="X12" s="60">
        <f t="shared" si="9"/>
        <v>480</v>
      </c>
      <c r="Y12" s="80">
        <f t="shared" ref="Y12:AB13" si="41">SUM(Y15+Y18+Y21+Y24+Y27+Y30+Y33)</f>
        <v>240</v>
      </c>
      <c r="Z12" s="80">
        <f t="shared" si="41"/>
        <v>60</v>
      </c>
      <c r="AA12" s="80">
        <f t="shared" si="41"/>
        <v>80</v>
      </c>
      <c r="AB12" s="80">
        <f t="shared" si="41"/>
        <v>100</v>
      </c>
      <c r="AC12" s="60">
        <f t="shared" si="10"/>
        <v>616</v>
      </c>
      <c r="AD12" s="80">
        <f t="shared" ref="AD12:AG13" si="42">SUM(AD15+AD18+AD21+AD24+AD27+AD30+AD33)</f>
        <v>296</v>
      </c>
      <c r="AE12" s="80">
        <f t="shared" si="42"/>
        <v>120</v>
      </c>
      <c r="AF12" s="80">
        <f t="shared" si="42"/>
        <v>140</v>
      </c>
      <c r="AG12" s="80">
        <f t="shared" si="42"/>
        <v>60</v>
      </c>
      <c r="AH12" s="60">
        <f t="shared" si="11"/>
        <v>672</v>
      </c>
      <c r="AI12" s="80">
        <f t="shared" ref="AI12:AM13" si="43">SUM(AI15+AI18+AI21+AI24+AI27+AI30+AI33)</f>
        <v>260</v>
      </c>
      <c r="AJ12" s="80">
        <f t="shared" si="43"/>
        <v>100</v>
      </c>
      <c r="AK12" s="80">
        <f t="shared" si="43"/>
        <v>136</v>
      </c>
      <c r="AL12" s="80">
        <f t="shared" si="43"/>
        <v>96</v>
      </c>
      <c r="AM12" s="80">
        <f t="shared" si="43"/>
        <v>80</v>
      </c>
      <c r="AN12" s="60">
        <f t="shared" si="12"/>
        <v>1060</v>
      </c>
      <c r="AO12" s="80">
        <f t="shared" ref="AO12:AS13" si="44">SUM(AO15+AO18+AO21+AO24+AO27+AO30+AO33)</f>
        <v>480</v>
      </c>
      <c r="AP12" s="80">
        <f t="shared" si="44"/>
        <v>140</v>
      </c>
      <c r="AQ12" s="80">
        <f t="shared" si="44"/>
        <v>100</v>
      </c>
      <c r="AR12" s="80">
        <f t="shared" si="44"/>
        <v>200</v>
      </c>
      <c r="AS12" s="80">
        <f t="shared" si="44"/>
        <v>140</v>
      </c>
      <c r="AT12" s="60">
        <f t="shared" si="13"/>
        <v>620</v>
      </c>
      <c r="AU12" s="80">
        <f t="shared" ref="AU12:AX13" si="45">SUM(AU15+AU18+AU21+AU24+AU27+AU30+AU33)</f>
        <v>300</v>
      </c>
      <c r="AV12" s="80">
        <f t="shared" si="45"/>
        <v>80</v>
      </c>
      <c r="AW12" s="80">
        <f t="shared" si="45"/>
        <v>120</v>
      </c>
      <c r="AX12" s="80">
        <f t="shared" si="45"/>
        <v>120</v>
      </c>
      <c r="AY12" s="60">
        <f t="shared" si="14"/>
        <v>560</v>
      </c>
      <c r="AZ12" s="80">
        <f t="shared" ref="AZ12:BD13" si="46">SUM(AZ15+AZ18+AZ21+AZ24+AZ27+AZ30+AZ33)</f>
        <v>300</v>
      </c>
      <c r="BA12" s="80">
        <f t="shared" si="46"/>
        <v>60</v>
      </c>
      <c r="BB12" s="80">
        <f t="shared" si="46"/>
        <v>20</v>
      </c>
      <c r="BC12" s="80">
        <f t="shared" si="46"/>
        <v>20</v>
      </c>
      <c r="BD12" s="80">
        <f t="shared" si="46"/>
        <v>160</v>
      </c>
      <c r="BE12" s="60">
        <f t="shared" si="15"/>
        <v>355</v>
      </c>
      <c r="BF12" s="80">
        <f t="shared" ref="BF12:BH13" si="47">SUM(BF15+BF18+BF21+BF24+BF27+BF30+BF33)</f>
        <v>240</v>
      </c>
      <c r="BG12" s="80">
        <f t="shared" si="47"/>
        <v>85</v>
      </c>
      <c r="BH12" s="80">
        <f t="shared" si="47"/>
        <v>30</v>
      </c>
      <c r="BI12" s="60">
        <f t="shared" si="16"/>
        <v>496</v>
      </c>
      <c r="BJ12" s="80">
        <f t="shared" ref="BJ12:BL13" si="48">SUM(BJ15+BJ18+BJ21+BJ24+BJ27+BJ30+BJ33)</f>
        <v>296</v>
      </c>
      <c r="BK12" s="80">
        <f t="shared" si="48"/>
        <v>120</v>
      </c>
      <c r="BL12" s="80">
        <f t="shared" si="48"/>
        <v>80</v>
      </c>
      <c r="BM12" s="60">
        <f t="shared" si="17"/>
        <v>385</v>
      </c>
      <c r="BN12" s="80">
        <f t="shared" ref="BN12:BP13" si="49">SUM(BN15+BN18+BN21+BN24+BN27+BN30+BN33)</f>
        <v>295</v>
      </c>
      <c r="BO12" s="80">
        <f t="shared" si="49"/>
        <v>90</v>
      </c>
      <c r="BP12" s="80">
        <f t="shared" si="49"/>
        <v>0</v>
      </c>
      <c r="BQ12" s="60">
        <f t="shared" si="18"/>
        <v>340</v>
      </c>
      <c r="BR12" s="80">
        <f t="shared" ref="BR12:BT13" si="50">SUM(BR15+BR18+BR21+BR24+BR27+BR30+BR33)</f>
        <v>140</v>
      </c>
      <c r="BS12" s="80">
        <f t="shared" si="50"/>
        <v>120</v>
      </c>
      <c r="BT12" s="80">
        <f t="shared" si="50"/>
        <v>80</v>
      </c>
      <c r="BU12" s="81">
        <f t="shared" si="19"/>
        <v>300</v>
      </c>
      <c r="BV12" s="80">
        <f t="shared" ref="BV12:BY13" si="51">SUM(BV15+BV18+BV21+BV24+BV27+BV30+BV33)</f>
        <v>140</v>
      </c>
      <c r="BW12" s="80">
        <f t="shared" si="51"/>
        <v>40</v>
      </c>
      <c r="BX12" s="80">
        <f t="shared" si="51"/>
        <v>40</v>
      </c>
      <c r="BY12" s="80">
        <f t="shared" si="51"/>
        <v>80</v>
      </c>
      <c r="BZ12" s="81">
        <f t="shared" si="20"/>
        <v>360</v>
      </c>
      <c r="CA12" s="80">
        <f t="shared" ref="CA12:CC13" si="52">SUM(CA15+CA18+CA21+CA24+CA27+CA30+CA33)</f>
        <v>160</v>
      </c>
      <c r="CB12" s="80">
        <f t="shared" si="52"/>
        <v>140</v>
      </c>
      <c r="CC12" s="80">
        <f t="shared" si="52"/>
        <v>60</v>
      </c>
      <c r="CD12" s="60">
        <f t="shared" si="21"/>
        <v>140</v>
      </c>
      <c r="CE12" s="80">
        <f t="shared" ref="CE12:CG13" si="53">SUM(CE15+CE18+CE21+CE24+CE27+CE30+CE33)</f>
        <v>0</v>
      </c>
      <c r="CF12" s="80">
        <f t="shared" si="53"/>
        <v>80</v>
      </c>
      <c r="CG12" s="80">
        <f t="shared" si="53"/>
        <v>60</v>
      </c>
      <c r="CH12" s="60">
        <f t="shared" si="22"/>
        <v>436</v>
      </c>
      <c r="CI12" s="80">
        <f t="shared" ref="CI12:CM13" si="54">SUM(CI15+CI18+CI21+CI24+CI27+CI30+CI33)</f>
        <v>220</v>
      </c>
      <c r="CJ12" s="80">
        <f t="shared" si="54"/>
        <v>60</v>
      </c>
      <c r="CK12" s="80">
        <f t="shared" si="54"/>
        <v>56</v>
      </c>
      <c r="CL12" s="80">
        <f t="shared" si="54"/>
        <v>60</v>
      </c>
      <c r="CM12" s="80">
        <f t="shared" si="54"/>
        <v>40</v>
      </c>
      <c r="CN12" s="60">
        <f t="shared" si="23"/>
        <v>310</v>
      </c>
      <c r="CO12" s="80">
        <f t="shared" ref="CO12:CT13" si="55">SUM(CO15+CO18+CO21+CO24+CO27+CO30+CO33)</f>
        <v>250</v>
      </c>
      <c r="CP12" s="80">
        <f t="shared" si="55"/>
        <v>60</v>
      </c>
      <c r="CQ12" s="60">
        <f t="shared" si="2"/>
        <v>360</v>
      </c>
      <c r="CR12" s="80">
        <f t="shared" si="55"/>
        <v>180</v>
      </c>
      <c r="CS12" s="80">
        <f t="shared" si="55"/>
        <v>120</v>
      </c>
      <c r="CT12" s="80">
        <f t="shared" si="55"/>
        <v>60</v>
      </c>
      <c r="CU12" s="60">
        <f t="shared" si="3"/>
        <v>380</v>
      </c>
      <c r="CV12" s="80">
        <f t="shared" ref="CV12:DE13" si="56">SUM(CV15+CV18+CV21+CV24+CV27+CV30+CV33)</f>
        <v>160</v>
      </c>
      <c r="CW12" s="80">
        <f t="shared" si="56"/>
        <v>140</v>
      </c>
      <c r="CX12" s="80">
        <f t="shared" si="56"/>
        <v>80</v>
      </c>
      <c r="CY12" s="60">
        <f t="shared" si="5"/>
        <v>300</v>
      </c>
      <c r="CZ12" s="80">
        <f t="shared" si="56"/>
        <v>160</v>
      </c>
      <c r="DA12" s="80">
        <f t="shared" si="56"/>
        <v>50</v>
      </c>
      <c r="DB12" s="80">
        <f t="shared" si="56"/>
        <v>90</v>
      </c>
      <c r="DC12" s="80">
        <f>SUM(DC15+DC18+DC21+DC24+DC27+DC30+DC33)</f>
        <v>220</v>
      </c>
      <c r="DD12" s="80">
        <f>SUM(DD15+DD18+DD21+DD24+DD27+DD30+DD33)</f>
        <v>200</v>
      </c>
      <c r="DE12" s="80">
        <f>SUM(DE15+DE18+DE21+DE24+DE27+DE30+DE33)</f>
        <v>100</v>
      </c>
    </row>
    <row r="13" spans="1:109" ht="37.5" x14ac:dyDescent="0.3">
      <c r="A13" s="61" t="s">
        <v>59</v>
      </c>
      <c r="B13" s="107" t="s">
        <v>11</v>
      </c>
      <c r="C13" s="59">
        <f t="shared" si="25"/>
        <v>61900</v>
      </c>
      <c r="D13" s="80">
        <f>SUM(D16+D19+D22+D25+D28+D31+D34)</f>
        <v>200</v>
      </c>
      <c r="E13" s="80">
        <f t="shared" si="38"/>
        <v>0</v>
      </c>
      <c r="F13" s="80">
        <f t="shared" si="38"/>
        <v>0</v>
      </c>
      <c r="G13" s="80">
        <f t="shared" si="38"/>
        <v>600</v>
      </c>
      <c r="H13" s="80">
        <f t="shared" si="38"/>
        <v>0</v>
      </c>
      <c r="I13" s="80">
        <f t="shared" si="38"/>
        <v>0</v>
      </c>
      <c r="J13" s="80">
        <f t="shared" si="38"/>
        <v>0</v>
      </c>
      <c r="K13" s="80">
        <f t="shared" si="38"/>
        <v>0</v>
      </c>
      <c r="L13" s="60">
        <f t="shared" si="7"/>
        <v>3320</v>
      </c>
      <c r="M13" s="80">
        <f>SUM(M16+M19+M22+M25+M28+M31+M34)</f>
        <v>2420</v>
      </c>
      <c r="N13" s="80">
        <f>SUM(N16+N19+N22+N25+N28+N31+N34)</f>
        <v>900</v>
      </c>
      <c r="O13" s="60">
        <f t="shared" si="8"/>
        <v>2400</v>
      </c>
      <c r="P13" s="80">
        <f t="shared" si="39"/>
        <v>1460</v>
      </c>
      <c r="Q13" s="80">
        <f t="shared" si="39"/>
        <v>280</v>
      </c>
      <c r="R13" s="80">
        <f t="shared" si="39"/>
        <v>440</v>
      </c>
      <c r="S13" s="80">
        <f t="shared" si="39"/>
        <v>220</v>
      </c>
      <c r="T13" s="60">
        <f t="shared" si="1"/>
        <v>3140</v>
      </c>
      <c r="U13" s="80">
        <f t="shared" si="40"/>
        <v>1180</v>
      </c>
      <c r="V13" s="80">
        <f t="shared" si="40"/>
        <v>1540</v>
      </c>
      <c r="W13" s="80">
        <f t="shared" si="40"/>
        <v>420</v>
      </c>
      <c r="X13" s="60">
        <f t="shared" si="9"/>
        <v>3240</v>
      </c>
      <c r="Y13" s="80">
        <f t="shared" si="41"/>
        <v>1220</v>
      </c>
      <c r="Z13" s="80">
        <f t="shared" si="41"/>
        <v>680</v>
      </c>
      <c r="AA13" s="80">
        <f t="shared" si="41"/>
        <v>820</v>
      </c>
      <c r="AB13" s="80">
        <f t="shared" si="41"/>
        <v>520</v>
      </c>
      <c r="AC13" s="60">
        <f t="shared" si="10"/>
        <v>3980</v>
      </c>
      <c r="AD13" s="80">
        <f t="shared" si="42"/>
        <v>1560</v>
      </c>
      <c r="AE13" s="80">
        <f t="shared" si="42"/>
        <v>960</v>
      </c>
      <c r="AF13" s="80">
        <f t="shared" si="42"/>
        <v>720</v>
      </c>
      <c r="AG13" s="80">
        <f t="shared" si="42"/>
        <v>740</v>
      </c>
      <c r="AH13" s="60">
        <f t="shared" si="11"/>
        <v>2440</v>
      </c>
      <c r="AI13" s="80">
        <f t="shared" si="43"/>
        <v>420</v>
      </c>
      <c r="AJ13" s="80">
        <f t="shared" si="43"/>
        <v>400</v>
      </c>
      <c r="AK13" s="80">
        <f t="shared" si="43"/>
        <v>560</v>
      </c>
      <c r="AL13" s="80">
        <f t="shared" si="43"/>
        <v>440</v>
      </c>
      <c r="AM13" s="80">
        <f t="shared" si="43"/>
        <v>620</v>
      </c>
      <c r="AN13" s="60">
        <f t="shared" si="12"/>
        <v>4520</v>
      </c>
      <c r="AO13" s="80">
        <f t="shared" si="44"/>
        <v>1820</v>
      </c>
      <c r="AP13" s="80">
        <f t="shared" si="44"/>
        <v>440</v>
      </c>
      <c r="AQ13" s="80">
        <f t="shared" si="44"/>
        <v>520</v>
      </c>
      <c r="AR13" s="80">
        <f t="shared" si="44"/>
        <v>1040</v>
      </c>
      <c r="AS13" s="80">
        <f t="shared" si="44"/>
        <v>700</v>
      </c>
      <c r="AT13" s="60">
        <f t="shared" si="13"/>
        <v>2920</v>
      </c>
      <c r="AU13" s="80">
        <f t="shared" si="45"/>
        <v>1360</v>
      </c>
      <c r="AV13" s="80">
        <f t="shared" si="45"/>
        <v>260</v>
      </c>
      <c r="AW13" s="80">
        <f t="shared" si="45"/>
        <v>720</v>
      </c>
      <c r="AX13" s="80">
        <f t="shared" si="45"/>
        <v>580</v>
      </c>
      <c r="AY13" s="60">
        <f t="shared" si="14"/>
        <v>2560</v>
      </c>
      <c r="AZ13" s="80">
        <f t="shared" si="46"/>
        <v>620</v>
      </c>
      <c r="BA13" s="80">
        <f t="shared" si="46"/>
        <v>420</v>
      </c>
      <c r="BB13" s="80">
        <f t="shared" si="46"/>
        <v>420</v>
      </c>
      <c r="BC13" s="80">
        <f t="shared" si="46"/>
        <v>300</v>
      </c>
      <c r="BD13" s="80">
        <f t="shared" si="46"/>
        <v>800</v>
      </c>
      <c r="BE13" s="60">
        <f t="shared" si="15"/>
        <v>2820</v>
      </c>
      <c r="BF13" s="80">
        <f t="shared" si="47"/>
        <v>1560</v>
      </c>
      <c r="BG13" s="80">
        <f t="shared" si="47"/>
        <v>920</v>
      </c>
      <c r="BH13" s="80">
        <f t="shared" si="47"/>
        <v>340</v>
      </c>
      <c r="BI13" s="60">
        <f t="shared" si="16"/>
        <v>2150</v>
      </c>
      <c r="BJ13" s="80">
        <f t="shared" si="48"/>
        <v>1260</v>
      </c>
      <c r="BK13" s="80">
        <f t="shared" si="48"/>
        <v>440</v>
      </c>
      <c r="BL13" s="80">
        <f t="shared" si="48"/>
        <v>450</v>
      </c>
      <c r="BM13" s="60">
        <f t="shared" si="17"/>
        <v>1360</v>
      </c>
      <c r="BN13" s="80">
        <f t="shared" si="49"/>
        <v>400</v>
      </c>
      <c r="BO13" s="80">
        <f t="shared" si="49"/>
        <v>960</v>
      </c>
      <c r="BP13" s="80">
        <f t="shared" si="49"/>
        <v>620</v>
      </c>
      <c r="BQ13" s="60">
        <f t="shared" si="18"/>
        <v>2240</v>
      </c>
      <c r="BR13" s="80">
        <f t="shared" si="50"/>
        <v>1080</v>
      </c>
      <c r="BS13" s="80">
        <f t="shared" si="50"/>
        <v>700</v>
      </c>
      <c r="BT13" s="80">
        <f t="shared" si="50"/>
        <v>460</v>
      </c>
      <c r="BU13" s="81">
        <f t="shared" si="19"/>
        <v>4360</v>
      </c>
      <c r="BV13" s="80">
        <f t="shared" si="51"/>
        <v>1460</v>
      </c>
      <c r="BW13" s="80">
        <f t="shared" si="51"/>
        <v>420</v>
      </c>
      <c r="BX13" s="80">
        <f t="shared" si="51"/>
        <v>600</v>
      </c>
      <c r="BY13" s="80">
        <f t="shared" si="51"/>
        <v>1880</v>
      </c>
      <c r="BZ13" s="81">
        <f t="shared" si="20"/>
        <v>3660</v>
      </c>
      <c r="CA13" s="80">
        <f t="shared" si="52"/>
        <v>1920</v>
      </c>
      <c r="CB13" s="80">
        <f t="shared" si="52"/>
        <v>1440</v>
      </c>
      <c r="CC13" s="80">
        <f t="shared" si="52"/>
        <v>300</v>
      </c>
      <c r="CD13" s="60">
        <f t="shared" si="21"/>
        <v>1700</v>
      </c>
      <c r="CE13" s="80">
        <f t="shared" si="53"/>
        <v>940</v>
      </c>
      <c r="CF13" s="80">
        <f t="shared" si="53"/>
        <v>440</v>
      </c>
      <c r="CG13" s="80">
        <f t="shared" si="53"/>
        <v>320</v>
      </c>
      <c r="CH13" s="60">
        <f t="shared" si="22"/>
        <v>2140</v>
      </c>
      <c r="CI13" s="80">
        <f t="shared" si="54"/>
        <v>980</v>
      </c>
      <c r="CJ13" s="80">
        <f t="shared" si="54"/>
        <v>40</v>
      </c>
      <c r="CK13" s="80">
        <f t="shared" si="54"/>
        <v>500</v>
      </c>
      <c r="CL13" s="80">
        <f t="shared" si="54"/>
        <v>260</v>
      </c>
      <c r="CM13" s="80">
        <f t="shared" si="54"/>
        <v>360</v>
      </c>
      <c r="CN13" s="60">
        <f t="shared" si="23"/>
        <v>2080</v>
      </c>
      <c r="CO13" s="80">
        <f t="shared" si="55"/>
        <v>1260</v>
      </c>
      <c r="CP13" s="80">
        <f t="shared" si="55"/>
        <v>820</v>
      </c>
      <c r="CQ13" s="60">
        <f t="shared" si="2"/>
        <v>2360</v>
      </c>
      <c r="CR13" s="80">
        <f t="shared" si="55"/>
        <v>580</v>
      </c>
      <c r="CS13" s="80">
        <f t="shared" si="55"/>
        <v>1440</v>
      </c>
      <c r="CT13" s="80">
        <f t="shared" si="55"/>
        <v>340</v>
      </c>
      <c r="CU13" s="60">
        <f t="shared" si="3"/>
        <v>3780</v>
      </c>
      <c r="CV13" s="80">
        <f t="shared" si="56"/>
        <v>1600</v>
      </c>
      <c r="CW13" s="80">
        <f t="shared" si="56"/>
        <v>1140</v>
      </c>
      <c r="CX13" s="80">
        <f t="shared" si="56"/>
        <v>1040</v>
      </c>
      <c r="CY13" s="60">
        <f t="shared" si="5"/>
        <v>2030</v>
      </c>
      <c r="CZ13" s="80">
        <f t="shared" si="56"/>
        <v>660</v>
      </c>
      <c r="DA13" s="80">
        <f t="shared" si="56"/>
        <v>580</v>
      </c>
      <c r="DB13" s="80">
        <f t="shared" si="56"/>
        <v>790</v>
      </c>
      <c r="DC13" s="80">
        <f t="shared" si="56"/>
        <v>480</v>
      </c>
      <c r="DD13" s="80">
        <f t="shared" si="56"/>
        <v>420</v>
      </c>
      <c r="DE13" s="80">
        <f t="shared" si="56"/>
        <v>380</v>
      </c>
    </row>
    <row r="14" spans="1:109" s="108" customFormat="1" ht="37.5" x14ac:dyDescent="0.3">
      <c r="A14" s="55" t="s">
        <v>94</v>
      </c>
      <c r="B14" s="57" t="s">
        <v>11</v>
      </c>
      <c r="C14" s="59">
        <f t="shared" si="25"/>
        <v>8040</v>
      </c>
      <c r="D14" s="58">
        <f t="shared" ref="D14:BP14" si="57">SUM(D15:D16)</f>
        <v>0</v>
      </c>
      <c r="E14" s="58">
        <f t="shared" si="57"/>
        <v>0</v>
      </c>
      <c r="F14" s="58">
        <f t="shared" si="57"/>
        <v>0</v>
      </c>
      <c r="G14" s="58">
        <f t="shared" si="57"/>
        <v>200</v>
      </c>
      <c r="H14" s="58">
        <f t="shared" si="57"/>
        <v>0</v>
      </c>
      <c r="I14" s="58">
        <f t="shared" si="57"/>
        <v>0</v>
      </c>
      <c r="J14" s="58">
        <f t="shared" si="57"/>
        <v>0</v>
      </c>
      <c r="K14" s="58">
        <f t="shared" si="57"/>
        <v>0</v>
      </c>
      <c r="L14" s="81">
        <f t="shared" si="7"/>
        <v>400</v>
      </c>
      <c r="M14" s="58">
        <f>SUM(M15:M16)</f>
        <v>400</v>
      </c>
      <c r="N14" s="58">
        <f>SUM(N15:N16)</f>
        <v>0</v>
      </c>
      <c r="O14" s="81">
        <f t="shared" si="8"/>
        <v>380</v>
      </c>
      <c r="P14" s="58">
        <f>SUM(P15:P16)</f>
        <v>180</v>
      </c>
      <c r="Q14" s="58">
        <f>SUM(Q15:Q16)</f>
        <v>80</v>
      </c>
      <c r="R14" s="58">
        <f>SUM(R15:R16)</f>
        <v>0</v>
      </c>
      <c r="S14" s="58">
        <f>SUM(S15:S16)</f>
        <v>120</v>
      </c>
      <c r="T14" s="81">
        <f t="shared" si="1"/>
        <v>260</v>
      </c>
      <c r="U14" s="58">
        <f>SUM(U15:U16)</f>
        <v>200</v>
      </c>
      <c r="V14" s="58">
        <f>SUM(V15:V16)</f>
        <v>40</v>
      </c>
      <c r="W14" s="58">
        <f>SUM(W15:W16)</f>
        <v>20</v>
      </c>
      <c r="X14" s="81">
        <f t="shared" si="9"/>
        <v>320</v>
      </c>
      <c r="Y14" s="58">
        <f>SUM(Y15:Y16)</f>
        <v>40</v>
      </c>
      <c r="Z14" s="58">
        <f>SUM(Z15:Z16)</f>
        <v>80</v>
      </c>
      <c r="AA14" s="58">
        <f>SUM(AA15:AA16)</f>
        <v>80</v>
      </c>
      <c r="AB14" s="58">
        <f>SUM(AB15:AB16)</f>
        <v>120</v>
      </c>
      <c r="AC14" s="81">
        <f t="shared" si="10"/>
        <v>500</v>
      </c>
      <c r="AD14" s="58">
        <f>SUM(AD15:AD16)</f>
        <v>180</v>
      </c>
      <c r="AE14" s="58">
        <f>SUM(AE15:AE16)</f>
        <v>60</v>
      </c>
      <c r="AF14" s="58">
        <f>SUM(AF15:AF16)</f>
        <v>160</v>
      </c>
      <c r="AG14" s="58">
        <f>SUM(AG15:AG16)</f>
        <v>100</v>
      </c>
      <c r="AH14" s="81">
        <f t="shared" si="11"/>
        <v>440</v>
      </c>
      <c r="AI14" s="98">
        <f>SUM(AI15:AI16)</f>
        <v>120</v>
      </c>
      <c r="AJ14" s="98">
        <f>SUM(AJ15:AJ16)</f>
        <v>60</v>
      </c>
      <c r="AK14" s="98">
        <f>SUM(AK15:AK16)</f>
        <v>100</v>
      </c>
      <c r="AL14" s="98">
        <f>SUM(AL15:AL16)</f>
        <v>80</v>
      </c>
      <c r="AM14" s="98">
        <f>SUM(AM15:AM16)</f>
        <v>80</v>
      </c>
      <c r="AN14" s="81">
        <f t="shared" si="12"/>
        <v>500</v>
      </c>
      <c r="AO14" s="58">
        <f>SUM(AO15:AO16)</f>
        <v>280</v>
      </c>
      <c r="AP14" s="58">
        <f>SUM(AP15:AP16)</f>
        <v>20</v>
      </c>
      <c r="AQ14" s="58">
        <f>SUM(AQ15:AQ16)</f>
        <v>80</v>
      </c>
      <c r="AR14" s="58">
        <f>SUM(AR15:AR16)</f>
        <v>80</v>
      </c>
      <c r="AS14" s="58">
        <f>SUM(AS15:AS16)</f>
        <v>40</v>
      </c>
      <c r="AT14" s="81">
        <f t="shared" si="13"/>
        <v>580</v>
      </c>
      <c r="AU14" s="58">
        <f>SUM(AU15:AU16)</f>
        <v>240</v>
      </c>
      <c r="AV14" s="58">
        <f>SUM(AV15:AV16)</f>
        <v>60</v>
      </c>
      <c r="AW14" s="58">
        <f>SUM(AW15:AW16)</f>
        <v>120</v>
      </c>
      <c r="AX14" s="58">
        <f>SUM(AX15:AX16)</f>
        <v>160</v>
      </c>
      <c r="AY14" s="81">
        <f t="shared" si="14"/>
        <v>540</v>
      </c>
      <c r="AZ14" s="58">
        <f>SUM(AZ15:AZ16)</f>
        <v>220</v>
      </c>
      <c r="BA14" s="58">
        <f>SUM(BA15:BA16)</f>
        <v>100</v>
      </c>
      <c r="BB14" s="58">
        <f>SUM(BB15:BB16)</f>
        <v>60</v>
      </c>
      <c r="BC14" s="58">
        <f>SUM(BC15:BC16)</f>
        <v>40</v>
      </c>
      <c r="BD14" s="58">
        <f>SUM(BD15:BD16)</f>
        <v>120</v>
      </c>
      <c r="BE14" s="81">
        <f t="shared" si="15"/>
        <v>260</v>
      </c>
      <c r="BF14" s="58">
        <f>SUM(BF15:BF16)</f>
        <v>160</v>
      </c>
      <c r="BG14" s="58">
        <f>SUM(BG15:BG16)</f>
        <v>40</v>
      </c>
      <c r="BH14" s="58">
        <f>SUM(BH15:BH16)</f>
        <v>60</v>
      </c>
      <c r="BI14" s="81">
        <f t="shared" si="16"/>
        <v>440</v>
      </c>
      <c r="BJ14" s="58">
        <f>SUM(BJ15:BJ16)</f>
        <v>240</v>
      </c>
      <c r="BK14" s="58">
        <f>SUM(BK15:BK16)</f>
        <v>100</v>
      </c>
      <c r="BL14" s="58">
        <f>SUM(BL15:BL16)</f>
        <v>100</v>
      </c>
      <c r="BM14" s="81">
        <f t="shared" si="17"/>
        <v>180</v>
      </c>
      <c r="BN14" s="58">
        <f>SUM(BN15:BN16)</f>
        <v>100</v>
      </c>
      <c r="BO14" s="58">
        <f>SUM(BO15:BO16)</f>
        <v>80</v>
      </c>
      <c r="BP14" s="81">
        <f t="shared" si="57"/>
        <v>100</v>
      </c>
      <c r="BQ14" s="81">
        <f t="shared" si="18"/>
        <v>260</v>
      </c>
      <c r="BR14" s="58">
        <f>SUM(BR15:BR16)</f>
        <v>140</v>
      </c>
      <c r="BS14" s="58">
        <f>SUM(BS15:BS16)</f>
        <v>40</v>
      </c>
      <c r="BT14" s="58">
        <f>SUM(BT15:BT16)</f>
        <v>80</v>
      </c>
      <c r="BU14" s="81">
        <f t="shared" si="19"/>
        <v>240</v>
      </c>
      <c r="BV14" s="58">
        <f>SUM(BV15:BV16)</f>
        <v>60</v>
      </c>
      <c r="BW14" s="58">
        <f>SUM(BW15:BW16)</f>
        <v>80</v>
      </c>
      <c r="BX14" s="58">
        <f>SUM(BX15:BX16)</f>
        <v>60</v>
      </c>
      <c r="BY14" s="58">
        <f>SUM(BY15:BY16)</f>
        <v>40</v>
      </c>
      <c r="BZ14" s="81">
        <f t="shared" si="20"/>
        <v>380</v>
      </c>
      <c r="CA14" s="58">
        <f>SUM(CA15:CA16)</f>
        <v>120</v>
      </c>
      <c r="CB14" s="58">
        <f>SUM(CB15:CB16)</f>
        <v>220</v>
      </c>
      <c r="CC14" s="58">
        <f>SUM(CC15:CC16)</f>
        <v>40</v>
      </c>
      <c r="CD14" s="81">
        <f t="shared" si="21"/>
        <v>60</v>
      </c>
      <c r="CE14" s="58">
        <f>SUM(CE15:CE16)</f>
        <v>20</v>
      </c>
      <c r="CF14" s="58">
        <f>SUM(CF15:CF16)</f>
        <v>0</v>
      </c>
      <c r="CG14" s="58">
        <f>SUM(CG15:CG16)</f>
        <v>40</v>
      </c>
      <c r="CH14" s="81">
        <f t="shared" si="22"/>
        <v>460</v>
      </c>
      <c r="CI14" s="99">
        <f>SUM(CI15:CI16)</f>
        <v>260</v>
      </c>
      <c r="CJ14" s="99">
        <f>SUM(CJ15:CJ16)</f>
        <v>20</v>
      </c>
      <c r="CK14" s="99">
        <f>SUM(CK15:CK16)</f>
        <v>60</v>
      </c>
      <c r="CL14" s="99">
        <f>SUM(CL15:CL16)</f>
        <v>20</v>
      </c>
      <c r="CM14" s="99">
        <f>SUM(CM15:CM16)</f>
        <v>100</v>
      </c>
      <c r="CN14" s="81">
        <f t="shared" si="23"/>
        <v>300</v>
      </c>
      <c r="CO14" s="58">
        <f t="shared" ref="CO14:CT14" si="58">SUM(CO15:CO16)</f>
        <v>180</v>
      </c>
      <c r="CP14" s="58">
        <f t="shared" si="58"/>
        <v>120</v>
      </c>
      <c r="CQ14" s="81">
        <f t="shared" si="2"/>
        <v>220</v>
      </c>
      <c r="CR14" s="58">
        <f t="shared" si="58"/>
        <v>120</v>
      </c>
      <c r="CS14" s="58">
        <f t="shared" si="58"/>
        <v>60</v>
      </c>
      <c r="CT14" s="58">
        <f t="shared" si="58"/>
        <v>40</v>
      </c>
      <c r="CU14" s="81">
        <f t="shared" si="3"/>
        <v>380</v>
      </c>
      <c r="CV14" s="58">
        <f t="shared" ref="CV14:DB14" si="59">SUM(CV15:CV16)</f>
        <v>200</v>
      </c>
      <c r="CW14" s="58">
        <f t="shared" si="59"/>
        <v>80</v>
      </c>
      <c r="CX14" s="58">
        <f t="shared" si="59"/>
        <v>100</v>
      </c>
      <c r="CY14" s="81">
        <f t="shared" si="5"/>
        <v>200</v>
      </c>
      <c r="CZ14" s="58">
        <f t="shared" si="59"/>
        <v>100</v>
      </c>
      <c r="DA14" s="58">
        <f t="shared" si="59"/>
        <v>40</v>
      </c>
      <c r="DB14" s="58">
        <f t="shared" si="59"/>
        <v>60</v>
      </c>
      <c r="DC14" s="81">
        <f>SUM(DC15:DC16)</f>
        <v>180</v>
      </c>
      <c r="DD14" s="81">
        <f>SUM(DD15:DD16)</f>
        <v>160</v>
      </c>
      <c r="DE14" s="81">
        <f>SUM(DE15:DE16)</f>
        <v>100</v>
      </c>
    </row>
    <row r="15" spans="1:109" s="46" customFormat="1" x14ac:dyDescent="0.3">
      <c r="A15" s="50" t="s">
        <v>23</v>
      </c>
      <c r="B15" s="47" t="s">
        <v>11</v>
      </c>
      <c r="C15" s="59">
        <f t="shared" si="25"/>
        <v>1200</v>
      </c>
      <c r="D15" s="40"/>
      <c r="E15" s="40"/>
      <c r="F15" s="40"/>
      <c r="G15" s="40"/>
      <c r="H15" s="40"/>
      <c r="I15" s="40"/>
      <c r="J15" s="40"/>
      <c r="K15" s="40"/>
      <c r="L15" s="81">
        <f t="shared" si="7"/>
        <v>20</v>
      </c>
      <c r="M15" s="40">
        <v>20</v>
      </c>
      <c r="N15" s="40"/>
      <c r="O15" s="81">
        <f t="shared" si="8"/>
        <v>60</v>
      </c>
      <c r="P15" s="40">
        <v>40</v>
      </c>
      <c r="Q15" s="40"/>
      <c r="R15" s="40"/>
      <c r="S15" s="40">
        <v>20</v>
      </c>
      <c r="T15" s="81">
        <f t="shared" si="1"/>
        <v>0</v>
      </c>
      <c r="U15" s="40">
        <v>0</v>
      </c>
      <c r="V15" s="40"/>
      <c r="W15" s="40"/>
      <c r="X15" s="81">
        <f t="shared" si="9"/>
        <v>20</v>
      </c>
      <c r="Y15" s="40"/>
      <c r="Z15" s="40"/>
      <c r="AA15" s="40"/>
      <c r="AB15" s="40">
        <v>20</v>
      </c>
      <c r="AC15" s="81">
        <f t="shared" si="10"/>
        <v>140</v>
      </c>
      <c r="AD15" s="40">
        <v>80</v>
      </c>
      <c r="AE15" s="40">
        <v>20</v>
      </c>
      <c r="AF15" s="40">
        <v>40</v>
      </c>
      <c r="AG15" s="40"/>
      <c r="AH15" s="81">
        <f t="shared" si="11"/>
        <v>100</v>
      </c>
      <c r="AI15" s="56">
        <v>40</v>
      </c>
      <c r="AJ15" s="56">
        <v>20</v>
      </c>
      <c r="AK15" s="56">
        <v>0</v>
      </c>
      <c r="AL15" s="56">
        <v>20</v>
      </c>
      <c r="AM15" s="56">
        <v>20</v>
      </c>
      <c r="AN15" s="81">
        <f t="shared" si="12"/>
        <v>80</v>
      </c>
      <c r="AO15" s="40">
        <v>80</v>
      </c>
      <c r="AP15" s="40"/>
      <c r="AQ15" s="40"/>
      <c r="AR15" s="40"/>
      <c r="AS15" s="40"/>
      <c r="AT15" s="81">
        <f t="shared" si="13"/>
        <v>100</v>
      </c>
      <c r="AU15" s="40">
        <v>60</v>
      </c>
      <c r="AV15" s="40"/>
      <c r="AW15" s="40">
        <v>20</v>
      </c>
      <c r="AX15" s="40">
        <v>20</v>
      </c>
      <c r="AY15" s="81">
        <f t="shared" si="14"/>
        <v>80</v>
      </c>
      <c r="AZ15" s="40">
        <v>40</v>
      </c>
      <c r="BA15" s="40">
        <v>20</v>
      </c>
      <c r="BB15" s="40"/>
      <c r="BC15" s="40"/>
      <c r="BD15" s="40">
        <v>20</v>
      </c>
      <c r="BE15" s="81">
        <f t="shared" si="15"/>
        <v>20</v>
      </c>
      <c r="BF15" s="40">
        <v>20</v>
      </c>
      <c r="BG15" s="40"/>
      <c r="BH15" s="40"/>
      <c r="BI15" s="81">
        <f t="shared" si="16"/>
        <v>60</v>
      </c>
      <c r="BJ15" s="40">
        <v>40</v>
      </c>
      <c r="BK15" s="40">
        <v>20</v>
      </c>
      <c r="BL15" s="40"/>
      <c r="BM15" s="81">
        <f t="shared" si="17"/>
        <v>60</v>
      </c>
      <c r="BN15" s="40">
        <v>60</v>
      </c>
      <c r="BO15" s="40"/>
      <c r="BP15" s="78"/>
      <c r="BQ15" s="81">
        <f t="shared" si="18"/>
        <v>40</v>
      </c>
      <c r="BR15" s="40">
        <v>40</v>
      </c>
      <c r="BS15" s="40"/>
      <c r="BT15" s="40"/>
      <c r="BU15" s="81">
        <f t="shared" si="19"/>
        <v>20</v>
      </c>
      <c r="BV15" s="40">
        <v>20</v>
      </c>
      <c r="BW15" s="40"/>
      <c r="BX15" s="40"/>
      <c r="BY15" s="40"/>
      <c r="BZ15" s="81">
        <f t="shared" si="20"/>
        <v>40</v>
      </c>
      <c r="CA15" s="40">
        <v>20</v>
      </c>
      <c r="CB15" s="40">
        <v>20</v>
      </c>
      <c r="CC15" s="40">
        <v>0</v>
      </c>
      <c r="CD15" s="81">
        <f t="shared" si="21"/>
        <v>0</v>
      </c>
      <c r="CE15" s="40"/>
      <c r="CF15" s="40"/>
      <c r="CG15" s="40"/>
      <c r="CH15" s="81">
        <f t="shared" si="22"/>
        <v>60</v>
      </c>
      <c r="CI15" s="40">
        <v>60</v>
      </c>
      <c r="CJ15" s="40">
        <v>0</v>
      </c>
      <c r="CK15" s="40">
        <v>0</v>
      </c>
      <c r="CL15" s="40"/>
      <c r="CM15" s="40"/>
      <c r="CN15" s="81">
        <f t="shared" si="23"/>
        <v>100</v>
      </c>
      <c r="CO15" s="40">
        <v>80</v>
      </c>
      <c r="CP15" s="40">
        <v>20</v>
      </c>
      <c r="CQ15" s="81">
        <f t="shared" si="2"/>
        <v>20</v>
      </c>
      <c r="CR15" s="40">
        <v>20</v>
      </c>
      <c r="CS15" s="40"/>
      <c r="CT15" s="40"/>
      <c r="CU15" s="81">
        <f t="shared" si="3"/>
        <v>40</v>
      </c>
      <c r="CV15" s="40">
        <v>40</v>
      </c>
      <c r="CW15" s="40"/>
      <c r="CX15" s="40"/>
      <c r="CY15" s="81">
        <f t="shared" si="5"/>
        <v>40</v>
      </c>
      <c r="CZ15" s="40">
        <v>40</v>
      </c>
      <c r="DA15" s="40"/>
      <c r="DB15" s="40"/>
      <c r="DC15" s="78">
        <v>40</v>
      </c>
      <c r="DD15" s="78">
        <v>40</v>
      </c>
      <c r="DE15" s="78">
        <v>20</v>
      </c>
    </row>
    <row r="16" spans="1:109" s="46" customFormat="1" x14ac:dyDescent="0.3">
      <c r="A16" s="50" t="s">
        <v>24</v>
      </c>
      <c r="B16" s="47" t="s">
        <v>11</v>
      </c>
      <c r="C16" s="59">
        <f t="shared" si="25"/>
        <v>6840</v>
      </c>
      <c r="D16" s="40"/>
      <c r="E16" s="40"/>
      <c r="F16" s="40"/>
      <c r="G16" s="40">
        <v>200</v>
      </c>
      <c r="H16" s="40"/>
      <c r="I16" s="40"/>
      <c r="J16" s="40"/>
      <c r="K16" s="40"/>
      <c r="L16" s="81">
        <f t="shared" si="7"/>
        <v>380</v>
      </c>
      <c r="M16" s="40">
        <v>380</v>
      </c>
      <c r="N16" s="40">
        <v>0</v>
      </c>
      <c r="O16" s="81">
        <f t="shared" si="8"/>
        <v>320</v>
      </c>
      <c r="P16" s="40">
        <v>140</v>
      </c>
      <c r="Q16" s="40">
        <v>80</v>
      </c>
      <c r="R16" s="40">
        <v>0</v>
      </c>
      <c r="S16" s="40">
        <v>100</v>
      </c>
      <c r="T16" s="81">
        <f t="shared" si="1"/>
        <v>260</v>
      </c>
      <c r="U16" s="40">
        <v>200</v>
      </c>
      <c r="V16" s="40">
        <v>40</v>
      </c>
      <c r="W16" s="40">
        <v>20</v>
      </c>
      <c r="X16" s="81">
        <f t="shared" si="9"/>
        <v>300</v>
      </c>
      <c r="Y16" s="40">
        <v>40</v>
      </c>
      <c r="Z16" s="40">
        <v>80</v>
      </c>
      <c r="AA16" s="40">
        <v>80</v>
      </c>
      <c r="AB16" s="40">
        <v>100</v>
      </c>
      <c r="AC16" s="81">
        <f t="shared" si="10"/>
        <v>360</v>
      </c>
      <c r="AD16" s="40">
        <v>100</v>
      </c>
      <c r="AE16" s="40">
        <v>40</v>
      </c>
      <c r="AF16" s="40">
        <v>120</v>
      </c>
      <c r="AG16" s="40">
        <v>100</v>
      </c>
      <c r="AH16" s="81">
        <f t="shared" si="11"/>
        <v>340</v>
      </c>
      <c r="AI16" s="56">
        <v>80</v>
      </c>
      <c r="AJ16" s="56">
        <v>40</v>
      </c>
      <c r="AK16" s="56">
        <v>100</v>
      </c>
      <c r="AL16" s="56">
        <v>60</v>
      </c>
      <c r="AM16" s="56">
        <v>60</v>
      </c>
      <c r="AN16" s="81">
        <f t="shared" si="12"/>
        <v>420</v>
      </c>
      <c r="AO16" s="40">
        <v>200</v>
      </c>
      <c r="AP16" s="40">
        <v>20</v>
      </c>
      <c r="AQ16" s="40">
        <v>80</v>
      </c>
      <c r="AR16" s="40">
        <v>80</v>
      </c>
      <c r="AS16" s="40">
        <v>40</v>
      </c>
      <c r="AT16" s="81">
        <f t="shared" si="13"/>
        <v>480</v>
      </c>
      <c r="AU16" s="40">
        <v>180</v>
      </c>
      <c r="AV16" s="40">
        <v>60</v>
      </c>
      <c r="AW16" s="40">
        <v>100</v>
      </c>
      <c r="AX16" s="40">
        <v>140</v>
      </c>
      <c r="AY16" s="81">
        <f t="shared" si="14"/>
        <v>460</v>
      </c>
      <c r="AZ16" s="40">
        <v>180</v>
      </c>
      <c r="BA16" s="40">
        <v>80</v>
      </c>
      <c r="BB16" s="40">
        <v>60</v>
      </c>
      <c r="BC16" s="40">
        <v>40</v>
      </c>
      <c r="BD16" s="40">
        <v>100</v>
      </c>
      <c r="BE16" s="81">
        <f t="shared" si="15"/>
        <v>240</v>
      </c>
      <c r="BF16" s="40">
        <v>140</v>
      </c>
      <c r="BG16" s="40">
        <v>40</v>
      </c>
      <c r="BH16" s="40">
        <v>60</v>
      </c>
      <c r="BI16" s="81">
        <f t="shared" si="16"/>
        <v>380</v>
      </c>
      <c r="BJ16" s="40">
        <v>200</v>
      </c>
      <c r="BK16" s="40">
        <v>80</v>
      </c>
      <c r="BL16" s="40">
        <v>100</v>
      </c>
      <c r="BM16" s="81">
        <f t="shared" si="17"/>
        <v>120</v>
      </c>
      <c r="BN16" s="40">
        <v>40</v>
      </c>
      <c r="BO16" s="40">
        <v>80</v>
      </c>
      <c r="BP16" s="78">
        <v>100</v>
      </c>
      <c r="BQ16" s="81">
        <f t="shared" si="18"/>
        <v>220</v>
      </c>
      <c r="BR16" s="40">
        <v>100</v>
      </c>
      <c r="BS16" s="40">
        <v>40</v>
      </c>
      <c r="BT16" s="40">
        <v>80</v>
      </c>
      <c r="BU16" s="81">
        <f t="shared" si="19"/>
        <v>220</v>
      </c>
      <c r="BV16" s="40">
        <v>40</v>
      </c>
      <c r="BW16" s="40">
        <v>80</v>
      </c>
      <c r="BX16" s="40">
        <v>60</v>
      </c>
      <c r="BY16" s="40">
        <v>40</v>
      </c>
      <c r="BZ16" s="81">
        <f t="shared" si="20"/>
        <v>340</v>
      </c>
      <c r="CA16" s="40">
        <v>100</v>
      </c>
      <c r="CB16" s="40">
        <v>200</v>
      </c>
      <c r="CC16" s="40">
        <v>40</v>
      </c>
      <c r="CD16" s="81">
        <f t="shared" si="21"/>
        <v>60</v>
      </c>
      <c r="CE16" s="40">
        <v>20</v>
      </c>
      <c r="CF16" s="40"/>
      <c r="CG16" s="40">
        <v>40</v>
      </c>
      <c r="CH16" s="81">
        <f t="shared" si="22"/>
        <v>400</v>
      </c>
      <c r="CI16" s="40">
        <v>200</v>
      </c>
      <c r="CJ16" s="40">
        <v>20</v>
      </c>
      <c r="CK16" s="40">
        <v>60</v>
      </c>
      <c r="CL16" s="40">
        <v>20</v>
      </c>
      <c r="CM16" s="40">
        <v>100</v>
      </c>
      <c r="CN16" s="81">
        <f t="shared" si="23"/>
        <v>200</v>
      </c>
      <c r="CO16" s="40">
        <v>100</v>
      </c>
      <c r="CP16" s="40">
        <v>100</v>
      </c>
      <c r="CQ16" s="81">
        <f t="shared" si="2"/>
        <v>200</v>
      </c>
      <c r="CR16" s="40">
        <v>100</v>
      </c>
      <c r="CS16" s="40">
        <v>60</v>
      </c>
      <c r="CT16" s="40">
        <v>40</v>
      </c>
      <c r="CU16" s="81">
        <f t="shared" si="3"/>
        <v>340</v>
      </c>
      <c r="CV16" s="40">
        <v>160</v>
      </c>
      <c r="CW16" s="40">
        <v>80</v>
      </c>
      <c r="CX16" s="40">
        <v>100</v>
      </c>
      <c r="CY16" s="81">
        <f t="shared" si="5"/>
        <v>160</v>
      </c>
      <c r="CZ16" s="40">
        <v>60</v>
      </c>
      <c r="DA16" s="40">
        <v>40</v>
      </c>
      <c r="DB16" s="40">
        <v>60</v>
      </c>
      <c r="DC16" s="78">
        <v>140</v>
      </c>
      <c r="DD16" s="78">
        <v>120</v>
      </c>
      <c r="DE16" s="78">
        <v>80</v>
      </c>
    </row>
    <row r="17" spans="1:109" s="108" customFormat="1" x14ac:dyDescent="0.3">
      <c r="A17" s="49" t="s">
        <v>47</v>
      </c>
      <c r="B17" s="57" t="s">
        <v>11</v>
      </c>
      <c r="C17" s="59">
        <f t="shared" si="25"/>
        <v>2020</v>
      </c>
      <c r="D17" s="58">
        <f t="shared" ref="D17:BP17" si="60">SUM(D18:D19)</f>
        <v>0</v>
      </c>
      <c r="E17" s="58">
        <f t="shared" si="60"/>
        <v>0</v>
      </c>
      <c r="F17" s="58">
        <f t="shared" si="60"/>
        <v>0</v>
      </c>
      <c r="G17" s="58">
        <f t="shared" si="60"/>
        <v>0</v>
      </c>
      <c r="H17" s="58">
        <f t="shared" si="60"/>
        <v>0</v>
      </c>
      <c r="I17" s="58">
        <f t="shared" si="60"/>
        <v>0</v>
      </c>
      <c r="J17" s="58">
        <f t="shared" si="60"/>
        <v>0</v>
      </c>
      <c r="K17" s="58">
        <f t="shared" si="60"/>
        <v>0</v>
      </c>
      <c r="L17" s="81">
        <f t="shared" si="7"/>
        <v>0</v>
      </c>
      <c r="M17" s="58">
        <f>SUM(M18:M19)</f>
        <v>0</v>
      </c>
      <c r="N17" s="58">
        <f>SUM(N18:N19)</f>
        <v>0</v>
      </c>
      <c r="O17" s="81">
        <f t="shared" si="8"/>
        <v>40</v>
      </c>
      <c r="P17" s="58">
        <f>SUM(P18:P19)</f>
        <v>0</v>
      </c>
      <c r="Q17" s="58">
        <f>SUM(Q18:Q19)</f>
        <v>0</v>
      </c>
      <c r="R17" s="58">
        <f>SUM(R18:R19)</f>
        <v>40</v>
      </c>
      <c r="S17" s="58">
        <f>SUM(S18:S19)</f>
        <v>0</v>
      </c>
      <c r="T17" s="81">
        <f t="shared" si="1"/>
        <v>0</v>
      </c>
      <c r="U17" s="58">
        <f>SUM(U18:U19)</f>
        <v>0</v>
      </c>
      <c r="V17" s="58">
        <f>SUM(V18:V19)</f>
        <v>0</v>
      </c>
      <c r="W17" s="58">
        <f>SUM(W18:W19)</f>
        <v>0</v>
      </c>
      <c r="X17" s="81">
        <f t="shared" si="9"/>
        <v>0</v>
      </c>
      <c r="Y17" s="58">
        <f>SUM(Y18:Y19)</f>
        <v>0</v>
      </c>
      <c r="Z17" s="58">
        <f>SUM(Z18:Z19)</f>
        <v>0</v>
      </c>
      <c r="AA17" s="58">
        <f>SUM(AA18:AA19)</f>
        <v>0</v>
      </c>
      <c r="AB17" s="58">
        <f>SUM(AB18:AB19)</f>
        <v>0</v>
      </c>
      <c r="AC17" s="81">
        <f t="shared" si="10"/>
        <v>260</v>
      </c>
      <c r="AD17" s="58">
        <f>SUM(AD18:AD19)</f>
        <v>80</v>
      </c>
      <c r="AE17" s="58">
        <f>SUM(AE18:AE19)</f>
        <v>80</v>
      </c>
      <c r="AF17" s="58">
        <f>SUM(AF18:AF19)</f>
        <v>0</v>
      </c>
      <c r="AG17" s="58">
        <f>SUM(AG18:AG19)</f>
        <v>100</v>
      </c>
      <c r="AH17" s="81">
        <f t="shared" si="11"/>
        <v>120</v>
      </c>
      <c r="AI17" s="100">
        <f>SUM(AI18:AI19)</f>
        <v>0</v>
      </c>
      <c r="AJ17" s="100">
        <f>SUM(AJ18:AJ19)</f>
        <v>60</v>
      </c>
      <c r="AK17" s="100">
        <f>SUM(AK18:AK19)</f>
        <v>0</v>
      </c>
      <c r="AL17" s="100">
        <f>SUM(AL18:AL19)</f>
        <v>0</v>
      </c>
      <c r="AM17" s="100">
        <f>SUM(AM18:AM19)</f>
        <v>60</v>
      </c>
      <c r="AN17" s="81">
        <f t="shared" si="12"/>
        <v>400</v>
      </c>
      <c r="AO17" s="58">
        <f>SUM(AO18:AO19)</f>
        <v>40</v>
      </c>
      <c r="AP17" s="58">
        <f>SUM(AP18:AP19)</f>
        <v>40</v>
      </c>
      <c r="AQ17" s="58">
        <f>SUM(AQ18:AQ19)</f>
        <v>100</v>
      </c>
      <c r="AR17" s="58">
        <f>SUM(AR18:AR19)</f>
        <v>140</v>
      </c>
      <c r="AS17" s="58">
        <f>SUM(AS18:AS19)</f>
        <v>80</v>
      </c>
      <c r="AT17" s="81">
        <f t="shared" si="13"/>
        <v>80</v>
      </c>
      <c r="AU17" s="58">
        <f>SUM(AU18:AU19)</f>
        <v>80</v>
      </c>
      <c r="AV17" s="58">
        <f>SUM(AV18:AV19)</f>
        <v>0</v>
      </c>
      <c r="AW17" s="58">
        <f>SUM(AW18:AW19)</f>
        <v>0</v>
      </c>
      <c r="AX17" s="58">
        <f>SUM(AX18:AX19)</f>
        <v>0</v>
      </c>
      <c r="AY17" s="81">
        <f t="shared" si="14"/>
        <v>0</v>
      </c>
      <c r="AZ17" s="58">
        <f>SUM(AZ18:AZ19)</f>
        <v>0</v>
      </c>
      <c r="BA17" s="58">
        <f>SUM(BA18:BA19)</f>
        <v>0</v>
      </c>
      <c r="BB17" s="58">
        <f>SUM(BB18:BB19)</f>
        <v>0</v>
      </c>
      <c r="BC17" s="58">
        <f>SUM(BC18:BC19)</f>
        <v>0</v>
      </c>
      <c r="BD17" s="58">
        <f>SUM(BD18:BD19)</f>
        <v>0</v>
      </c>
      <c r="BE17" s="81">
        <f t="shared" si="15"/>
        <v>80</v>
      </c>
      <c r="BF17" s="58">
        <f>SUM(BF18:BF19)</f>
        <v>80</v>
      </c>
      <c r="BG17" s="58">
        <f>SUM(BG18:BG19)</f>
        <v>0</v>
      </c>
      <c r="BH17" s="58">
        <f>SUM(BH18:BH19)</f>
        <v>0</v>
      </c>
      <c r="BI17" s="81">
        <f t="shared" si="16"/>
        <v>320</v>
      </c>
      <c r="BJ17" s="58">
        <f>SUM(BJ18:BJ19)</f>
        <v>100</v>
      </c>
      <c r="BK17" s="58">
        <f>SUM(BK18:BK19)</f>
        <v>60</v>
      </c>
      <c r="BL17" s="58">
        <f>SUM(BL18:BL19)</f>
        <v>160</v>
      </c>
      <c r="BM17" s="81">
        <f t="shared" si="17"/>
        <v>80</v>
      </c>
      <c r="BN17" s="58">
        <f>SUM(BN18:BN19)</f>
        <v>80</v>
      </c>
      <c r="BO17" s="58">
        <f>SUM(BO18:BO19)</f>
        <v>0</v>
      </c>
      <c r="BP17" s="81">
        <f t="shared" si="60"/>
        <v>0</v>
      </c>
      <c r="BQ17" s="81">
        <f t="shared" si="18"/>
        <v>80</v>
      </c>
      <c r="BR17" s="58">
        <f>SUM(BR18:BR19)</f>
        <v>40</v>
      </c>
      <c r="BS17" s="58">
        <f>SUM(BS18:BS19)</f>
        <v>40</v>
      </c>
      <c r="BT17" s="58">
        <f>SUM(BT18:BT19)</f>
        <v>0</v>
      </c>
      <c r="BU17" s="81">
        <f t="shared" si="19"/>
        <v>60</v>
      </c>
      <c r="BV17" s="58">
        <f>SUM(BV18:BV19)</f>
        <v>0</v>
      </c>
      <c r="BW17" s="58">
        <f>SUM(BW18:BW19)</f>
        <v>40</v>
      </c>
      <c r="BX17" s="58">
        <f>SUM(BX18:BX19)</f>
        <v>0</v>
      </c>
      <c r="BY17" s="58">
        <f>SUM(BY18:BY19)</f>
        <v>20</v>
      </c>
      <c r="BZ17" s="81">
        <f t="shared" si="20"/>
        <v>20</v>
      </c>
      <c r="CA17" s="58">
        <f>SUM(CA18:CA19)</f>
        <v>0</v>
      </c>
      <c r="CB17" s="58">
        <f>SUM(CB18:CB19)</f>
        <v>20</v>
      </c>
      <c r="CC17" s="58">
        <f>SUM(CC18:CC19)</f>
        <v>0</v>
      </c>
      <c r="CD17" s="81">
        <f t="shared" si="21"/>
        <v>40</v>
      </c>
      <c r="CE17" s="58">
        <f>SUM(CE18:CE19)</f>
        <v>0</v>
      </c>
      <c r="CF17" s="58">
        <f>SUM(CF18:CF19)</f>
        <v>0</v>
      </c>
      <c r="CG17" s="58">
        <f>SUM(CG18:CG19)</f>
        <v>40</v>
      </c>
      <c r="CH17" s="81">
        <f t="shared" si="22"/>
        <v>0</v>
      </c>
      <c r="CI17" s="58">
        <f>SUM(CI18:CI19)</f>
        <v>0</v>
      </c>
      <c r="CJ17" s="58">
        <f>SUM(CJ18:CJ19)</f>
        <v>0</v>
      </c>
      <c r="CK17" s="58">
        <f>SUM(CK18:CK19)</f>
        <v>0</v>
      </c>
      <c r="CL17" s="58">
        <f>SUM(CL18:CL19)</f>
        <v>0</v>
      </c>
      <c r="CM17" s="58">
        <f>SUM(CM18:CM19)</f>
        <v>0</v>
      </c>
      <c r="CN17" s="81">
        <f t="shared" si="23"/>
        <v>40</v>
      </c>
      <c r="CO17" s="58">
        <f t="shared" ref="CO17:CT17" si="61">SUM(CO18:CO19)</f>
        <v>40</v>
      </c>
      <c r="CP17" s="58">
        <f t="shared" si="61"/>
        <v>0</v>
      </c>
      <c r="CQ17" s="81">
        <f t="shared" si="2"/>
        <v>100</v>
      </c>
      <c r="CR17" s="58">
        <f t="shared" si="61"/>
        <v>40</v>
      </c>
      <c r="CS17" s="58">
        <f t="shared" si="61"/>
        <v>60</v>
      </c>
      <c r="CT17" s="58">
        <f t="shared" si="61"/>
        <v>0</v>
      </c>
      <c r="CU17" s="81">
        <f t="shared" si="3"/>
        <v>0</v>
      </c>
      <c r="CV17" s="58">
        <f t="shared" ref="CV17:DB17" si="62">SUM(CV18:CV19)</f>
        <v>0</v>
      </c>
      <c r="CW17" s="58">
        <f t="shared" si="62"/>
        <v>0</v>
      </c>
      <c r="CX17" s="58">
        <f t="shared" si="62"/>
        <v>0</v>
      </c>
      <c r="CY17" s="81">
        <f t="shared" si="5"/>
        <v>200</v>
      </c>
      <c r="CZ17" s="58">
        <f t="shared" si="62"/>
        <v>100</v>
      </c>
      <c r="DA17" s="58">
        <f t="shared" si="62"/>
        <v>60</v>
      </c>
      <c r="DB17" s="58">
        <f t="shared" si="62"/>
        <v>40</v>
      </c>
      <c r="DC17" s="81">
        <f>SUM(DC18:DC19)</f>
        <v>60</v>
      </c>
      <c r="DD17" s="81">
        <f>SUM(DD18:DD19)</f>
        <v>40</v>
      </c>
      <c r="DE17" s="81">
        <f>SUM(DE18:DE19)</f>
        <v>0</v>
      </c>
    </row>
    <row r="18" spans="1:109" s="46" customFormat="1" x14ac:dyDescent="0.3">
      <c r="A18" s="50" t="s">
        <v>23</v>
      </c>
      <c r="B18" s="47" t="s">
        <v>11</v>
      </c>
      <c r="C18" s="59">
        <f t="shared" si="25"/>
        <v>200</v>
      </c>
      <c r="D18" s="40"/>
      <c r="E18" s="40"/>
      <c r="F18" s="40"/>
      <c r="G18" s="40"/>
      <c r="H18" s="40"/>
      <c r="I18" s="40"/>
      <c r="J18" s="40"/>
      <c r="K18" s="40"/>
      <c r="L18" s="81">
        <f t="shared" si="7"/>
        <v>0</v>
      </c>
      <c r="M18" s="40"/>
      <c r="N18" s="40"/>
      <c r="O18" s="81">
        <f t="shared" si="8"/>
        <v>0</v>
      </c>
      <c r="P18" s="40"/>
      <c r="Q18" s="40"/>
      <c r="R18" s="40"/>
      <c r="S18" s="40"/>
      <c r="T18" s="81">
        <f t="shared" si="1"/>
        <v>0</v>
      </c>
      <c r="U18" s="40"/>
      <c r="V18" s="40"/>
      <c r="W18" s="40"/>
      <c r="X18" s="81">
        <f t="shared" si="9"/>
        <v>0</v>
      </c>
      <c r="Y18" s="40"/>
      <c r="Z18" s="40"/>
      <c r="AA18" s="40"/>
      <c r="AB18" s="40"/>
      <c r="AC18" s="81">
        <f t="shared" si="10"/>
        <v>0</v>
      </c>
      <c r="AD18" s="40"/>
      <c r="AE18" s="40"/>
      <c r="AF18" s="40"/>
      <c r="AG18" s="40"/>
      <c r="AH18" s="81">
        <f t="shared" si="11"/>
        <v>0</v>
      </c>
      <c r="AI18" s="101">
        <v>0</v>
      </c>
      <c r="AJ18" s="56">
        <v>0</v>
      </c>
      <c r="AK18" s="56">
        <v>0</v>
      </c>
      <c r="AL18" s="56">
        <v>0</v>
      </c>
      <c r="AM18" s="56">
        <v>0</v>
      </c>
      <c r="AN18" s="81">
        <f t="shared" si="12"/>
        <v>20</v>
      </c>
      <c r="AO18" s="40">
        <v>20</v>
      </c>
      <c r="AP18" s="40"/>
      <c r="AQ18" s="40"/>
      <c r="AR18" s="40"/>
      <c r="AS18" s="40"/>
      <c r="AT18" s="81">
        <f t="shared" si="13"/>
        <v>40</v>
      </c>
      <c r="AU18" s="40">
        <v>40</v>
      </c>
      <c r="AV18" s="40"/>
      <c r="AW18" s="40"/>
      <c r="AX18" s="40"/>
      <c r="AY18" s="81">
        <f t="shared" si="14"/>
        <v>0</v>
      </c>
      <c r="AZ18" s="40"/>
      <c r="BA18" s="40"/>
      <c r="BB18" s="40"/>
      <c r="BC18" s="40"/>
      <c r="BD18" s="40"/>
      <c r="BE18" s="81">
        <f t="shared" si="15"/>
        <v>40</v>
      </c>
      <c r="BF18" s="40">
        <v>40</v>
      </c>
      <c r="BG18" s="40"/>
      <c r="BH18" s="40"/>
      <c r="BI18" s="81">
        <f t="shared" si="16"/>
        <v>0</v>
      </c>
      <c r="BJ18" s="40"/>
      <c r="BK18" s="40"/>
      <c r="BL18" s="40"/>
      <c r="BM18" s="81">
        <f t="shared" si="17"/>
        <v>40</v>
      </c>
      <c r="BN18" s="40">
        <v>40</v>
      </c>
      <c r="BO18" s="40"/>
      <c r="BP18" s="78"/>
      <c r="BQ18" s="81">
        <f t="shared" si="18"/>
        <v>0</v>
      </c>
      <c r="BR18" s="40"/>
      <c r="BS18" s="40"/>
      <c r="BT18" s="40"/>
      <c r="BU18" s="81">
        <f t="shared" si="19"/>
        <v>0</v>
      </c>
      <c r="BV18" s="40"/>
      <c r="BW18" s="40"/>
      <c r="BX18" s="40"/>
      <c r="BY18" s="40"/>
      <c r="BZ18" s="81">
        <f t="shared" si="20"/>
        <v>0</v>
      </c>
      <c r="CA18" s="40">
        <v>0</v>
      </c>
      <c r="CB18" s="40">
        <v>0</v>
      </c>
      <c r="CC18" s="40">
        <v>0</v>
      </c>
      <c r="CD18" s="81">
        <f t="shared" si="21"/>
        <v>0</v>
      </c>
      <c r="CE18" s="40"/>
      <c r="CF18" s="40"/>
      <c r="CG18" s="40"/>
      <c r="CH18" s="81">
        <f t="shared" si="22"/>
        <v>0</v>
      </c>
      <c r="CI18" s="40"/>
      <c r="CJ18" s="40"/>
      <c r="CK18" s="40"/>
      <c r="CL18" s="40"/>
      <c r="CM18" s="40"/>
      <c r="CN18" s="81">
        <f t="shared" si="23"/>
        <v>20</v>
      </c>
      <c r="CO18" s="40">
        <v>20</v>
      </c>
      <c r="CP18" s="40"/>
      <c r="CQ18" s="81">
        <f t="shared" si="2"/>
        <v>0</v>
      </c>
      <c r="CR18" s="40"/>
      <c r="CS18" s="40"/>
      <c r="CT18" s="40"/>
      <c r="CU18" s="81">
        <f t="shared" si="3"/>
        <v>0</v>
      </c>
      <c r="CV18" s="40"/>
      <c r="CW18" s="40"/>
      <c r="CX18" s="40"/>
      <c r="CY18" s="81">
        <f t="shared" si="5"/>
        <v>0</v>
      </c>
      <c r="CZ18" s="40"/>
      <c r="DA18" s="40"/>
      <c r="DB18" s="40"/>
      <c r="DC18" s="78">
        <v>20</v>
      </c>
      <c r="DD18" s="78">
        <v>20</v>
      </c>
      <c r="DE18" s="78"/>
    </row>
    <row r="19" spans="1:109" s="46" customFormat="1" x14ac:dyDescent="0.3">
      <c r="A19" s="50" t="s">
        <v>24</v>
      </c>
      <c r="B19" s="47" t="s">
        <v>11</v>
      </c>
      <c r="C19" s="59">
        <f t="shared" si="25"/>
        <v>1820</v>
      </c>
      <c r="D19" s="40"/>
      <c r="E19" s="40"/>
      <c r="F19" s="40"/>
      <c r="G19" s="40"/>
      <c r="H19" s="40"/>
      <c r="I19" s="40"/>
      <c r="J19" s="40"/>
      <c r="K19" s="40"/>
      <c r="L19" s="81">
        <f t="shared" si="7"/>
        <v>0</v>
      </c>
      <c r="M19" s="40"/>
      <c r="N19" s="40"/>
      <c r="O19" s="81">
        <f t="shared" si="8"/>
        <v>40</v>
      </c>
      <c r="P19" s="40"/>
      <c r="Q19" s="40"/>
      <c r="R19" s="40">
        <v>40</v>
      </c>
      <c r="S19" s="40"/>
      <c r="T19" s="81">
        <f t="shared" si="1"/>
        <v>0</v>
      </c>
      <c r="U19" s="40"/>
      <c r="V19" s="40"/>
      <c r="W19" s="40"/>
      <c r="X19" s="81">
        <f t="shared" si="9"/>
        <v>0</v>
      </c>
      <c r="Y19" s="40"/>
      <c r="Z19" s="40"/>
      <c r="AA19" s="40"/>
      <c r="AB19" s="40"/>
      <c r="AC19" s="81">
        <f t="shared" si="10"/>
        <v>260</v>
      </c>
      <c r="AD19" s="40">
        <v>80</v>
      </c>
      <c r="AE19" s="40">
        <v>80</v>
      </c>
      <c r="AF19" s="40"/>
      <c r="AG19" s="40">
        <v>100</v>
      </c>
      <c r="AH19" s="81">
        <f t="shared" si="11"/>
        <v>120</v>
      </c>
      <c r="AI19" s="56">
        <v>0</v>
      </c>
      <c r="AJ19" s="56">
        <v>60</v>
      </c>
      <c r="AK19" s="56">
        <v>0</v>
      </c>
      <c r="AL19" s="56">
        <v>0</v>
      </c>
      <c r="AM19" s="56">
        <v>60</v>
      </c>
      <c r="AN19" s="81">
        <f t="shared" si="12"/>
        <v>380</v>
      </c>
      <c r="AO19" s="40">
        <v>20</v>
      </c>
      <c r="AP19" s="40">
        <v>40</v>
      </c>
      <c r="AQ19" s="40">
        <v>100</v>
      </c>
      <c r="AR19" s="40">
        <v>140</v>
      </c>
      <c r="AS19" s="40">
        <v>80</v>
      </c>
      <c r="AT19" s="81">
        <f t="shared" si="13"/>
        <v>40</v>
      </c>
      <c r="AU19" s="40">
        <v>40</v>
      </c>
      <c r="AV19" s="40"/>
      <c r="AW19" s="40"/>
      <c r="AX19" s="40"/>
      <c r="AY19" s="81">
        <f t="shared" si="14"/>
        <v>0</v>
      </c>
      <c r="AZ19" s="40"/>
      <c r="BA19" s="40"/>
      <c r="BB19" s="40"/>
      <c r="BC19" s="40"/>
      <c r="BD19" s="40"/>
      <c r="BE19" s="81">
        <f t="shared" si="15"/>
        <v>40</v>
      </c>
      <c r="BF19" s="40">
        <v>40</v>
      </c>
      <c r="BG19" s="40"/>
      <c r="BH19" s="40"/>
      <c r="BI19" s="81">
        <f t="shared" si="16"/>
        <v>320</v>
      </c>
      <c r="BJ19" s="40">
        <v>100</v>
      </c>
      <c r="BK19" s="40">
        <v>60</v>
      </c>
      <c r="BL19" s="40">
        <v>160</v>
      </c>
      <c r="BM19" s="81">
        <f t="shared" si="17"/>
        <v>40</v>
      </c>
      <c r="BN19" s="40">
        <v>40</v>
      </c>
      <c r="BO19" s="40"/>
      <c r="BP19" s="78"/>
      <c r="BQ19" s="81">
        <f t="shared" si="18"/>
        <v>80</v>
      </c>
      <c r="BR19" s="40">
        <v>40</v>
      </c>
      <c r="BS19" s="40">
        <v>40</v>
      </c>
      <c r="BT19" s="40"/>
      <c r="BU19" s="81">
        <f t="shared" si="19"/>
        <v>60</v>
      </c>
      <c r="BV19" s="40"/>
      <c r="BW19" s="40">
        <v>40</v>
      </c>
      <c r="BX19" s="40"/>
      <c r="BY19" s="40">
        <v>20</v>
      </c>
      <c r="BZ19" s="81">
        <f t="shared" si="20"/>
        <v>20</v>
      </c>
      <c r="CA19" s="40">
        <v>0</v>
      </c>
      <c r="CB19" s="40">
        <v>20</v>
      </c>
      <c r="CC19" s="40">
        <v>0</v>
      </c>
      <c r="CD19" s="81">
        <f t="shared" si="21"/>
        <v>40</v>
      </c>
      <c r="CE19" s="40"/>
      <c r="CF19" s="40"/>
      <c r="CG19" s="40">
        <v>40</v>
      </c>
      <c r="CH19" s="81">
        <f t="shared" si="22"/>
        <v>0</v>
      </c>
      <c r="CI19" s="40"/>
      <c r="CJ19" s="40"/>
      <c r="CK19" s="40"/>
      <c r="CL19" s="40"/>
      <c r="CM19" s="40"/>
      <c r="CN19" s="81">
        <f t="shared" si="23"/>
        <v>20</v>
      </c>
      <c r="CO19" s="40">
        <v>20</v>
      </c>
      <c r="CP19" s="40"/>
      <c r="CQ19" s="81">
        <f t="shared" si="2"/>
        <v>100</v>
      </c>
      <c r="CR19" s="40">
        <v>40</v>
      </c>
      <c r="CS19" s="40">
        <v>60</v>
      </c>
      <c r="CT19" s="40"/>
      <c r="CU19" s="81">
        <f t="shared" si="3"/>
        <v>0</v>
      </c>
      <c r="CV19" s="40"/>
      <c r="CW19" s="40"/>
      <c r="CX19" s="40"/>
      <c r="CY19" s="81">
        <f t="shared" si="5"/>
        <v>200</v>
      </c>
      <c r="CZ19" s="40">
        <v>100</v>
      </c>
      <c r="DA19" s="40">
        <v>60</v>
      </c>
      <c r="DB19" s="40">
        <v>40</v>
      </c>
      <c r="DC19" s="78">
        <v>40</v>
      </c>
      <c r="DD19" s="78">
        <v>20</v>
      </c>
      <c r="DE19" s="78"/>
    </row>
    <row r="20" spans="1:109" s="108" customFormat="1" ht="53.25" customHeight="1" x14ac:dyDescent="0.3">
      <c r="A20" s="49" t="s">
        <v>56</v>
      </c>
      <c r="B20" s="57" t="s">
        <v>11</v>
      </c>
      <c r="C20" s="59">
        <f t="shared" si="25"/>
        <v>10160</v>
      </c>
      <c r="D20" s="58">
        <f t="shared" ref="D20:BP20" si="63">SUM(D21:D22)</f>
        <v>0</v>
      </c>
      <c r="E20" s="58">
        <f t="shared" si="63"/>
        <v>0</v>
      </c>
      <c r="F20" s="58">
        <f t="shared" si="63"/>
        <v>0</v>
      </c>
      <c r="G20" s="58">
        <f t="shared" si="63"/>
        <v>0</v>
      </c>
      <c r="H20" s="58">
        <f t="shared" si="63"/>
        <v>0</v>
      </c>
      <c r="I20" s="58">
        <f t="shared" si="63"/>
        <v>0</v>
      </c>
      <c r="J20" s="58">
        <f t="shared" si="63"/>
        <v>0</v>
      </c>
      <c r="K20" s="58">
        <f t="shared" si="63"/>
        <v>0</v>
      </c>
      <c r="L20" s="81">
        <f t="shared" si="7"/>
        <v>1280</v>
      </c>
      <c r="M20" s="58">
        <f>SUM(M21:M22)</f>
        <v>780</v>
      </c>
      <c r="N20" s="58">
        <f>SUM(N21:N22)</f>
        <v>500</v>
      </c>
      <c r="O20" s="81">
        <f t="shared" si="8"/>
        <v>440</v>
      </c>
      <c r="P20" s="58">
        <f>SUM(P21:P22)</f>
        <v>300</v>
      </c>
      <c r="Q20" s="58">
        <f>SUM(Q21:Q22)</f>
        <v>0</v>
      </c>
      <c r="R20" s="58">
        <f>SUM(R21:R22)</f>
        <v>120</v>
      </c>
      <c r="S20" s="58">
        <f>SUM(S21:S22)</f>
        <v>20</v>
      </c>
      <c r="T20" s="81">
        <f t="shared" si="1"/>
        <v>660</v>
      </c>
      <c r="U20" s="58">
        <f>SUM(U21:U22)</f>
        <v>0</v>
      </c>
      <c r="V20" s="58">
        <f>SUM(V21:V22)</f>
        <v>640</v>
      </c>
      <c r="W20" s="58">
        <f>SUM(W21:W22)</f>
        <v>20</v>
      </c>
      <c r="X20" s="81">
        <f t="shared" si="9"/>
        <v>680</v>
      </c>
      <c r="Y20" s="58">
        <f>SUM(Y21:Y22)</f>
        <v>480</v>
      </c>
      <c r="Z20" s="58">
        <f>SUM(Z21:Z22)</f>
        <v>60</v>
      </c>
      <c r="AA20" s="58">
        <f>SUM(AA21:AA22)</f>
        <v>120</v>
      </c>
      <c r="AB20" s="58">
        <f>SUM(AB21:AB22)</f>
        <v>20</v>
      </c>
      <c r="AC20" s="81">
        <f t="shared" si="10"/>
        <v>460</v>
      </c>
      <c r="AD20" s="58">
        <f>SUM(AD21:AD22)</f>
        <v>160</v>
      </c>
      <c r="AE20" s="58">
        <f>SUM(AE21:AE22)</f>
        <v>120</v>
      </c>
      <c r="AF20" s="58">
        <f>SUM(AF21:AF22)</f>
        <v>120</v>
      </c>
      <c r="AG20" s="58">
        <f>SUM(AG21:AG22)</f>
        <v>60</v>
      </c>
      <c r="AH20" s="81">
        <f t="shared" si="11"/>
        <v>420</v>
      </c>
      <c r="AI20" s="100">
        <f>SUM(AI21:AI22)</f>
        <v>140</v>
      </c>
      <c r="AJ20" s="100">
        <f>SUM(AJ21:AJ22)</f>
        <v>80</v>
      </c>
      <c r="AK20" s="100">
        <f>SUM(AK21:AK22)</f>
        <v>140</v>
      </c>
      <c r="AL20" s="100">
        <f>SUM(AL21:AL22)</f>
        <v>20</v>
      </c>
      <c r="AM20" s="100">
        <f>SUM(AM21:AM22)</f>
        <v>40</v>
      </c>
      <c r="AN20" s="81">
        <f t="shared" si="12"/>
        <v>720</v>
      </c>
      <c r="AO20" s="58">
        <f>SUM(AO21:AO22)</f>
        <v>420</v>
      </c>
      <c r="AP20" s="58">
        <f>SUM(AP21:AP22)</f>
        <v>120</v>
      </c>
      <c r="AQ20" s="58">
        <f>SUM(AQ21:AQ22)</f>
        <v>60</v>
      </c>
      <c r="AR20" s="58">
        <f>SUM(AR21:AR22)</f>
        <v>80</v>
      </c>
      <c r="AS20" s="58">
        <f>SUM(AS21:AS22)</f>
        <v>40</v>
      </c>
      <c r="AT20" s="81">
        <f t="shared" si="13"/>
        <v>560</v>
      </c>
      <c r="AU20" s="58">
        <f>SUM(AU21:AU22)</f>
        <v>160</v>
      </c>
      <c r="AV20" s="58">
        <f>SUM(AV21:AV22)</f>
        <v>20</v>
      </c>
      <c r="AW20" s="58">
        <f>SUM(AW21:AW22)</f>
        <v>220</v>
      </c>
      <c r="AX20" s="58">
        <f>SUM(AX21:AX22)</f>
        <v>160</v>
      </c>
      <c r="AY20" s="81">
        <f t="shared" si="14"/>
        <v>320</v>
      </c>
      <c r="AZ20" s="58">
        <f>SUM(AZ21:AZ22)</f>
        <v>60</v>
      </c>
      <c r="BA20" s="58">
        <f>SUM(BA21:BA22)</f>
        <v>40</v>
      </c>
      <c r="BB20" s="58">
        <f>SUM(BB21:BB22)</f>
        <v>60</v>
      </c>
      <c r="BC20" s="58">
        <f>SUM(BC21:BC22)</f>
        <v>20</v>
      </c>
      <c r="BD20" s="58">
        <f>SUM(BD21:BD22)</f>
        <v>140</v>
      </c>
      <c r="BE20" s="81">
        <f t="shared" si="15"/>
        <v>300</v>
      </c>
      <c r="BF20" s="58">
        <f>SUM(BF21:BF22)</f>
        <v>260</v>
      </c>
      <c r="BG20" s="58">
        <f>SUM(BG21:BG22)</f>
        <v>40</v>
      </c>
      <c r="BH20" s="58">
        <f>SUM(BH21:BH22)</f>
        <v>0</v>
      </c>
      <c r="BI20" s="81">
        <f t="shared" si="16"/>
        <v>180</v>
      </c>
      <c r="BJ20" s="58">
        <f>SUM(BJ21:BJ22)</f>
        <v>120</v>
      </c>
      <c r="BK20" s="58">
        <f>SUM(BK21:BK22)</f>
        <v>60</v>
      </c>
      <c r="BL20" s="58">
        <f>SUM(BL21:BL22)</f>
        <v>0</v>
      </c>
      <c r="BM20" s="81">
        <f t="shared" si="17"/>
        <v>240</v>
      </c>
      <c r="BN20" s="58">
        <f>SUM(BN21:BN22)</f>
        <v>120</v>
      </c>
      <c r="BO20" s="58">
        <f>SUM(BO21:BO22)</f>
        <v>120</v>
      </c>
      <c r="BP20" s="81">
        <f t="shared" si="63"/>
        <v>200</v>
      </c>
      <c r="BQ20" s="81">
        <f t="shared" si="18"/>
        <v>460</v>
      </c>
      <c r="BR20" s="58">
        <f>SUM(BR21:BR22)</f>
        <v>360</v>
      </c>
      <c r="BS20" s="58">
        <f>SUM(BS21:BS22)</f>
        <v>100</v>
      </c>
      <c r="BT20" s="58">
        <f>SUM(BT21:BT22)</f>
        <v>0</v>
      </c>
      <c r="BU20" s="81">
        <f t="shared" si="19"/>
        <v>800</v>
      </c>
      <c r="BV20" s="58">
        <f>SUM(BV21:BV22)</f>
        <v>520</v>
      </c>
      <c r="BW20" s="58">
        <f>SUM(BW21:BW22)</f>
        <v>40</v>
      </c>
      <c r="BX20" s="58">
        <f>SUM(BX21:BX22)</f>
        <v>0</v>
      </c>
      <c r="BY20" s="58">
        <f>SUM(BY21:BY22)</f>
        <v>240</v>
      </c>
      <c r="BZ20" s="81">
        <f t="shared" si="20"/>
        <v>920</v>
      </c>
      <c r="CA20" s="58">
        <f>SUM(CA21:CA22)</f>
        <v>460</v>
      </c>
      <c r="CB20" s="58">
        <f>SUM(CB21:CB22)</f>
        <v>460</v>
      </c>
      <c r="CC20" s="58">
        <f>SUM(CC21:CC22)</f>
        <v>0</v>
      </c>
      <c r="CD20" s="81">
        <f t="shared" si="21"/>
        <v>560</v>
      </c>
      <c r="CE20" s="58">
        <f>SUM(CE21:CE22)</f>
        <v>540</v>
      </c>
      <c r="CF20" s="58">
        <f>SUM(CF21:CF22)</f>
        <v>20</v>
      </c>
      <c r="CG20" s="58">
        <f>SUM(CG21:CG22)</f>
        <v>0</v>
      </c>
      <c r="CH20" s="81">
        <f t="shared" si="22"/>
        <v>400</v>
      </c>
      <c r="CI20" s="58">
        <f>SUM(CI21:CI22)</f>
        <v>260</v>
      </c>
      <c r="CJ20" s="58">
        <f>SUM(CJ21:CJ22)</f>
        <v>0</v>
      </c>
      <c r="CK20" s="58">
        <f>SUM(CK21:CK22)</f>
        <v>80</v>
      </c>
      <c r="CL20" s="58">
        <f>SUM(CL21:CL22)</f>
        <v>60</v>
      </c>
      <c r="CM20" s="58">
        <f>SUM(CM21:CM22)</f>
        <v>0</v>
      </c>
      <c r="CN20" s="81">
        <f t="shared" si="23"/>
        <v>0</v>
      </c>
      <c r="CO20" s="58">
        <f t="shared" ref="CO20:CT20" si="64">SUM(CO21:CO22)</f>
        <v>0</v>
      </c>
      <c r="CP20" s="58">
        <f t="shared" si="64"/>
        <v>0</v>
      </c>
      <c r="CQ20" s="81">
        <f t="shared" si="2"/>
        <v>160</v>
      </c>
      <c r="CR20" s="58">
        <f t="shared" si="64"/>
        <v>80</v>
      </c>
      <c r="CS20" s="58">
        <f t="shared" si="64"/>
        <v>40</v>
      </c>
      <c r="CT20" s="58">
        <f t="shared" si="64"/>
        <v>40</v>
      </c>
      <c r="CU20" s="81">
        <f t="shared" si="3"/>
        <v>0</v>
      </c>
      <c r="CV20" s="58">
        <f t="shared" ref="CV20:DB20" si="65">SUM(CV21:CV22)</f>
        <v>0</v>
      </c>
      <c r="CW20" s="58">
        <f t="shared" si="65"/>
        <v>0</v>
      </c>
      <c r="CX20" s="58">
        <f t="shared" si="65"/>
        <v>0</v>
      </c>
      <c r="CY20" s="81">
        <f t="shared" si="5"/>
        <v>140</v>
      </c>
      <c r="CZ20" s="58">
        <f t="shared" si="65"/>
        <v>0</v>
      </c>
      <c r="DA20" s="58">
        <f t="shared" si="65"/>
        <v>80</v>
      </c>
      <c r="DB20" s="58">
        <f t="shared" si="65"/>
        <v>60</v>
      </c>
      <c r="DC20" s="81">
        <f>SUM(DC21:DC22)</f>
        <v>100</v>
      </c>
      <c r="DD20" s="81">
        <f>SUM(DD21:DD22)</f>
        <v>100</v>
      </c>
      <c r="DE20" s="81">
        <f>SUM(DE21:DE22)</f>
        <v>60</v>
      </c>
    </row>
    <row r="21" spans="1:109" s="46" customFormat="1" x14ac:dyDescent="0.3">
      <c r="A21" s="50" t="s">
        <v>25</v>
      </c>
      <c r="B21" s="47" t="s">
        <v>11</v>
      </c>
      <c r="C21" s="59">
        <f t="shared" si="25"/>
        <v>2000</v>
      </c>
      <c r="D21" s="40"/>
      <c r="E21" s="40"/>
      <c r="F21" s="40"/>
      <c r="G21" s="40"/>
      <c r="H21" s="40"/>
      <c r="I21" s="40"/>
      <c r="J21" s="40"/>
      <c r="K21" s="40"/>
      <c r="L21" s="81">
        <f t="shared" si="7"/>
        <v>180</v>
      </c>
      <c r="M21" s="40">
        <v>180</v>
      </c>
      <c r="N21" s="40">
        <v>0</v>
      </c>
      <c r="O21" s="81">
        <f t="shared" si="8"/>
        <v>120</v>
      </c>
      <c r="P21" s="40">
        <v>100</v>
      </c>
      <c r="Q21" s="40"/>
      <c r="R21" s="40">
        <v>20</v>
      </c>
      <c r="S21" s="40"/>
      <c r="T21" s="81">
        <f t="shared" si="1"/>
        <v>60</v>
      </c>
      <c r="U21" s="40">
        <v>0</v>
      </c>
      <c r="V21" s="40">
        <v>40</v>
      </c>
      <c r="W21" s="40">
        <v>20</v>
      </c>
      <c r="X21" s="81">
        <f t="shared" si="9"/>
        <v>160</v>
      </c>
      <c r="Y21" s="40">
        <v>120</v>
      </c>
      <c r="Z21" s="40"/>
      <c r="AA21" s="40">
        <v>20</v>
      </c>
      <c r="AB21" s="40">
        <v>20</v>
      </c>
      <c r="AC21" s="81">
        <f t="shared" si="10"/>
        <v>100</v>
      </c>
      <c r="AD21" s="40">
        <v>60</v>
      </c>
      <c r="AE21" s="40">
        <v>20</v>
      </c>
      <c r="AF21" s="40">
        <v>20</v>
      </c>
      <c r="AG21" s="40"/>
      <c r="AH21" s="81">
        <f t="shared" si="11"/>
        <v>140</v>
      </c>
      <c r="AI21" s="56">
        <v>80</v>
      </c>
      <c r="AJ21" s="56">
        <v>20</v>
      </c>
      <c r="AK21" s="56">
        <v>40</v>
      </c>
      <c r="AL21" s="56">
        <v>0</v>
      </c>
      <c r="AM21" s="56">
        <v>0</v>
      </c>
      <c r="AN21" s="81">
        <f t="shared" si="12"/>
        <v>240</v>
      </c>
      <c r="AO21" s="40">
        <v>120</v>
      </c>
      <c r="AP21" s="40">
        <v>60</v>
      </c>
      <c r="AQ21" s="40">
        <v>20</v>
      </c>
      <c r="AR21" s="40">
        <v>20</v>
      </c>
      <c r="AS21" s="40">
        <v>20</v>
      </c>
      <c r="AT21" s="81">
        <f t="shared" si="13"/>
        <v>160</v>
      </c>
      <c r="AU21" s="40">
        <v>40</v>
      </c>
      <c r="AV21" s="40">
        <v>20</v>
      </c>
      <c r="AW21" s="40">
        <v>60</v>
      </c>
      <c r="AX21" s="40">
        <v>40</v>
      </c>
      <c r="AY21" s="81">
        <f t="shared" si="14"/>
        <v>100</v>
      </c>
      <c r="AZ21" s="40">
        <v>60</v>
      </c>
      <c r="BA21" s="40"/>
      <c r="BB21" s="40"/>
      <c r="BC21" s="40"/>
      <c r="BD21" s="40">
        <v>40</v>
      </c>
      <c r="BE21" s="81">
        <f t="shared" si="15"/>
        <v>80</v>
      </c>
      <c r="BF21" s="40">
        <v>80</v>
      </c>
      <c r="BG21" s="40"/>
      <c r="BH21" s="40"/>
      <c r="BI21" s="81">
        <f t="shared" si="16"/>
        <v>40</v>
      </c>
      <c r="BJ21" s="40">
        <v>20</v>
      </c>
      <c r="BK21" s="40">
        <v>20</v>
      </c>
      <c r="BL21" s="40"/>
      <c r="BM21" s="81">
        <f t="shared" si="17"/>
        <v>40</v>
      </c>
      <c r="BN21" s="40">
        <v>40</v>
      </c>
      <c r="BO21" s="40"/>
      <c r="BP21" s="78"/>
      <c r="BQ21" s="81">
        <f t="shared" si="18"/>
        <v>80</v>
      </c>
      <c r="BR21" s="40">
        <v>60</v>
      </c>
      <c r="BS21" s="40">
        <v>20</v>
      </c>
      <c r="BT21" s="40"/>
      <c r="BU21" s="81">
        <f t="shared" si="19"/>
        <v>80</v>
      </c>
      <c r="BV21" s="40">
        <v>60</v>
      </c>
      <c r="BW21" s="40"/>
      <c r="BX21" s="40"/>
      <c r="BY21" s="40">
        <v>20</v>
      </c>
      <c r="BZ21" s="81">
        <f t="shared" si="20"/>
        <v>120</v>
      </c>
      <c r="CA21" s="40">
        <v>60</v>
      </c>
      <c r="CB21" s="40">
        <v>60</v>
      </c>
      <c r="CC21" s="40">
        <v>0</v>
      </c>
      <c r="CD21" s="81">
        <f t="shared" si="21"/>
        <v>20</v>
      </c>
      <c r="CE21" s="40">
        <v>0</v>
      </c>
      <c r="CF21" s="40">
        <v>20</v>
      </c>
      <c r="CG21" s="40"/>
      <c r="CH21" s="81">
        <f t="shared" si="22"/>
        <v>80</v>
      </c>
      <c r="CI21" s="40">
        <v>60</v>
      </c>
      <c r="CJ21" s="40"/>
      <c r="CK21" s="40"/>
      <c r="CL21" s="40">
        <v>20</v>
      </c>
      <c r="CM21" s="40"/>
      <c r="CN21" s="81">
        <f t="shared" si="23"/>
        <v>0</v>
      </c>
      <c r="CO21" s="40"/>
      <c r="CP21" s="40"/>
      <c r="CQ21" s="81">
        <f t="shared" si="2"/>
        <v>80</v>
      </c>
      <c r="CR21" s="40">
        <v>40</v>
      </c>
      <c r="CS21" s="40">
        <v>20</v>
      </c>
      <c r="CT21" s="40">
        <v>20</v>
      </c>
      <c r="CU21" s="81">
        <f t="shared" si="3"/>
        <v>0</v>
      </c>
      <c r="CV21" s="40"/>
      <c r="CW21" s="40"/>
      <c r="CX21" s="40"/>
      <c r="CY21" s="81">
        <f t="shared" si="5"/>
        <v>20</v>
      </c>
      <c r="CZ21" s="40"/>
      <c r="DA21" s="40">
        <v>20</v>
      </c>
      <c r="DB21" s="40"/>
      <c r="DC21" s="78">
        <v>40</v>
      </c>
      <c r="DD21" s="78">
        <v>40</v>
      </c>
      <c r="DE21" s="78">
        <v>20</v>
      </c>
    </row>
    <row r="22" spans="1:109" s="46" customFormat="1" x14ac:dyDescent="0.3">
      <c r="A22" s="50" t="s">
        <v>24</v>
      </c>
      <c r="B22" s="47" t="s">
        <v>11</v>
      </c>
      <c r="C22" s="59">
        <f t="shared" si="25"/>
        <v>8160</v>
      </c>
      <c r="D22" s="40"/>
      <c r="E22" s="40"/>
      <c r="F22" s="40"/>
      <c r="G22" s="40"/>
      <c r="H22" s="40"/>
      <c r="I22" s="40"/>
      <c r="J22" s="40"/>
      <c r="K22" s="40"/>
      <c r="L22" s="81">
        <f t="shared" si="7"/>
        <v>1100</v>
      </c>
      <c r="M22" s="40">
        <v>600</v>
      </c>
      <c r="N22" s="40">
        <v>500</v>
      </c>
      <c r="O22" s="81">
        <f t="shared" si="8"/>
        <v>320</v>
      </c>
      <c r="P22" s="40">
        <v>200</v>
      </c>
      <c r="Q22" s="40">
        <v>0</v>
      </c>
      <c r="R22" s="40">
        <v>100</v>
      </c>
      <c r="S22" s="40">
        <v>20</v>
      </c>
      <c r="T22" s="81">
        <f t="shared" si="1"/>
        <v>600</v>
      </c>
      <c r="U22" s="40">
        <v>0</v>
      </c>
      <c r="V22" s="40">
        <v>600</v>
      </c>
      <c r="W22" s="40"/>
      <c r="X22" s="81">
        <f t="shared" si="9"/>
        <v>520</v>
      </c>
      <c r="Y22" s="40">
        <v>360</v>
      </c>
      <c r="Z22" s="40">
        <v>60</v>
      </c>
      <c r="AA22" s="40">
        <v>100</v>
      </c>
      <c r="AB22" s="40"/>
      <c r="AC22" s="81">
        <f t="shared" si="10"/>
        <v>360</v>
      </c>
      <c r="AD22" s="40">
        <v>100</v>
      </c>
      <c r="AE22" s="40">
        <v>100</v>
      </c>
      <c r="AF22" s="40">
        <v>100</v>
      </c>
      <c r="AG22" s="40">
        <v>60</v>
      </c>
      <c r="AH22" s="81">
        <f t="shared" si="11"/>
        <v>280</v>
      </c>
      <c r="AI22" s="56">
        <v>60</v>
      </c>
      <c r="AJ22" s="56">
        <v>60</v>
      </c>
      <c r="AK22" s="56">
        <v>100</v>
      </c>
      <c r="AL22" s="56">
        <v>20</v>
      </c>
      <c r="AM22" s="56">
        <v>40</v>
      </c>
      <c r="AN22" s="81">
        <f t="shared" si="12"/>
        <v>480</v>
      </c>
      <c r="AO22" s="40">
        <v>300</v>
      </c>
      <c r="AP22" s="40">
        <v>60</v>
      </c>
      <c r="AQ22" s="40">
        <v>40</v>
      </c>
      <c r="AR22" s="40">
        <v>60</v>
      </c>
      <c r="AS22" s="40">
        <v>20</v>
      </c>
      <c r="AT22" s="81">
        <f t="shared" si="13"/>
        <v>400</v>
      </c>
      <c r="AU22" s="40">
        <v>120</v>
      </c>
      <c r="AV22" s="40">
        <v>0</v>
      </c>
      <c r="AW22" s="40">
        <v>160</v>
      </c>
      <c r="AX22" s="40">
        <v>120</v>
      </c>
      <c r="AY22" s="81">
        <f t="shared" si="14"/>
        <v>220</v>
      </c>
      <c r="AZ22" s="40"/>
      <c r="BA22" s="40">
        <v>40</v>
      </c>
      <c r="BB22" s="40">
        <v>60</v>
      </c>
      <c r="BC22" s="40">
        <v>20</v>
      </c>
      <c r="BD22" s="40">
        <v>100</v>
      </c>
      <c r="BE22" s="81">
        <f t="shared" si="15"/>
        <v>220</v>
      </c>
      <c r="BF22" s="40">
        <v>180</v>
      </c>
      <c r="BG22" s="40">
        <v>40</v>
      </c>
      <c r="BH22" s="40"/>
      <c r="BI22" s="81">
        <f t="shared" si="16"/>
        <v>140</v>
      </c>
      <c r="BJ22" s="40">
        <v>100</v>
      </c>
      <c r="BK22" s="40">
        <v>40</v>
      </c>
      <c r="BL22" s="40"/>
      <c r="BM22" s="81">
        <f t="shared" si="17"/>
        <v>200</v>
      </c>
      <c r="BN22" s="40">
        <v>80</v>
      </c>
      <c r="BO22" s="40">
        <v>120</v>
      </c>
      <c r="BP22" s="78">
        <v>200</v>
      </c>
      <c r="BQ22" s="81">
        <f t="shared" si="18"/>
        <v>380</v>
      </c>
      <c r="BR22" s="40">
        <v>300</v>
      </c>
      <c r="BS22" s="40">
        <v>80</v>
      </c>
      <c r="BT22" s="40"/>
      <c r="BU22" s="81">
        <f t="shared" si="19"/>
        <v>720</v>
      </c>
      <c r="BV22" s="40">
        <v>460</v>
      </c>
      <c r="BW22" s="40">
        <v>40</v>
      </c>
      <c r="BX22" s="40">
        <v>0</v>
      </c>
      <c r="BY22" s="40">
        <v>220</v>
      </c>
      <c r="BZ22" s="81">
        <f t="shared" si="20"/>
        <v>800</v>
      </c>
      <c r="CA22" s="40">
        <v>400</v>
      </c>
      <c r="CB22" s="40">
        <v>400</v>
      </c>
      <c r="CC22" s="40">
        <v>0</v>
      </c>
      <c r="CD22" s="81">
        <f t="shared" si="21"/>
        <v>540</v>
      </c>
      <c r="CE22" s="40">
        <v>540</v>
      </c>
      <c r="CF22" s="40"/>
      <c r="CG22" s="40"/>
      <c r="CH22" s="81">
        <f t="shared" si="22"/>
        <v>320</v>
      </c>
      <c r="CI22" s="40">
        <v>200</v>
      </c>
      <c r="CJ22" s="40"/>
      <c r="CK22" s="40">
        <v>80</v>
      </c>
      <c r="CL22" s="40">
        <v>40</v>
      </c>
      <c r="CM22" s="40"/>
      <c r="CN22" s="81">
        <f t="shared" si="23"/>
        <v>0</v>
      </c>
      <c r="CO22" s="40"/>
      <c r="CP22" s="40"/>
      <c r="CQ22" s="81">
        <f t="shared" si="2"/>
        <v>80</v>
      </c>
      <c r="CR22" s="40">
        <v>40</v>
      </c>
      <c r="CS22" s="40">
        <v>20</v>
      </c>
      <c r="CT22" s="40">
        <v>20</v>
      </c>
      <c r="CU22" s="81">
        <f t="shared" si="3"/>
        <v>0</v>
      </c>
      <c r="CV22" s="40"/>
      <c r="CW22" s="40"/>
      <c r="CX22" s="40"/>
      <c r="CY22" s="81">
        <f t="shared" si="5"/>
        <v>120</v>
      </c>
      <c r="CZ22" s="40"/>
      <c r="DA22" s="40">
        <v>60</v>
      </c>
      <c r="DB22" s="40">
        <v>60</v>
      </c>
      <c r="DC22" s="78">
        <v>60</v>
      </c>
      <c r="DD22" s="78">
        <v>60</v>
      </c>
      <c r="DE22" s="78">
        <v>40</v>
      </c>
    </row>
    <row r="23" spans="1:109" s="108" customFormat="1" ht="37.5" x14ac:dyDescent="0.3">
      <c r="A23" s="49" t="s">
        <v>48</v>
      </c>
      <c r="B23" s="57" t="s">
        <v>11</v>
      </c>
      <c r="C23" s="59">
        <f t="shared" si="25"/>
        <v>18900</v>
      </c>
      <c r="D23" s="58">
        <f t="shared" ref="D23:BP23" si="66">SUM(D24:D25)</f>
        <v>460</v>
      </c>
      <c r="E23" s="58">
        <f t="shared" si="66"/>
        <v>0</v>
      </c>
      <c r="F23" s="58">
        <f t="shared" si="66"/>
        <v>0</v>
      </c>
      <c r="G23" s="58">
        <f t="shared" si="66"/>
        <v>200</v>
      </c>
      <c r="H23" s="58">
        <f t="shared" si="66"/>
        <v>0</v>
      </c>
      <c r="I23" s="58">
        <f t="shared" si="66"/>
        <v>0</v>
      </c>
      <c r="J23" s="58">
        <f t="shared" si="66"/>
        <v>0</v>
      </c>
      <c r="K23" s="58">
        <f t="shared" si="66"/>
        <v>0</v>
      </c>
      <c r="L23" s="81">
        <f t="shared" si="7"/>
        <v>260</v>
      </c>
      <c r="M23" s="58">
        <f>SUM(M24:M25)</f>
        <v>260</v>
      </c>
      <c r="N23" s="58">
        <f>SUM(N24:N25)</f>
        <v>0</v>
      </c>
      <c r="O23" s="81">
        <f t="shared" si="8"/>
        <v>360</v>
      </c>
      <c r="P23" s="58">
        <f>SUM(P24:P25)</f>
        <v>140</v>
      </c>
      <c r="Q23" s="58">
        <f>SUM(Q24:Q25)</f>
        <v>100</v>
      </c>
      <c r="R23" s="58">
        <f>SUM(R24:R25)</f>
        <v>120</v>
      </c>
      <c r="S23" s="58">
        <f>SUM(S24:S25)</f>
        <v>0</v>
      </c>
      <c r="T23" s="81">
        <f t="shared" si="1"/>
        <v>720</v>
      </c>
      <c r="U23" s="58">
        <f>SUM(U24:U25)</f>
        <v>480</v>
      </c>
      <c r="V23" s="58">
        <f>SUM(V24:V25)</f>
        <v>220</v>
      </c>
      <c r="W23" s="58">
        <f>SUM(W24:W25)</f>
        <v>20</v>
      </c>
      <c r="X23" s="81">
        <f t="shared" si="9"/>
        <v>1200</v>
      </c>
      <c r="Y23" s="58">
        <f>SUM(Y24:Y25)</f>
        <v>340</v>
      </c>
      <c r="Z23" s="58">
        <f>SUM(Z24:Z25)</f>
        <v>220</v>
      </c>
      <c r="AA23" s="58">
        <f>SUM(AA24:AA25)</f>
        <v>420</v>
      </c>
      <c r="AB23" s="58">
        <f>SUM(AB24:AB25)</f>
        <v>220</v>
      </c>
      <c r="AC23" s="81">
        <f t="shared" si="10"/>
        <v>1020</v>
      </c>
      <c r="AD23" s="58">
        <f>SUM(AD24:AD25)</f>
        <v>300</v>
      </c>
      <c r="AE23" s="58">
        <f>SUM(AE24:AE25)</f>
        <v>320</v>
      </c>
      <c r="AF23" s="58">
        <f>SUM(AF24:AF25)</f>
        <v>240</v>
      </c>
      <c r="AG23" s="58">
        <f>SUM(AG24:AG25)</f>
        <v>160</v>
      </c>
      <c r="AH23" s="81">
        <f t="shared" si="11"/>
        <v>420</v>
      </c>
      <c r="AI23" s="100">
        <f>SUM(AI24:AI25)</f>
        <v>60</v>
      </c>
      <c r="AJ23" s="100">
        <f>SUM(AJ24:AJ25)</f>
        <v>40</v>
      </c>
      <c r="AK23" s="100">
        <f>SUM(AK24:AK25)</f>
        <v>180</v>
      </c>
      <c r="AL23" s="100">
        <f>SUM(AL24:AL25)</f>
        <v>20</v>
      </c>
      <c r="AM23" s="100">
        <f>SUM(AM24:AM25)</f>
        <v>120</v>
      </c>
      <c r="AN23" s="81">
        <f t="shared" si="12"/>
        <v>1300</v>
      </c>
      <c r="AO23" s="58">
        <f>SUM(AO24:AO25)</f>
        <v>360</v>
      </c>
      <c r="AP23" s="58">
        <f>SUM(AP24:AP25)</f>
        <v>140</v>
      </c>
      <c r="AQ23" s="58">
        <f>SUM(AQ24:AQ25)</f>
        <v>140</v>
      </c>
      <c r="AR23" s="58">
        <f>SUM(AR24:AR25)</f>
        <v>300</v>
      </c>
      <c r="AS23" s="58">
        <f>SUM(AS24:AS25)</f>
        <v>360</v>
      </c>
      <c r="AT23" s="81">
        <f t="shared" si="13"/>
        <v>820</v>
      </c>
      <c r="AU23" s="58">
        <f>SUM(AU24:AU25)</f>
        <v>500</v>
      </c>
      <c r="AV23" s="58">
        <f>SUM(AV24:AV25)</f>
        <v>80</v>
      </c>
      <c r="AW23" s="58">
        <f>SUM(AW24:AW25)</f>
        <v>100</v>
      </c>
      <c r="AX23" s="58">
        <f>SUM(AX24:AX25)</f>
        <v>140</v>
      </c>
      <c r="AY23" s="81">
        <f t="shared" si="14"/>
        <v>680</v>
      </c>
      <c r="AZ23" s="58">
        <f>SUM(AZ24:AZ25)</f>
        <v>200</v>
      </c>
      <c r="BA23" s="58">
        <f>SUM(BA24:BA25)</f>
        <v>120</v>
      </c>
      <c r="BB23" s="58">
        <f>SUM(BB24:BB25)</f>
        <v>60</v>
      </c>
      <c r="BC23" s="58">
        <f>SUM(BC24:BC25)</f>
        <v>100</v>
      </c>
      <c r="BD23" s="58">
        <f>SUM(BD24:BD25)</f>
        <v>200</v>
      </c>
      <c r="BE23" s="81">
        <f t="shared" si="15"/>
        <v>860</v>
      </c>
      <c r="BF23" s="58">
        <f>SUM(BF24:BF25)</f>
        <v>440</v>
      </c>
      <c r="BG23" s="58">
        <f>SUM(BG24:BG25)</f>
        <v>360</v>
      </c>
      <c r="BH23" s="58">
        <f>SUM(BH24:BH25)</f>
        <v>60</v>
      </c>
      <c r="BI23" s="81">
        <f t="shared" si="16"/>
        <v>1000</v>
      </c>
      <c r="BJ23" s="58">
        <f>SUM(BJ24:BJ25)</f>
        <v>580</v>
      </c>
      <c r="BK23" s="58">
        <f>SUM(BK24:BK25)</f>
        <v>240</v>
      </c>
      <c r="BL23" s="58">
        <f>SUM(BL24:BL25)</f>
        <v>180</v>
      </c>
      <c r="BM23" s="81">
        <f t="shared" si="17"/>
        <v>360</v>
      </c>
      <c r="BN23" s="58">
        <f>SUM(BN24:BN25)</f>
        <v>140</v>
      </c>
      <c r="BO23" s="58">
        <f>SUM(BO24:BO25)</f>
        <v>220</v>
      </c>
      <c r="BP23" s="81">
        <f t="shared" si="66"/>
        <v>40</v>
      </c>
      <c r="BQ23" s="81">
        <f t="shared" si="18"/>
        <v>620</v>
      </c>
      <c r="BR23" s="58">
        <f>SUM(BR24:BR25)</f>
        <v>100</v>
      </c>
      <c r="BS23" s="58">
        <f>SUM(BS24:BS25)</f>
        <v>240</v>
      </c>
      <c r="BT23" s="58">
        <f>SUM(BT24:BT25)</f>
        <v>280</v>
      </c>
      <c r="BU23" s="81">
        <f t="shared" si="19"/>
        <v>360</v>
      </c>
      <c r="BV23" s="58">
        <f>SUM(BV24:BV25)</f>
        <v>100</v>
      </c>
      <c r="BW23" s="58">
        <f>SUM(BW24:BW25)</f>
        <v>40</v>
      </c>
      <c r="BX23" s="58">
        <f>SUM(BX24:BX25)</f>
        <v>120</v>
      </c>
      <c r="BY23" s="58">
        <f>SUM(BY24:BY25)</f>
        <v>100</v>
      </c>
      <c r="BZ23" s="81">
        <f t="shared" si="20"/>
        <v>460</v>
      </c>
      <c r="CA23" s="58">
        <f>SUM(CA24:CA25)</f>
        <v>220</v>
      </c>
      <c r="CB23" s="58">
        <f>SUM(CB24:CB25)</f>
        <v>160</v>
      </c>
      <c r="CC23" s="58">
        <f>SUM(CC24:CC25)</f>
        <v>80</v>
      </c>
      <c r="CD23" s="81">
        <f t="shared" si="21"/>
        <v>580</v>
      </c>
      <c r="CE23" s="58">
        <f>SUM(CE24:CE25)</f>
        <v>140</v>
      </c>
      <c r="CF23" s="58">
        <f>SUM(CF24:CF25)</f>
        <v>220</v>
      </c>
      <c r="CG23" s="58">
        <f>SUM(CG24:CG25)</f>
        <v>220</v>
      </c>
      <c r="CH23" s="81">
        <f t="shared" si="22"/>
        <v>480</v>
      </c>
      <c r="CI23" s="58">
        <f>SUM(CI24:CI25)</f>
        <v>220</v>
      </c>
      <c r="CJ23" s="58">
        <f>SUM(CJ24:CJ25)</f>
        <v>0</v>
      </c>
      <c r="CK23" s="58">
        <f>SUM(CK24:CK25)</f>
        <v>120</v>
      </c>
      <c r="CL23" s="58">
        <f>SUM(CL24:CL25)</f>
        <v>60</v>
      </c>
      <c r="CM23" s="58">
        <f>SUM(CM24:CM25)</f>
        <v>80</v>
      </c>
      <c r="CN23" s="81">
        <f t="shared" si="23"/>
        <v>1590</v>
      </c>
      <c r="CO23" s="58">
        <f t="shared" ref="CO23:CT23" si="67">SUM(CO24:CO25)</f>
        <v>970</v>
      </c>
      <c r="CP23" s="58">
        <f t="shared" si="67"/>
        <v>620</v>
      </c>
      <c r="CQ23" s="81">
        <f t="shared" si="2"/>
        <v>1020</v>
      </c>
      <c r="CR23" s="58">
        <f t="shared" si="67"/>
        <v>260</v>
      </c>
      <c r="CS23" s="58">
        <f t="shared" si="67"/>
        <v>660</v>
      </c>
      <c r="CT23" s="58">
        <f t="shared" si="67"/>
        <v>100</v>
      </c>
      <c r="CU23" s="81">
        <f t="shared" si="3"/>
        <v>3260</v>
      </c>
      <c r="CV23" s="58">
        <f t="shared" ref="CV23:DB23" si="68">SUM(CV24:CV25)</f>
        <v>1280</v>
      </c>
      <c r="CW23" s="58">
        <f t="shared" si="68"/>
        <v>1040</v>
      </c>
      <c r="CX23" s="58">
        <f t="shared" si="68"/>
        <v>940</v>
      </c>
      <c r="CY23" s="81">
        <f t="shared" si="5"/>
        <v>480</v>
      </c>
      <c r="CZ23" s="58">
        <f t="shared" si="68"/>
        <v>260</v>
      </c>
      <c r="DA23" s="58">
        <f t="shared" si="68"/>
        <v>40</v>
      </c>
      <c r="DB23" s="58">
        <f t="shared" si="68"/>
        <v>180</v>
      </c>
      <c r="DC23" s="81">
        <f>SUM(DC24:DC25)</f>
        <v>120</v>
      </c>
      <c r="DD23" s="81">
        <f>SUM(DD24:DD25)</f>
        <v>120</v>
      </c>
      <c r="DE23" s="81">
        <f>SUM(DE24:DE25)</f>
        <v>110</v>
      </c>
    </row>
    <row r="24" spans="1:109" s="46" customFormat="1" x14ac:dyDescent="0.3">
      <c r="A24" s="50" t="s">
        <v>23</v>
      </c>
      <c r="B24" s="47" t="s">
        <v>11</v>
      </c>
      <c r="C24" s="59">
        <f t="shared" si="25"/>
        <v>2500</v>
      </c>
      <c r="D24" s="40">
        <v>260</v>
      </c>
      <c r="E24" s="40"/>
      <c r="F24" s="40"/>
      <c r="G24" s="40"/>
      <c r="H24" s="40"/>
      <c r="I24" s="40"/>
      <c r="J24" s="40"/>
      <c r="K24" s="40"/>
      <c r="L24" s="81">
        <f t="shared" si="7"/>
        <v>100</v>
      </c>
      <c r="M24" s="40">
        <v>100</v>
      </c>
      <c r="N24" s="40">
        <v>0</v>
      </c>
      <c r="O24" s="81">
        <f t="shared" si="8"/>
        <v>40</v>
      </c>
      <c r="P24" s="40"/>
      <c r="Q24" s="40">
        <v>20</v>
      </c>
      <c r="R24" s="40">
        <v>20</v>
      </c>
      <c r="S24" s="40"/>
      <c r="T24" s="81">
        <f t="shared" si="1"/>
        <v>60</v>
      </c>
      <c r="U24" s="40">
        <v>40</v>
      </c>
      <c r="V24" s="40">
        <v>20</v>
      </c>
      <c r="W24" s="40"/>
      <c r="X24" s="81">
        <f t="shared" si="9"/>
        <v>100</v>
      </c>
      <c r="Y24" s="40">
        <v>40</v>
      </c>
      <c r="Z24" s="40">
        <v>20</v>
      </c>
      <c r="AA24" s="40">
        <v>20</v>
      </c>
      <c r="AB24" s="40">
        <v>20</v>
      </c>
      <c r="AC24" s="81">
        <f t="shared" si="10"/>
        <v>100</v>
      </c>
      <c r="AD24" s="40">
        <v>20</v>
      </c>
      <c r="AE24" s="40">
        <v>20</v>
      </c>
      <c r="AF24" s="40">
        <v>40</v>
      </c>
      <c r="AG24" s="40">
        <v>20</v>
      </c>
      <c r="AH24" s="81">
        <f t="shared" si="11"/>
        <v>120</v>
      </c>
      <c r="AI24" s="101">
        <v>20</v>
      </c>
      <c r="AJ24" s="56">
        <v>20</v>
      </c>
      <c r="AK24" s="56">
        <v>40</v>
      </c>
      <c r="AL24" s="56">
        <v>20</v>
      </c>
      <c r="AM24" s="56">
        <v>20</v>
      </c>
      <c r="AN24" s="81">
        <f t="shared" si="12"/>
        <v>280</v>
      </c>
      <c r="AO24" s="40">
        <v>60</v>
      </c>
      <c r="AP24" s="40">
        <v>20</v>
      </c>
      <c r="AQ24" s="40">
        <v>40</v>
      </c>
      <c r="AR24" s="40">
        <v>100</v>
      </c>
      <c r="AS24" s="40">
        <v>60</v>
      </c>
      <c r="AT24" s="81">
        <f t="shared" si="13"/>
        <v>160</v>
      </c>
      <c r="AU24" s="40">
        <v>100</v>
      </c>
      <c r="AV24" s="40">
        <v>20</v>
      </c>
      <c r="AW24" s="40">
        <v>0</v>
      </c>
      <c r="AX24" s="40">
        <v>40</v>
      </c>
      <c r="AY24" s="81">
        <f t="shared" si="14"/>
        <v>60</v>
      </c>
      <c r="AZ24" s="40">
        <v>40</v>
      </c>
      <c r="BA24" s="40"/>
      <c r="BB24" s="40"/>
      <c r="BC24" s="40"/>
      <c r="BD24" s="40">
        <v>20</v>
      </c>
      <c r="BE24" s="81">
        <f t="shared" si="15"/>
        <v>80</v>
      </c>
      <c r="BF24" s="40">
        <v>40</v>
      </c>
      <c r="BG24" s="40">
        <v>40</v>
      </c>
      <c r="BH24" s="40"/>
      <c r="BI24" s="81">
        <f t="shared" si="16"/>
        <v>200</v>
      </c>
      <c r="BJ24" s="40">
        <v>120</v>
      </c>
      <c r="BK24" s="40">
        <v>40</v>
      </c>
      <c r="BL24" s="40">
        <v>40</v>
      </c>
      <c r="BM24" s="81">
        <f t="shared" si="17"/>
        <v>80</v>
      </c>
      <c r="BN24" s="40">
        <v>60</v>
      </c>
      <c r="BO24" s="40">
        <v>20</v>
      </c>
      <c r="BP24" s="78"/>
      <c r="BQ24" s="81">
        <f t="shared" si="18"/>
        <v>100</v>
      </c>
      <c r="BR24" s="40"/>
      <c r="BS24" s="40">
        <v>60</v>
      </c>
      <c r="BT24" s="40">
        <v>40</v>
      </c>
      <c r="BU24" s="81">
        <f t="shared" si="19"/>
        <v>0</v>
      </c>
      <c r="BV24" s="40"/>
      <c r="BW24" s="40"/>
      <c r="BX24" s="40"/>
      <c r="BY24" s="40"/>
      <c r="BZ24" s="81">
        <f t="shared" si="20"/>
        <v>40</v>
      </c>
      <c r="CA24" s="40">
        <v>20</v>
      </c>
      <c r="CB24" s="40">
        <v>0</v>
      </c>
      <c r="CC24" s="40">
        <v>20</v>
      </c>
      <c r="CD24" s="81">
        <f t="shared" si="21"/>
        <v>40</v>
      </c>
      <c r="CE24" s="40">
        <v>0</v>
      </c>
      <c r="CF24" s="40">
        <v>20</v>
      </c>
      <c r="CG24" s="40">
        <v>20</v>
      </c>
      <c r="CH24" s="81">
        <f t="shared" si="22"/>
        <v>40</v>
      </c>
      <c r="CI24" s="40">
        <v>40</v>
      </c>
      <c r="CJ24" s="40"/>
      <c r="CK24" s="40"/>
      <c r="CL24" s="40"/>
      <c r="CM24" s="40"/>
      <c r="CN24" s="81">
        <f t="shared" si="23"/>
        <v>90</v>
      </c>
      <c r="CO24" s="40">
        <v>70</v>
      </c>
      <c r="CP24" s="40">
        <v>20</v>
      </c>
      <c r="CQ24" s="81">
        <f t="shared" si="2"/>
        <v>140</v>
      </c>
      <c r="CR24" s="40">
        <v>80</v>
      </c>
      <c r="CS24" s="40">
        <v>60</v>
      </c>
      <c r="CT24" s="40"/>
      <c r="CU24" s="81">
        <f t="shared" si="3"/>
        <v>220</v>
      </c>
      <c r="CV24" s="40">
        <v>80</v>
      </c>
      <c r="CW24" s="40">
        <v>100</v>
      </c>
      <c r="CX24" s="40">
        <v>40</v>
      </c>
      <c r="CY24" s="81">
        <f t="shared" si="5"/>
        <v>80</v>
      </c>
      <c r="CZ24" s="40">
        <v>60</v>
      </c>
      <c r="DA24" s="40"/>
      <c r="DB24" s="40">
        <v>20</v>
      </c>
      <c r="DC24" s="78">
        <v>40</v>
      </c>
      <c r="DD24" s="78">
        <v>40</v>
      </c>
      <c r="DE24" s="78">
        <v>30</v>
      </c>
    </row>
    <row r="25" spans="1:109" s="46" customFormat="1" x14ac:dyDescent="0.3">
      <c r="A25" s="50" t="s">
        <v>24</v>
      </c>
      <c r="B25" s="47" t="s">
        <v>11</v>
      </c>
      <c r="C25" s="59">
        <f t="shared" si="25"/>
        <v>16400</v>
      </c>
      <c r="D25" s="40">
        <v>200</v>
      </c>
      <c r="E25" s="40"/>
      <c r="F25" s="40"/>
      <c r="G25" s="40">
        <v>200</v>
      </c>
      <c r="H25" s="40"/>
      <c r="I25" s="40"/>
      <c r="J25" s="40"/>
      <c r="K25" s="40"/>
      <c r="L25" s="81">
        <f t="shared" si="7"/>
        <v>160</v>
      </c>
      <c r="M25" s="40">
        <v>160</v>
      </c>
      <c r="N25" s="40">
        <v>0</v>
      </c>
      <c r="O25" s="81">
        <f t="shared" si="8"/>
        <v>320</v>
      </c>
      <c r="P25" s="40">
        <v>140</v>
      </c>
      <c r="Q25" s="40">
        <v>80</v>
      </c>
      <c r="R25" s="40">
        <v>100</v>
      </c>
      <c r="S25" s="40">
        <v>0</v>
      </c>
      <c r="T25" s="81">
        <f t="shared" si="1"/>
        <v>660</v>
      </c>
      <c r="U25" s="40">
        <v>440</v>
      </c>
      <c r="V25" s="40">
        <v>200</v>
      </c>
      <c r="W25" s="40">
        <v>20</v>
      </c>
      <c r="X25" s="81">
        <f t="shared" si="9"/>
        <v>1100</v>
      </c>
      <c r="Y25" s="40">
        <v>300</v>
      </c>
      <c r="Z25" s="40">
        <v>200</v>
      </c>
      <c r="AA25" s="40">
        <v>400</v>
      </c>
      <c r="AB25" s="40">
        <v>200</v>
      </c>
      <c r="AC25" s="81">
        <f t="shared" si="10"/>
        <v>920</v>
      </c>
      <c r="AD25" s="40">
        <v>280</v>
      </c>
      <c r="AE25" s="40">
        <v>300</v>
      </c>
      <c r="AF25" s="40">
        <v>200</v>
      </c>
      <c r="AG25" s="40">
        <v>140</v>
      </c>
      <c r="AH25" s="81">
        <f t="shared" si="11"/>
        <v>300</v>
      </c>
      <c r="AI25" s="56">
        <v>40</v>
      </c>
      <c r="AJ25" s="56">
        <v>20</v>
      </c>
      <c r="AK25" s="56">
        <v>140</v>
      </c>
      <c r="AL25" s="56">
        <v>0</v>
      </c>
      <c r="AM25" s="56">
        <v>100</v>
      </c>
      <c r="AN25" s="81">
        <f t="shared" si="12"/>
        <v>1020</v>
      </c>
      <c r="AO25" s="40">
        <v>300</v>
      </c>
      <c r="AP25" s="40">
        <v>120</v>
      </c>
      <c r="AQ25" s="40">
        <v>100</v>
      </c>
      <c r="AR25" s="40">
        <v>200</v>
      </c>
      <c r="AS25" s="40">
        <v>300</v>
      </c>
      <c r="AT25" s="81">
        <f t="shared" si="13"/>
        <v>660</v>
      </c>
      <c r="AU25" s="40">
        <v>400</v>
      </c>
      <c r="AV25" s="40">
        <v>60</v>
      </c>
      <c r="AW25" s="40">
        <v>100</v>
      </c>
      <c r="AX25" s="40">
        <v>100</v>
      </c>
      <c r="AY25" s="81">
        <f t="shared" si="14"/>
        <v>620</v>
      </c>
      <c r="AZ25" s="40">
        <v>160</v>
      </c>
      <c r="BA25" s="40">
        <v>120</v>
      </c>
      <c r="BB25" s="40">
        <v>60</v>
      </c>
      <c r="BC25" s="40">
        <v>100</v>
      </c>
      <c r="BD25" s="40">
        <v>180</v>
      </c>
      <c r="BE25" s="81">
        <f t="shared" si="15"/>
        <v>780</v>
      </c>
      <c r="BF25" s="40">
        <v>400</v>
      </c>
      <c r="BG25" s="40">
        <v>320</v>
      </c>
      <c r="BH25" s="40">
        <v>60</v>
      </c>
      <c r="BI25" s="81">
        <f t="shared" si="16"/>
        <v>800</v>
      </c>
      <c r="BJ25" s="40">
        <v>460</v>
      </c>
      <c r="BK25" s="40">
        <v>200</v>
      </c>
      <c r="BL25" s="40">
        <v>140</v>
      </c>
      <c r="BM25" s="81">
        <f t="shared" si="17"/>
        <v>280</v>
      </c>
      <c r="BN25" s="40">
        <v>80</v>
      </c>
      <c r="BO25" s="40">
        <v>200</v>
      </c>
      <c r="BP25" s="78">
        <v>40</v>
      </c>
      <c r="BQ25" s="81">
        <f t="shared" si="18"/>
        <v>520</v>
      </c>
      <c r="BR25" s="40">
        <v>100</v>
      </c>
      <c r="BS25" s="40">
        <v>180</v>
      </c>
      <c r="BT25" s="40">
        <v>240</v>
      </c>
      <c r="BU25" s="81">
        <f t="shared" si="19"/>
        <v>360</v>
      </c>
      <c r="BV25" s="40">
        <v>100</v>
      </c>
      <c r="BW25" s="40">
        <v>40</v>
      </c>
      <c r="BX25" s="40">
        <v>120</v>
      </c>
      <c r="BY25" s="40">
        <v>100</v>
      </c>
      <c r="BZ25" s="81">
        <f t="shared" si="20"/>
        <v>420</v>
      </c>
      <c r="CA25" s="40">
        <v>200</v>
      </c>
      <c r="CB25" s="40">
        <v>160</v>
      </c>
      <c r="CC25" s="40">
        <v>60</v>
      </c>
      <c r="CD25" s="81">
        <f t="shared" si="21"/>
        <v>540</v>
      </c>
      <c r="CE25" s="40">
        <v>140</v>
      </c>
      <c r="CF25" s="40">
        <v>200</v>
      </c>
      <c r="CG25" s="40">
        <v>200</v>
      </c>
      <c r="CH25" s="81">
        <f t="shared" si="22"/>
        <v>440</v>
      </c>
      <c r="CI25" s="40">
        <v>180</v>
      </c>
      <c r="CJ25" s="40"/>
      <c r="CK25" s="40">
        <v>120</v>
      </c>
      <c r="CL25" s="40">
        <v>60</v>
      </c>
      <c r="CM25" s="40">
        <v>80</v>
      </c>
      <c r="CN25" s="81">
        <f t="shared" si="23"/>
        <v>1500</v>
      </c>
      <c r="CO25" s="40">
        <v>900</v>
      </c>
      <c r="CP25" s="40">
        <v>600</v>
      </c>
      <c r="CQ25" s="81">
        <f t="shared" si="2"/>
        <v>880</v>
      </c>
      <c r="CR25" s="40">
        <v>180</v>
      </c>
      <c r="CS25" s="40">
        <v>600</v>
      </c>
      <c r="CT25" s="40">
        <v>100</v>
      </c>
      <c r="CU25" s="81">
        <f t="shared" si="3"/>
        <v>3040</v>
      </c>
      <c r="CV25" s="40">
        <v>1200</v>
      </c>
      <c r="CW25" s="40">
        <v>940</v>
      </c>
      <c r="CX25" s="40">
        <v>900</v>
      </c>
      <c r="CY25" s="81">
        <f t="shared" si="5"/>
        <v>400</v>
      </c>
      <c r="CZ25" s="40">
        <v>200</v>
      </c>
      <c r="DA25" s="40">
        <v>40</v>
      </c>
      <c r="DB25" s="40">
        <v>160</v>
      </c>
      <c r="DC25" s="78">
        <v>80</v>
      </c>
      <c r="DD25" s="78">
        <v>80</v>
      </c>
      <c r="DE25" s="78">
        <v>80</v>
      </c>
    </row>
    <row r="26" spans="1:109" s="108" customFormat="1" x14ac:dyDescent="0.3">
      <c r="A26" s="51" t="s">
        <v>49</v>
      </c>
      <c r="B26" s="57" t="s">
        <v>11</v>
      </c>
      <c r="C26" s="59">
        <f t="shared" si="25"/>
        <v>11880</v>
      </c>
      <c r="D26" s="58">
        <f t="shared" ref="D26:BP26" si="69">SUM(D27:D28)</f>
        <v>0</v>
      </c>
      <c r="E26" s="58">
        <f t="shared" si="69"/>
        <v>0</v>
      </c>
      <c r="F26" s="58">
        <f t="shared" si="69"/>
        <v>0</v>
      </c>
      <c r="G26" s="58">
        <f t="shared" si="69"/>
        <v>0</v>
      </c>
      <c r="H26" s="58">
        <f t="shared" si="69"/>
        <v>0</v>
      </c>
      <c r="I26" s="58">
        <f t="shared" si="69"/>
        <v>0</v>
      </c>
      <c r="J26" s="58">
        <f t="shared" si="69"/>
        <v>0</v>
      </c>
      <c r="K26" s="58">
        <f t="shared" si="69"/>
        <v>0</v>
      </c>
      <c r="L26" s="81">
        <f t="shared" si="7"/>
        <v>200</v>
      </c>
      <c r="M26" s="58">
        <f>SUM(M27:M28)</f>
        <v>0</v>
      </c>
      <c r="N26" s="58">
        <f>SUM(N27:N28)</f>
        <v>200</v>
      </c>
      <c r="O26" s="81">
        <f t="shared" si="8"/>
        <v>520</v>
      </c>
      <c r="P26" s="58">
        <f>SUM(P27:P28)</f>
        <v>420</v>
      </c>
      <c r="Q26" s="58">
        <f>SUM(Q27:Q28)</f>
        <v>0</v>
      </c>
      <c r="R26" s="58">
        <f>SUM(R27:R28)</f>
        <v>100</v>
      </c>
      <c r="S26" s="58">
        <f>SUM(S27:S28)</f>
        <v>0</v>
      </c>
      <c r="T26" s="81">
        <f t="shared" si="1"/>
        <v>560</v>
      </c>
      <c r="U26" s="58">
        <f>SUM(U27:U28)</f>
        <v>200</v>
      </c>
      <c r="V26" s="58">
        <f>SUM(V27:V28)</f>
        <v>320</v>
      </c>
      <c r="W26" s="58">
        <f>SUM(W27:W28)</f>
        <v>40</v>
      </c>
      <c r="X26" s="81">
        <f t="shared" si="9"/>
        <v>780</v>
      </c>
      <c r="Y26" s="58">
        <f>SUM(Y27:Y28)</f>
        <v>320</v>
      </c>
      <c r="Z26" s="58">
        <f>SUM(Z27:Z28)</f>
        <v>200</v>
      </c>
      <c r="AA26" s="58">
        <f>SUM(AA27:AA28)</f>
        <v>60</v>
      </c>
      <c r="AB26" s="58">
        <f>SUM(AB27:AB28)</f>
        <v>200</v>
      </c>
      <c r="AC26" s="81">
        <f t="shared" si="10"/>
        <v>616</v>
      </c>
      <c r="AD26" s="58">
        <f>SUM(AD27:AD28)</f>
        <v>216</v>
      </c>
      <c r="AE26" s="58">
        <f>SUM(AE27:AE28)</f>
        <v>100</v>
      </c>
      <c r="AF26" s="58">
        <f>SUM(AF27:AF28)</f>
        <v>100</v>
      </c>
      <c r="AG26" s="58">
        <f>SUM(AG27:AG28)</f>
        <v>200</v>
      </c>
      <c r="AH26" s="81">
        <f t="shared" si="11"/>
        <v>812</v>
      </c>
      <c r="AI26" s="100">
        <f>SUM(AI27:AI28)</f>
        <v>120</v>
      </c>
      <c r="AJ26" s="100">
        <f>SUM(AJ27:AJ28)</f>
        <v>160</v>
      </c>
      <c r="AK26" s="100">
        <f>SUM(AK27:AK28)</f>
        <v>116</v>
      </c>
      <c r="AL26" s="100">
        <f>SUM(AL27:AL28)</f>
        <v>216</v>
      </c>
      <c r="AM26" s="100">
        <f>SUM(AM27:AM28)</f>
        <v>200</v>
      </c>
      <c r="AN26" s="81">
        <f t="shared" si="12"/>
        <v>980</v>
      </c>
      <c r="AO26" s="58">
        <f>SUM(AO27:AO28)</f>
        <v>580</v>
      </c>
      <c r="AP26" s="58">
        <f>SUM(AP27:AP28)</f>
        <v>80</v>
      </c>
      <c r="AQ26" s="58">
        <f>SUM(AQ27:AQ28)</f>
        <v>80</v>
      </c>
      <c r="AR26" s="58">
        <f>SUM(AR27:AR28)</f>
        <v>140</v>
      </c>
      <c r="AS26" s="58">
        <f>SUM(AS27:AS28)</f>
        <v>100</v>
      </c>
      <c r="AT26" s="81">
        <f t="shared" si="13"/>
        <v>640</v>
      </c>
      <c r="AU26" s="58">
        <f>SUM(AU27:AU28)</f>
        <v>420</v>
      </c>
      <c r="AV26" s="58">
        <f>SUM(AV27:AV28)</f>
        <v>20</v>
      </c>
      <c r="AW26" s="58">
        <f>SUM(AW27:AW28)</f>
        <v>100</v>
      </c>
      <c r="AX26" s="58">
        <f>SUM(AX27:AX28)</f>
        <v>100</v>
      </c>
      <c r="AY26" s="81">
        <f t="shared" si="14"/>
        <v>520</v>
      </c>
      <c r="AZ26" s="58">
        <f>SUM(AZ27:AZ28)</f>
        <v>40</v>
      </c>
      <c r="BA26" s="58">
        <f>SUM(BA27:BA28)</f>
        <v>40</v>
      </c>
      <c r="BB26" s="58">
        <f>SUM(BB27:BB28)</f>
        <v>60</v>
      </c>
      <c r="BC26" s="58">
        <f>SUM(BC27:BC28)</f>
        <v>40</v>
      </c>
      <c r="BD26" s="58">
        <f>SUM(BD27:BD28)</f>
        <v>340</v>
      </c>
      <c r="BE26" s="81">
        <f t="shared" si="15"/>
        <v>860</v>
      </c>
      <c r="BF26" s="58">
        <f>SUM(BF27:BF28)</f>
        <v>580</v>
      </c>
      <c r="BG26" s="58">
        <f>SUM(BG27:BG28)</f>
        <v>200</v>
      </c>
      <c r="BH26" s="58">
        <f>SUM(BH27:BH28)</f>
        <v>80</v>
      </c>
      <c r="BI26" s="81">
        <f t="shared" si="16"/>
        <v>286</v>
      </c>
      <c r="BJ26" s="58">
        <f>SUM(BJ27:BJ28)</f>
        <v>216</v>
      </c>
      <c r="BK26" s="58">
        <f>SUM(BK27:BK28)</f>
        <v>20</v>
      </c>
      <c r="BL26" s="58">
        <f>SUM(BL27:BL28)</f>
        <v>50</v>
      </c>
      <c r="BM26" s="81">
        <f t="shared" si="17"/>
        <v>460</v>
      </c>
      <c r="BN26" s="58">
        <f>SUM(BN27:BN28)</f>
        <v>100</v>
      </c>
      <c r="BO26" s="58">
        <f>SUM(BO27:BO28)</f>
        <v>360</v>
      </c>
      <c r="BP26" s="81">
        <f t="shared" si="69"/>
        <v>200</v>
      </c>
      <c r="BQ26" s="81">
        <f t="shared" si="18"/>
        <v>360</v>
      </c>
      <c r="BR26" s="58">
        <f>SUM(BR27:BR28)</f>
        <v>200</v>
      </c>
      <c r="BS26" s="58">
        <f>SUM(BS27:BS28)</f>
        <v>100</v>
      </c>
      <c r="BT26" s="58">
        <f>SUM(BT27:BT28)</f>
        <v>60</v>
      </c>
      <c r="BU26" s="81">
        <f t="shared" si="19"/>
        <v>1100</v>
      </c>
      <c r="BV26" s="58">
        <f>SUM(BV27:BV28)</f>
        <v>520</v>
      </c>
      <c r="BW26" s="58">
        <f>SUM(BW27:BW28)</f>
        <v>120</v>
      </c>
      <c r="BX26" s="58">
        <f>SUM(BX27:BX28)</f>
        <v>0</v>
      </c>
      <c r="BY26" s="58">
        <f>SUM(BY27:BY28)</f>
        <v>460</v>
      </c>
      <c r="BZ26" s="81">
        <f t="shared" si="20"/>
        <v>1120</v>
      </c>
      <c r="CA26" s="58">
        <f>SUM(CA27:CA28)</f>
        <v>820</v>
      </c>
      <c r="CB26" s="58">
        <f>SUM(CB27:CB28)</f>
        <v>260</v>
      </c>
      <c r="CC26" s="58">
        <f>SUM(CC27:CC28)</f>
        <v>40</v>
      </c>
      <c r="CD26" s="81">
        <f t="shared" si="21"/>
        <v>280</v>
      </c>
      <c r="CE26" s="58">
        <f>SUM(CE27:CE28)</f>
        <v>200</v>
      </c>
      <c r="CF26" s="58">
        <f>SUM(CF27:CF28)</f>
        <v>40</v>
      </c>
      <c r="CG26" s="58">
        <f>SUM(CG27:CG28)</f>
        <v>40</v>
      </c>
      <c r="CH26" s="81">
        <f t="shared" si="22"/>
        <v>476</v>
      </c>
      <c r="CI26" s="58">
        <f>SUM(CI27:CI28)</f>
        <v>200</v>
      </c>
      <c r="CJ26" s="58">
        <f>SUM(CJ27:CJ28)</f>
        <v>20</v>
      </c>
      <c r="CK26" s="58">
        <f>SUM(CK27:CK28)</f>
        <v>136</v>
      </c>
      <c r="CL26" s="58">
        <f>SUM(CL27:CL28)</f>
        <v>60</v>
      </c>
      <c r="CM26" s="58">
        <f>SUM(CM27:CM28)</f>
        <v>60</v>
      </c>
      <c r="CN26" s="81">
        <f t="shared" si="23"/>
        <v>20</v>
      </c>
      <c r="CO26" s="58">
        <f t="shared" ref="CO26:CT26" si="70">SUM(CO27:CO28)</f>
        <v>20</v>
      </c>
      <c r="CP26" s="58">
        <f t="shared" si="70"/>
        <v>0</v>
      </c>
      <c r="CQ26" s="81">
        <f t="shared" si="2"/>
        <v>480</v>
      </c>
      <c r="CR26" s="58">
        <f t="shared" si="70"/>
        <v>100</v>
      </c>
      <c r="CS26" s="58">
        <f t="shared" si="70"/>
        <v>240</v>
      </c>
      <c r="CT26" s="58">
        <f t="shared" si="70"/>
        <v>140</v>
      </c>
      <c r="CU26" s="81">
        <f t="shared" si="3"/>
        <v>180</v>
      </c>
      <c r="CV26" s="58">
        <f t="shared" ref="CV26:DB26" si="71">SUM(CV27:CV28)</f>
        <v>100</v>
      </c>
      <c r="CW26" s="58">
        <f t="shared" si="71"/>
        <v>80</v>
      </c>
      <c r="CX26" s="58">
        <f t="shared" si="71"/>
        <v>0</v>
      </c>
      <c r="CY26" s="81">
        <f t="shared" si="5"/>
        <v>210</v>
      </c>
      <c r="CZ26" s="58">
        <f t="shared" si="71"/>
        <v>100</v>
      </c>
      <c r="DA26" s="58">
        <f t="shared" si="71"/>
        <v>40</v>
      </c>
      <c r="DB26" s="58">
        <f t="shared" si="71"/>
        <v>70</v>
      </c>
      <c r="DC26" s="81">
        <f>SUM(DC27:DC28)</f>
        <v>80</v>
      </c>
      <c r="DD26" s="81">
        <f>SUM(DD27:DD28)</f>
        <v>80</v>
      </c>
      <c r="DE26" s="81">
        <f>SUM(DE27:DE28)</f>
        <v>60</v>
      </c>
    </row>
    <row r="27" spans="1:109" s="46" customFormat="1" x14ac:dyDescent="0.3">
      <c r="A27" s="50" t="s">
        <v>26</v>
      </c>
      <c r="B27" s="47" t="s">
        <v>11</v>
      </c>
      <c r="C27" s="59">
        <f t="shared" si="25"/>
        <v>500</v>
      </c>
      <c r="D27" s="40"/>
      <c r="E27" s="40"/>
      <c r="F27" s="40"/>
      <c r="G27" s="40"/>
      <c r="H27" s="40"/>
      <c r="I27" s="40"/>
      <c r="J27" s="40"/>
      <c r="K27" s="40"/>
      <c r="L27" s="81">
        <f t="shared" si="7"/>
        <v>0</v>
      </c>
      <c r="M27" s="40"/>
      <c r="N27" s="40"/>
      <c r="O27" s="81">
        <f t="shared" si="8"/>
        <v>40</v>
      </c>
      <c r="P27" s="40">
        <v>40</v>
      </c>
      <c r="Q27" s="40"/>
      <c r="R27" s="40"/>
      <c r="S27" s="40"/>
      <c r="T27" s="81">
        <f t="shared" si="1"/>
        <v>20</v>
      </c>
      <c r="U27" s="40"/>
      <c r="V27" s="40">
        <v>20</v>
      </c>
      <c r="W27" s="40"/>
      <c r="X27" s="81">
        <f t="shared" si="9"/>
        <v>20</v>
      </c>
      <c r="Y27" s="40">
        <v>20</v>
      </c>
      <c r="Z27" s="40"/>
      <c r="AA27" s="40"/>
      <c r="AB27" s="40"/>
      <c r="AC27" s="81">
        <f t="shared" si="10"/>
        <v>16</v>
      </c>
      <c r="AD27" s="40">
        <v>16</v>
      </c>
      <c r="AE27" s="40"/>
      <c r="AF27" s="40"/>
      <c r="AG27" s="40"/>
      <c r="AH27" s="81">
        <f t="shared" si="11"/>
        <v>72</v>
      </c>
      <c r="AI27" s="56">
        <v>40</v>
      </c>
      <c r="AJ27" s="56">
        <v>0</v>
      </c>
      <c r="AK27" s="56">
        <v>16</v>
      </c>
      <c r="AL27" s="56">
        <v>16</v>
      </c>
      <c r="AM27" s="56">
        <v>0</v>
      </c>
      <c r="AN27" s="81">
        <f t="shared" si="12"/>
        <v>80</v>
      </c>
      <c r="AO27" s="40">
        <v>80</v>
      </c>
      <c r="AP27" s="40"/>
      <c r="AQ27" s="40"/>
      <c r="AR27" s="40"/>
      <c r="AS27" s="40"/>
      <c r="AT27" s="81">
        <f t="shared" si="13"/>
        <v>20</v>
      </c>
      <c r="AU27" s="40">
        <v>20</v>
      </c>
      <c r="AV27" s="40"/>
      <c r="AW27" s="40"/>
      <c r="AX27" s="40"/>
      <c r="AY27" s="81">
        <f t="shared" si="14"/>
        <v>40</v>
      </c>
      <c r="AZ27" s="40"/>
      <c r="BA27" s="40"/>
      <c r="BB27" s="40"/>
      <c r="BC27" s="40"/>
      <c r="BD27" s="40">
        <v>40</v>
      </c>
      <c r="BE27" s="81">
        <f t="shared" si="15"/>
        <v>20</v>
      </c>
      <c r="BF27" s="40">
        <v>20</v>
      </c>
      <c r="BG27" s="40"/>
      <c r="BH27" s="40"/>
      <c r="BI27" s="81">
        <f t="shared" si="16"/>
        <v>16</v>
      </c>
      <c r="BJ27" s="40">
        <v>16</v>
      </c>
      <c r="BK27" s="40"/>
      <c r="BL27" s="40"/>
      <c r="BM27" s="81">
        <f t="shared" si="17"/>
        <v>20</v>
      </c>
      <c r="BN27" s="40">
        <v>20</v>
      </c>
      <c r="BO27" s="40"/>
      <c r="BP27" s="78"/>
      <c r="BQ27" s="81">
        <f t="shared" si="18"/>
        <v>0</v>
      </c>
      <c r="BR27" s="40"/>
      <c r="BS27" s="40"/>
      <c r="BT27" s="40"/>
      <c r="BU27" s="81">
        <f t="shared" si="19"/>
        <v>40</v>
      </c>
      <c r="BV27" s="40">
        <v>20</v>
      </c>
      <c r="BW27" s="40"/>
      <c r="BX27" s="40"/>
      <c r="BY27" s="40">
        <v>20</v>
      </c>
      <c r="BZ27" s="81">
        <f t="shared" si="20"/>
        <v>40</v>
      </c>
      <c r="CA27" s="40">
        <v>20</v>
      </c>
      <c r="CB27" s="40">
        <v>20</v>
      </c>
      <c r="CC27" s="40">
        <v>0</v>
      </c>
      <c r="CD27" s="81">
        <f t="shared" si="21"/>
        <v>0</v>
      </c>
      <c r="CE27" s="40"/>
      <c r="CF27" s="40"/>
      <c r="CG27" s="40"/>
      <c r="CH27" s="81">
        <f t="shared" si="22"/>
        <v>36</v>
      </c>
      <c r="CI27" s="40"/>
      <c r="CJ27" s="40">
        <v>20</v>
      </c>
      <c r="CK27" s="40">
        <v>16</v>
      </c>
      <c r="CL27" s="40"/>
      <c r="CM27" s="40"/>
      <c r="CN27" s="81">
        <f t="shared" si="23"/>
        <v>20</v>
      </c>
      <c r="CO27" s="40">
        <v>20</v>
      </c>
      <c r="CP27" s="40"/>
      <c r="CQ27" s="81">
        <f t="shared" si="2"/>
        <v>0</v>
      </c>
      <c r="CR27" s="40"/>
      <c r="CS27" s="40"/>
      <c r="CT27" s="40"/>
      <c r="CU27" s="81">
        <f t="shared" si="3"/>
        <v>0</v>
      </c>
      <c r="CV27" s="40"/>
      <c r="CW27" s="40"/>
      <c r="CX27" s="40"/>
      <c r="CY27" s="81">
        <f t="shared" si="5"/>
        <v>0</v>
      </c>
      <c r="CZ27" s="40"/>
      <c r="DA27" s="40"/>
      <c r="DB27" s="40"/>
      <c r="DC27" s="78"/>
      <c r="DD27" s="78"/>
      <c r="DE27" s="78"/>
    </row>
    <row r="28" spans="1:109" s="46" customFormat="1" x14ac:dyDescent="0.3">
      <c r="A28" s="52" t="s">
        <v>22</v>
      </c>
      <c r="B28" s="47" t="s">
        <v>11</v>
      </c>
      <c r="C28" s="59">
        <f t="shared" si="25"/>
        <v>11380</v>
      </c>
      <c r="D28" s="40"/>
      <c r="E28" s="40"/>
      <c r="F28" s="40"/>
      <c r="G28" s="40"/>
      <c r="H28" s="40"/>
      <c r="I28" s="40"/>
      <c r="J28" s="40"/>
      <c r="K28" s="40"/>
      <c r="L28" s="81">
        <f t="shared" si="7"/>
        <v>200</v>
      </c>
      <c r="M28" s="40"/>
      <c r="N28" s="40">
        <v>200</v>
      </c>
      <c r="O28" s="81">
        <f t="shared" si="8"/>
        <v>480</v>
      </c>
      <c r="P28" s="40">
        <v>380</v>
      </c>
      <c r="Q28" s="40"/>
      <c r="R28" s="40">
        <v>100</v>
      </c>
      <c r="S28" s="40"/>
      <c r="T28" s="81">
        <f t="shared" si="1"/>
        <v>540</v>
      </c>
      <c r="U28" s="40">
        <v>200</v>
      </c>
      <c r="V28" s="40">
        <v>300</v>
      </c>
      <c r="W28" s="40">
        <v>40</v>
      </c>
      <c r="X28" s="81">
        <f t="shared" si="9"/>
        <v>760</v>
      </c>
      <c r="Y28" s="40">
        <v>300</v>
      </c>
      <c r="Z28" s="40">
        <v>200</v>
      </c>
      <c r="AA28" s="40">
        <v>60</v>
      </c>
      <c r="AB28" s="40">
        <v>200</v>
      </c>
      <c r="AC28" s="81">
        <f t="shared" si="10"/>
        <v>600</v>
      </c>
      <c r="AD28" s="40">
        <v>200</v>
      </c>
      <c r="AE28" s="40">
        <v>100</v>
      </c>
      <c r="AF28" s="40">
        <v>100</v>
      </c>
      <c r="AG28" s="40">
        <v>200</v>
      </c>
      <c r="AH28" s="81">
        <f t="shared" si="11"/>
        <v>740</v>
      </c>
      <c r="AI28" s="56">
        <v>80</v>
      </c>
      <c r="AJ28" s="56">
        <v>160</v>
      </c>
      <c r="AK28" s="56">
        <v>100</v>
      </c>
      <c r="AL28" s="56">
        <v>200</v>
      </c>
      <c r="AM28" s="56">
        <v>200</v>
      </c>
      <c r="AN28" s="81">
        <f t="shared" si="12"/>
        <v>900</v>
      </c>
      <c r="AO28" s="40">
        <v>500</v>
      </c>
      <c r="AP28" s="40">
        <v>80</v>
      </c>
      <c r="AQ28" s="40">
        <v>80</v>
      </c>
      <c r="AR28" s="40">
        <v>140</v>
      </c>
      <c r="AS28" s="40">
        <v>100</v>
      </c>
      <c r="AT28" s="81">
        <f t="shared" si="13"/>
        <v>620</v>
      </c>
      <c r="AU28" s="40">
        <v>400</v>
      </c>
      <c r="AV28" s="40">
        <v>20</v>
      </c>
      <c r="AW28" s="40">
        <v>100</v>
      </c>
      <c r="AX28" s="40">
        <v>100</v>
      </c>
      <c r="AY28" s="81">
        <f t="shared" si="14"/>
        <v>480</v>
      </c>
      <c r="AZ28" s="40">
        <v>40</v>
      </c>
      <c r="BA28" s="40">
        <v>40</v>
      </c>
      <c r="BB28" s="40">
        <v>60</v>
      </c>
      <c r="BC28" s="40">
        <v>40</v>
      </c>
      <c r="BD28" s="40">
        <v>300</v>
      </c>
      <c r="BE28" s="81">
        <f t="shared" si="15"/>
        <v>840</v>
      </c>
      <c r="BF28" s="40">
        <v>560</v>
      </c>
      <c r="BG28" s="40">
        <v>200</v>
      </c>
      <c r="BH28" s="40">
        <v>80</v>
      </c>
      <c r="BI28" s="81">
        <f t="shared" si="16"/>
        <v>270</v>
      </c>
      <c r="BJ28" s="40">
        <v>200</v>
      </c>
      <c r="BK28" s="40">
        <v>20</v>
      </c>
      <c r="BL28" s="40">
        <v>50</v>
      </c>
      <c r="BM28" s="81">
        <f t="shared" si="17"/>
        <v>440</v>
      </c>
      <c r="BN28" s="40">
        <v>80</v>
      </c>
      <c r="BO28" s="40">
        <v>360</v>
      </c>
      <c r="BP28" s="78">
        <v>200</v>
      </c>
      <c r="BQ28" s="81">
        <f t="shared" si="18"/>
        <v>360</v>
      </c>
      <c r="BR28" s="40">
        <v>200</v>
      </c>
      <c r="BS28" s="40">
        <v>100</v>
      </c>
      <c r="BT28" s="40">
        <v>60</v>
      </c>
      <c r="BU28" s="81">
        <f t="shared" si="19"/>
        <v>1060</v>
      </c>
      <c r="BV28" s="40">
        <v>500</v>
      </c>
      <c r="BW28" s="40">
        <v>120</v>
      </c>
      <c r="BX28" s="40">
        <v>0</v>
      </c>
      <c r="BY28" s="40">
        <v>440</v>
      </c>
      <c r="BZ28" s="81">
        <f t="shared" si="20"/>
        <v>1080</v>
      </c>
      <c r="CA28" s="40">
        <v>800</v>
      </c>
      <c r="CB28" s="40">
        <v>240</v>
      </c>
      <c r="CC28" s="40">
        <v>40</v>
      </c>
      <c r="CD28" s="81">
        <f t="shared" si="21"/>
        <v>280</v>
      </c>
      <c r="CE28" s="40">
        <v>200</v>
      </c>
      <c r="CF28" s="40">
        <v>40</v>
      </c>
      <c r="CG28" s="40">
        <v>40</v>
      </c>
      <c r="CH28" s="81">
        <f t="shared" si="22"/>
        <v>440</v>
      </c>
      <c r="CI28" s="40">
        <v>200</v>
      </c>
      <c r="CJ28" s="40"/>
      <c r="CK28" s="40">
        <v>120</v>
      </c>
      <c r="CL28" s="40">
        <v>60</v>
      </c>
      <c r="CM28" s="40">
        <v>60</v>
      </c>
      <c r="CN28" s="81">
        <f t="shared" si="23"/>
        <v>0</v>
      </c>
      <c r="CO28" s="40"/>
      <c r="CP28" s="40"/>
      <c r="CQ28" s="81">
        <f t="shared" si="2"/>
        <v>480</v>
      </c>
      <c r="CR28" s="40">
        <v>100</v>
      </c>
      <c r="CS28" s="40">
        <v>240</v>
      </c>
      <c r="CT28" s="40">
        <v>140</v>
      </c>
      <c r="CU28" s="81">
        <f t="shared" si="3"/>
        <v>180</v>
      </c>
      <c r="CV28" s="40">
        <v>100</v>
      </c>
      <c r="CW28" s="40">
        <v>80</v>
      </c>
      <c r="CX28" s="40"/>
      <c r="CY28" s="81">
        <f t="shared" si="5"/>
        <v>210</v>
      </c>
      <c r="CZ28" s="40">
        <v>100</v>
      </c>
      <c r="DA28" s="40">
        <v>40</v>
      </c>
      <c r="DB28" s="40">
        <v>70</v>
      </c>
      <c r="DC28" s="78">
        <v>80</v>
      </c>
      <c r="DD28" s="78">
        <v>80</v>
      </c>
      <c r="DE28" s="78">
        <v>60</v>
      </c>
    </row>
    <row r="29" spans="1:109" s="108" customFormat="1" ht="56.25" x14ac:dyDescent="0.3">
      <c r="A29" s="49" t="s">
        <v>57</v>
      </c>
      <c r="B29" s="57" t="s">
        <v>11</v>
      </c>
      <c r="C29" s="59">
        <f t="shared" si="25"/>
        <v>10900</v>
      </c>
      <c r="D29" s="58">
        <f t="shared" ref="D29:K29" si="72">SUM(D30:D31)</f>
        <v>0</v>
      </c>
      <c r="E29" s="58">
        <f t="shared" si="72"/>
        <v>0</v>
      </c>
      <c r="F29" s="58">
        <f t="shared" si="72"/>
        <v>0</v>
      </c>
      <c r="G29" s="58">
        <f t="shared" si="72"/>
        <v>200</v>
      </c>
      <c r="H29" s="58">
        <f t="shared" si="72"/>
        <v>0</v>
      </c>
      <c r="I29" s="58">
        <f t="shared" si="72"/>
        <v>0</v>
      </c>
      <c r="J29" s="58">
        <f t="shared" si="72"/>
        <v>0</v>
      </c>
      <c r="K29" s="58">
        <f t="shared" si="72"/>
        <v>0</v>
      </c>
      <c r="L29" s="81">
        <f t="shared" si="7"/>
        <v>940</v>
      </c>
      <c r="M29" s="58">
        <f>SUM(M30:M31)</f>
        <v>740</v>
      </c>
      <c r="N29" s="58">
        <f>SUM(N30:N31)</f>
        <v>200</v>
      </c>
      <c r="O29" s="81">
        <f t="shared" si="8"/>
        <v>440</v>
      </c>
      <c r="P29" s="58">
        <f>SUM(P30:P31)</f>
        <v>320</v>
      </c>
      <c r="Q29" s="58">
        <f>SUM(Q30:Q31)</f>
        <v>20</v>
      </c>
      <c r="R29" s="58">
        <f>SUM(R30:R31)</f>
        <v>100</v>
      </c>
      <c r="S29" s="58">
        <f>SUM(S30:S31)</f>
        <v>0</v>
      </c>
      <c r="T29" s="81">
        <f t="shared" si="1"/>
        <v>770</v>
      </c>
      <c r="U29" s="58">
        <f>SUM(U30:U31)</f>
        <v>300</v>
      </c>
      <c r="V29" s="58">
        <f t="shared" ref="V29:CE29" si="73">SUM(V30:V31)</f>
        <v>330</v>
      </c>
      <c r="W29" s="58">
        <f t="shared" si="73"/>
        <v>140</v>
      </c>
      <c r="X29" s="81">
        <f t="shared" si="73"/>
        <v>460</v>
      </c>
      <c r="Y29" s="58">
        <f t="shared" si="73"/>
        <v>240</v>
      </c>
      <c r="Z29" s="58">
        <f t="shared" si="73"/>
        <v>100</v>
      </c>
      <c r="AA29" s="58">
        <f t="shared" si="73"/>
        <v>100</v>
      </c>
      <c r="AB29" s="58">
        <f t="shared" si="73"/>
        <v>20</v>
      </c>
      <c r="AC29" s="81">
        <f t="shared" si="73"/>
        <v>640</v>
      </c>
      <c r="AD29" s="58">
        <f t="shared" si="73"/>
        <v>420</v>
      </c>
      <c r="AE29" s="58">
        <f t="shared" si="73"/>
        <v>20</v>
      </c>
      <c r="AF29" s="58">
        <f t="shared" si="73"/>
        <v>140</v>
      </c>
      <c r="AG29" s="58">
        <f t="shared" si="73"/>
        <v>60</v>
      </c>
      <c r="AH29" s="81">
        <f t="shared" si="73"/>
        <v>500</v>
      </c>
      <c r="AI29" s="58">
        <f t="shared" si="73"/>
        <v>120</v>
      </c>
      <c r="AJ29" s="58">
        <f t="shared" si="73"/>
        <v>40</v>
      </c>
      <c r="AK29" s="58">
        <f t="shared" si="73"/>
        <v>120</v>
      </c>
      <c r="AL29" s="58">
        <f t="shared" si="73"/>
        <v>100</v>
      </c>
      <c r="AM29" s="58">
        <f t="shared" si="73"/>
        <v>120</v>
      </c>
      <c r="AN29" s="81">
        <f t="shared" si="73"/>
        <v>1020</v>
      </c>
      <c r="AO29" s="58">
        <f t="shared" si="73"/>
        <v>400</v>
      </c>
      <c r="AP29" s="58">
        <f t="shared" si="73"/>
        <v>140</v>
      </c>
      <c r="AQ29" s="58">
        <f t="shared" si="73"/>
        <v>100</v>
      </c>
      <c r="AR29" s="58">
        <f t="shared" si="73"/>
        <v>240</v>
      </c>
      <c r="AS29" s="58">
        <f t="shared" si="73"/>
        <v>140</v>
      </c>
      <c r="AT29" s="81">
        <f t="shared" si="73"/>
        <v>540</v>
      </c>
      <c r="AU29" s="58">
        <f t="shared" si="73"/>
        <v>140</v>
      </c>
      <c r="AV29" s="58">
        <f t="shared" si="73"/>
        <v>120</v>
      </c>
      <c r="AW29" s="58">
        <f t="shared" si="73"/>
        <v>160</v>
      </c>
      <c r="AX29" s="58">
        <f t="shared" si="73"/>
        <v>120</v>
      </c>
      <c r="AY29" s="81">
        <f t="shared" si="73"/>
        <v>300</v>
      </c>
      <c r="AZ29" s="58">
        <f t="shared" si="73"/>
        <v>80</v>
      </c>
      <c r="BA29" s="58">
        <f t="shared" si="73"/>
        <v>40</v>
      </c>
      <c r="BB29" s="58">
        <f t="shared" si="73"/>
        <v>100</v>
      </c>
      <c r="BC29" s="58">
        <f t="shared" si="73"/>
        <v>0</v>
      </c>
      <c r="BD29" s="58">
        <f t="shared" si="73"/>
        <v>80</v>
      </c>
      <c r="BE29" s="81">
        <f t="shared" si="73"/>
        <v>500</v>
      </c>
      <c r="BF29" s="58">
        <f t="shared" si="73"/>
        <v>160</v>
      </c>
      <c r="BG29" s="58">
        <f t="shared" si="73"/>
        <v>220</v>
      </c>
      <c r="BH29" s="58">
        <f t="shared" si="73"/>
        <v>120</v>
      </c>
      <c r="BI29" s="81">
        <f t="shared" si="73"/>
        <v>220</v>
      </c>
      <c r="BJ29" s="58">
        <f t="shared" si="73"/>
        <v>140</v>
      </c>
      <c r="BK29" s="58">
        <f t="shared" si="73"/>
        <v>60</v>
      </c>
      <c r="BL29" s="58">
        <f t="shared" si="73"/>
        <v>20</v>
      </c>
      <c r="BM29" s="81">
        <f t="shared" si="73"/>
        <v>160</v>
      </c>
      <c r="BN29" s="58">
        <f t="shared" si="73"/>
        <v>140</v>
      </c>
      <c r="BO29" s="58">
        <f t="shared" si="73"/>
        <v>20</v>
      </c>
      <c r="BP29" s="81">
        <f t="shared" si="73"/>
        <v>40</v>
      </c>
      <c r="BQ29" s="81">
        <f t="shared" si="73"/>
        <v>620</v>
      </c>
      <c r="BR29" s="58">
        <f t="shared" si="73"/>
        <v>260</v>
      </c>
      <c r="BS29" s="58">
        <f t="shared" si="73"/>
        <v>260</v>
      </c>
      <c r="BT29" s="58">
        <f t="shared" si="73"/>
        <v>100</v>
      </c>
      <c r="BU29" s="81">
        <f t="shared" si="73"/>
        <v>440</v>
      </c>
      <c r="BV29" s="58">
        <f t="shared" si="73"/>
        <v>200</v>
      </c>
      <c r="BW29" s="58">
        <f t="shared" si="73"/>
        <v>40</v>
      </c>
      <c r="BX29" s="58">
        <f t="shared" si="73"/>
        <v>20</v>
      </c>
      <c r="BY29" s="58">
        <f t="shared" si="73"/>
        <v>180</v>
      </c>
      <c r="BZ29" s="81">
        <f t="shared" si="73"/>
        <v>960</v>
      </c>
      <c r="CA29" s="58">
        <f t="shared" si="73"/>
        <v>420</v>
      </c>
      <c r="CB29" s="58">
        <f t="shared" si="73"/>
        <v>420</v>
      </c>
      <c r="CC29" s="58">
        <f t="shared" si="73"/>
        <v>120</v>
      </c>
      <c r="CD29" s="81">
        <f t="shared" si="73"/>
        <v>140</v>
      </c>
      <c r="CE29" s="58">
        <f t="shared" si="73"/>
        <v>0</v>
      </c>
      <c r="CF29" s="58">
        <f>SUM(CF30:CF31)</f>
        <v>120</v>
      </c>
      <c r="CG29" s="58">
        <f>SUM(CG30:CG31)</f>
        <v>20</v>
      </c>
      <c r="CH29" s="81">
        <f t="shared" si="22"/>
        <v>420</v>
      </c>
      <c r="CI29" s="58">
        <f>SUM(CI30:CI31)</f>
        <v>140</v>
      </c>
      <c r="CJ29" s="58">
        <f>SUM(CJ30:CJ31)</f>
        <v>20</v>
      </c>
      <c r="CK29" s="58">
        <f>SUM(CK30:CK31)</f>
        <v>120</v>
      </c>
      <c r="CL29" s="58">
        <f>SUM(CL30:CL31)</f>
        <v>80</v>
      </c>
      <c r="CM29" s="58">
        <f>SUM(CM30:CM31)</f>
        <v>60</v>
      </c>
      <c r="CN29" s="81">
        <f t="shared" si="23"/>
        <v>340</v>
      </c>
      <c r="CO29" s="58">
        <f t="shared" ref="CO29:CT29" si="74">SUM(CO30:CO31)</f>
        <v>240</v>
      </c>
      <c r="CP29" s="58">
        <f t="shared" si="74"/>
        <v>100</v>
      </c>
      <c r="CQ29" s="81">
        <f t="shared" si="2"/>
        <v>460</v>
      </c>
      <c r="CR29" s="58">
        <f t="shared" si="74"/>
        <v>60</v>
      </c>
      <c r="CS29" s="58">
        <f t="shared" si="74"/>
        <v>360</v>
      </c>
      <c r="CT29" s="58">
        <f t="shared" si="74"/>
        <v>40</v>
      </c>
      <c r="CU29" s="81">
        <f t="shared" si="3"/>
        <v>240</v>
      </c>
      <c r="CV29" s="58">
        <f t="shared" ref="CV29:DB29" si="75">SUM(CV30:CV31)</f>
        <v>120</v>
      </c>
      <c r="CW29" s="58">
        <f t="shared" si="75"/>
        <v>60</v>
      </c>
      <c r="CX29" s="58">
        <f t="shared" si="75"/>
        <v>60</v>
      </c>
      <c r="CY29" s="81">
        <f t="shared" si="5"/>
        <v>200</v>
      </c>
      <c r="CZ29" s="58">
        <f t="shared" si="75"/>
        <v>120</v>
      </c>
      <c r="DA29" s="58">
        <f t="shared" si="75"/>
        <v>60</v>
      </c>
      <c r="DB29" s="58">
        <f t="shared" si="75"/>
        <v>20</v>
      </c>
      <c r="DC29" s="81">
        <f>SUM(DC30:DC31)</f>
        <v>140</v>
      </c>
      <c r="DD29" s="81">
        <f>SUM(DD30:DD31)</f>
        <v>100</v>
      </c>
      <c r="DE29" s="81">
        <f>SUM(DE30:DE31)</f>
        <v>110</v>
      </c>
    </row>
    <row r="30" spans="1:109" s="46" customFormat="1" x14ac:dyDescent="0.3">
      <c r="A30" s="50" t="s">
        <v>23</v>
      </c>
      <c r="B30" s="47" t="s">
        <v>11</v>
      </c>
      <c r="C30" s="59">
        <f t="shared" si="25"/>
        <v>1800</v>
      </c>
      <c r="D30" s="40"/>
      <c r="E30" s="40"/>
      <c r="F30" s="40"/>
      <c r="G30" s="40"/>
      <c r="H30" s="40"/>
      <c r="I30" s="40"/>
      <c r="J30" s="40"/>
      <c r="K30" s="40"/>
      <c r="L30" s="81">
        <f t="shared" si="7"/>
        <v>40</v>
      </c>
      <c r="M30" s="40">
        <v>40</v>
      </c>
      <c r="N30" s="40">
        <v>0</v>
      </c>
      <c r="O30" s="81">
        <f t="shared" si="8"/>
        <v>60</v>
      </c>
      <c r="P30" s="40">
        <v>20</v>
      </c>
      <c r="Q30" s="40">
        <v>20</v>
      </c>
      <c r="R30" s="40">
        <v>20</v>
      </c>
      <c r="S30" s="40"/>
      <c r="T30" s="81">
        <f t="shared" si="1"/>
        <v>70</v>
      </c>
      <c r="U30" s="40"/>
      <c r="V30" s="40">
        <v>30</v>
      </c>
      <c r="W30" s="40">
        <v>40</v>
      </c>
      <c r="X30" s="81">
        <f t="shared" si="9"/>
        <v>100</v>
      </c>
      <c r="Y30" s="40">
        <v>40</v>
      </c>
      <c r="Z30" s="40">
        <v>20</v>
      </c>
      <c r="AA30" s="40">
        <v>20</v>
      </c>
      <c r="AB30" s="40">
        <v>20</v>
      </c>
      <c r="AC30" s="81">
        <f t="shared" si="10"/>
        <v>100</v>
      </c>
      <c r="AD30" s="40">
        <v>40</v>
      </c>
      <c r="AE30" s="40">
        <v>20</v>
      </c>
      <c r="AF30" s="40">
        <v>20</v>
      </c>
      <c r="AG30" s="40">
        <v>20</v>
      </c>
      <c r="AH30" s="81">
        <f t="shared" si="11"/>
        <v>120</v>
      </c>
      <c r="AI30" s="56">
        <v>40</v>
      </c>
      <c r="AJ30" s="56">
        <v>20</v>
      </c>
      <c r="AK30" s="56">
        <v>20</v>
      </c>
      <c r="AL30" s="56">
        <v>20</v>
      </c>
      <c r="AM30" s="56">
        <v>20</v>
      </c>
      <c r="AN30" s="81">
        <f t="shared" si="12"/>
        <v>220</v>
      </c>
      <c r="AO30" s="40">
        <v>100</v>
      </c>
      <c r="AP30" s="40">
        <v>40</v>
      </c>
      <c r="AQ30" s="40">
        <v>20</v>
      </c>
      <c r="AR30" s="40">
        <v>20</v>
      </c>
      <c r="AS30" s="40">
        <v>40</v>
      </c>
      <c r="AT30" s="81">
        <f t="shared" si="13"/>
        <v>80</v>
      </c>
      <c r="AU30" s="40">
        <v>20</v>
      </c>
      <c r="AV30" s="40">
        <v>20</v>
      </c>
      <c r="AW30" s="40">
        <v>20</v>
      </c>
      <c r="AX30" s="40">
        <v>20</v>
      </c>
      <c r="AY30" s="81">
        <f t="shared" si="14"/>
        <v>80</v>
      </c>
      <c r="AZ30" s="40">
        <v>40</v>
      </c>
      <c r="BA30" s="40"/>
      <c r="BB30" s="40">
        <v>20</v>
      </c>
      <c r="BC30" s="40"/>
      <c r="BD30" s="40">
        <v>20</v>
      </c>
      <c r="BE30" s="81">
        <f t="shared" si="15"/>
        <v>60</v>
      </c>
      <c r="BF30" s="40">
        <v>20</v>
      </c>
      <c r="BG30" s="40">
        <v>20</v>
      </c>
      <c r="BH30" s="40">
        <v>20</v>
      </c>
      <c r="BI30" s="81">
        <f t="shared" si="16"/>
        <v>80</v>
      </c>
      <c r="BJ30" s="40">
        <v>40</v>
      </c>
      <c r="BK30" s="40">
        <v>20</v>
      </c>
      <c r="BL30" s="40">
        <v>20</v>
      </c>
      <c r="BM30" s="81">
        <f t="shared" si="17"/>
        <v>80</v>
      </c>
      <c r="BN30" s="40">
        <v>60</v>
      </c>
      <c r="BO30" s="40">
        <v>20</v>
      </c>
      <c r="BP30" s="78"/>
      <c r="BQ30" s="81">
        <f t="shared" si="18"/>
        <v>60</v>
      </c>
      <c r="BR30" s="40">
        <v>20</v>
      </c>
      <c r="BS30" s="40">
        <v>20</v>
      </c>
      <c r="BT30" s="40">
        <v>20</v>
      </c>
      <c r="BU30" s="81">
        <f t="shared" si="19"/>
        <v>80</v>
      </c>
      <c r="BV30" s="40">
        <v>20</v>
      </c>
      <c r="BW30" s="40">
        <v>20</v>
      </c>
      <c r="BX30" s="40">
        <v>20</v>
      </c>
      <c r="BY30" s="40">
        <v>20</v>
      </c>
      <c r="BZ30" s="81">
        <f t="shared" si="20"/>
        <v>60</v>
      </c>
      <c r="CA30" s="40">
        <v>20</v>
      </c>
      <c r="CB30" s="40">
        <v>20</v>
      </c>
      <c r="CC30" s="40">
        <v>20</v>
      </c>
      <c r="CD30" s="81">
        <f t="shared" si="21"/>
        <v>40</v>
      </c>
      <c r="CE30" s="40">
        <v>0</v>
      </c>
      <c r="CF30" s="40">
        <v>20</v>
      </c>
      <c r="CG30" s="40">
        <v>20</v>
      </c>
      <c r="CH30" s="81">
        <f t="shared" si="22"/>
        <v>120</v>
      </c>
      <c r="CI30" s="40">
        <v>40</v>
      </c>
      <c r="CJ30" s="40">
        <v>20</v>
      </c>
      <c r="CK30" s="40">
        <v>20</v>
      </c>
      <c r="CL30" s="40">
        <v>20</v>
      </c>
      <c r="CM30" s="40">
        <v>20</v>
      </c>
      <c r="CN30" s="81">
        <f t="shared" si="23"/>
        <v>40</v>
      </c>
      <c r="CO30" s="40">
        <v>40</v>
      </c>
      <c r="CP30" s="40"/>
      <c r="CQ30" s="81">
        <f t="shared" si="2"/>
        <v>60</v>
      </c>
      <c r="CR30" s="40">
        <v>20</v>
      </c>
      <c r="CS30" s="40">
        <v>20</v>
      </c>
      <c r="CT30" s="40">
        <v>20</v>
      </c>
      <c r="CU30" s="81">
        <f t="shared" si="3"/>
        <v>60</v>
      </c>
      <c r="CV30" s="40">
        <v>20</v>
      </c>
      <c r="CW30" s="40">
        <v>20</v>
      </c>
      <c r="CX30" s="40">
        <v>20</v>
      </c>
      <c r="CY30" s="81">
        <f t="shared" si="5"/>
        <v>60</v>
      </c>
      <c r="CZ30" s="40">
        <v>20</v>
      </c>
      <c r="DA30" s="40">
        <v>20</v>
      </c>
      <c r="DB30" s="40">
        <v>20</v>
      </c>
      <c r="DC30" s="78">
        <v>60</v>
      </c>
      <c r="DD30" s="78">
        <v>40</v>
      </c>
      <c r="DE30" s="78">
        <v>30</v>
      </c>
    </row>
    <row r="31" spans="1:109" s="46" customFormat="1" x14ac:dyDescent="0.3">
      <c r="A31" s="50" t="s">
        <v>24</v>
      </c>
      <c r="B31" s="47" t="s">
        <v>11</v>
      </c>
      <c r="C31" s="59">
        <f t="shared" si="25"/>
        <v>9100</v>
      </c>
      <c r="D31" s="40"/>
      <c r="E31" s="40"/>
      <c r="F31" s="40"/>
      <c r="G31" s="40">
        <v>200</v>
      </c>
      <c r="H31" s="40"/>
      <c r="I31" s="40"/>
      <c r="J31" s="40"/>
      <c r="K31" s="40"/>
      <c r="L31" s="81">
        <f t="shared" si="7"/>
        <v>900</v>
      </c>
      <c r="M31" s="40">
        <v>700</v>
      </c>
      <c r="N31" s="40">
        <v>200</v>
      </c>
      <c r="O31" s="81">
        <f t="shared" si="8"/>
        <v>380</v>
      </c>
      <c r="P31" s="40">
        <v>300</v>
      </c>
      <c r="Q31" s="40">
        <v>0</v>
      </c>
      <c r="R31" s="40">
        <v>80</v>
      </c>
      <c r="S31" s="40">
        <v>0</v>
      </c>
      <c r="T31" s="81">
        <f t="shared" si="1"/>
        <v>700</v>
      </c>
      <c r="U31" s="40">
        <v>300</v>
      </c>
      <c r="V31" s="40">
        <v>300</v>
      </c>
      <c r="W31" s="40">
        <v>100</v>
      </c>
      <c r="X31" s="81">
        <f t="shared" si="9"/>
        <v>360</v>
      </c>
      <c r="Y31" s="40">
        <v>200</v>
      </c>
      <c r="Z31" s="40">
        <v>80</v>
      </c>
      <c r="AA31" s="40">
        <v>80</v>
      </c>
      <c r="AB31" s="40">
        <v>0</v>
      </c>
      <c r="AC31" s="81">
        <f t="shared" si="10"/>
        <v>540</v>
      </c>
      <c r="AD31" s="40">
        <v>380</v>
      </c>
      <c r="AE31" s="40">
        <v>0</v>
      </c>
      <c r="AF31" s="40">
        <v>120</v>
      </c>
      <c r="AG31" s="40">
        <v>40</v>
      </c>
      <c r="AH31" s="81">
        <f t="shared" si="11"/>
        <v>380</v>
      </c>
      <c r="AI31" s="56">
        <v>80</v>
      </c>
      <c r="AJ31" s="56">
        <v>20</v>
      </c>
      <c r="AK31" s="56">
        <v>100</v>
      </c>
      <c r="AL31" s="56">
        <v>80</v>
      </c>
      <c r="AM31" s="56">
        <v>100</v>
      </c>
      <c r="AN31" s="81">
        <f t="shared" si="12"/>
        <v>800</v>
      </c>
      <c r="AO31" s="40">
        <v>300</v>
      </c>
      <c r="AP31" s="40">
        <v>100</v>
      </c>
      <c r="AQ31" s="40">
        <v>80</v>
      </c>
      <c r="AR31" s="40">
        <v>220</v>
      </c>
      <c r="AS31" s="40">
        <v>100</v>
      </c>
      <c r="AT31" s="81">
        <f t="shared" si="13"/>
        <v>460</v>
      </c>
      <c r="AU31" s="40">
        <v>120</v>
      </c>
      <c r="AV31" s="40">
        <v>100</v>
      </c>
      <c r="AW31" s="40">
        <v>140</v>
      </c>
      <c r="AX31" s="40">
        <v>100</v>
      </c>
      <c r="AY31" s="81">
        <f t="shared" si="14"/>
        <v>220</v>
      </c>
      <c r="AZ31" s="40">
        <v>40</v>
      </c>
      <c r="BA31" s="40">
        <v>40</v>
      </c>
      <c r="BB31" s="40">
        <v>80</v>
      </c>
      <c r="BC31" s="40"/>
      <c r="BD31" s="40">
        <v>60</v>
      </c>
      <c r="BE31" s="81">
        <f t="shared" si="15"/>
        <v>440</v>
      </c>
      <c r="BF31" s="40">
        <v>140</v>
      </c>
      <c r="BG31" s="40">
        <v>200</v>
      </c>
      <c r="BH31" s="40">
        <v>100</v>
      </c>
      <c r="BI31" s="81">
        <f t="shared" si="16"/>
        <v>140</v>
      </c>
      <c r="BJ31" s="40">
        <v>100</v>
      </c>
      <c r="BK31" s="40">
        <v>40</v>
      </c>
      <c r="BL31" s="40"/>
      <c r="BM31" s="81">
        <f t="shared" si="17"/>
        <v>80</v>
      </c>
      <c r="BN31" s="40">
        <v>80</v>
      </c>
      <c r="BO31" s="40"/>
      <c r="BP31" s="78">
        <v>40</v>
      </c>
      <c r="BQ31" s="81">
        <f t="shared" si="18"/>
        <v>560</v>
      </c>
      <c r="BR31" s="40">
        <v>240</v>
      </c>
      <c r="BS31" s="40">
        <v>240</v>
      </c>
      <c r="BT31" s="40">
        <v>80</v>
      </c>
      <c r="BU31" s="81">
        <f t="shared" si="19"/>
        <v>360</v>
      </c>
      <c r="BV31" s="40">
        <v>180</v>
      </c>
      <c r="BW31" s="40">
        <v>20</v>
      </c>
      <c r="BX31" s="40">
        <v>0</v>
      </c>
      <c r="BY31" s="40">
        <v>160</v>
      </c>
      <c r="BZ31" s="81">
        <f t="shared" si="20"/>
        <v>900</v>
      </c>
      <c r="CA31" s="40">
        <v>400</v>
      </c>
      <c r="CB31" s="40">
        <v>400</v>
      </c>
      <c r="CC31" s="40">
        <v>100</v>
      </c>
      <c r="CD31" s="81">
        <f t="shared" si="21"/>
        <v>100</v>
      </c>
      <c r="CE31" s="40">
        <v>0</v>
      </c>
      <c r="CF31" s="40">
        <v>100</v>
      </c>
      <c r="CG31" s="40"/>
      <c r="CH31" s="81">
        <f t="shared" si="22"/>
        <v>300</v>
      </c>
      <c r="CI31" s="40">
        <v>100</v>
      </c>
      <c r="CJ31" s="40"/>
      <c r="CK31" s="40">
        <v>100</v>
      </c>
      <c r="CL31" s="40">
        <v>60</v>
      </c>
      <c r="CM31" s="40">
        <v>40</v>
      </c>
      <c r="CN31" s="81">
        <f t="shared" si="23"/>
        <v>300</v>
      </c>
      <c r="CO31" s="40">
        <v>200</v>
      </c>
      <c r="CP31" s="40">
        <v>100</v>
      </c>
      <c r="CQ31" s="81">
        <f t="shared" si="2"/>
        <v>400</v>
      </c>
      <c r="CR31" s="40">
        <v>40</v>
      </c>
      <c r="CS31" s="40">
        <v>340</v>
      </c>
      <c r="CT31" s="40">
        <v>20</v>
      </c>
      <c r="CU31" s="81">
        <f t="shared" si="3"/>
        <v>180</v>
      </c>
      <c r="CV31" s="40">
        <v>100</v>
      </c>
      <c r="CW31" s="40">
        <v>40</v>
      </c>
      <c r="CX31" s="40">
        <v>40</v>
      </c>
      <c r="CY31" s="81">
        <f t="shared" si="5"/>
        <v>140</v>
      </c>
      <c r="CZ31" s="40">
        <v>100</v>
      </c>
      <c r="DA31" s="40">
        <v>40</v>
      </c>
      <c r="DB31" s="40"/>
      <c r="DC31" s="78">
        <v>80</v>
      </c>
      <c r="DD31" s="78">
        <v>60</v>
      </c>
      <c r="DE31" s="78">
        <v>80</v>
      </c>
    </row>
    <row r="32" spans="1:109" s="108" customFormat="1" ht="56.25" x14ac:dyDescent="0.3">
      <c r="A32" s="49" t="s">
        <v>221</v>
      </c>
      <c r="B32" s="57" t="s">
        <v>11</v>
      </c>
      <c r="C32" s="59">
        <f t="shared" si="25"/>
        <v>10000</v>
      </c>
      <c r="D32" s="58">
        <f t="shared" ref="D32:BP32" si="76">SUM(D33:D34)</f>
        <v>0</v>
      </c>
      <c r="E32" s="58">
        <f t="shared" si="76"/>
        <v>0</v>
      </c>
      <c r="F32" s="58">
        <f t="shared" si="76"/>
        <v>0</v>
      </c>
      <c r="G32" s="58">
        <f t="shared" si="76"/>
        <v>0</v>
      </c>
      <c r="H32" s="58">
        <f t="shared" si="76"/>
        <v>0</v>
      </c>
      <c r="I32" s="58">
        <f t="shared" si="76"/>
        <v>0</v>
      </c>
      <c r="J32" s="58">
        <f t="shared" si="76"/>
        <v>0</v>
      </c>
      <c r="K32" s="58">
        <f t="shared" si="76"/>
        <v>0</v>
      </c>
      <c r="L32" s="81">
        <f t="shared" si="7"/>
        <v>640</v>
      </c>
      <c r="M32" s="58">
        <f>SUM(M33:M34)</f>
        <v>640</v>
      </c>
      <c r="N32" s="58">
        <f>SUM(N33:N34)</f>
        <v>0</v>
      </c>
      <c r="O32" s="81">
        <f t="shared" si="8"/>
        <v>620</v>
      </c>
      <c r="P32" s="58">
        <f>SUM(P33:P34)</f>
        <v>320</v>
      </c>
      <c r="Q32" s="58">
        <f>SUM(Q33:Q34)</f>
        <v>140</v>
      </c>
      <c r="R32" s="58">
        <f>SUM(R33:R34)</f>
        <v>40</v>
      </c>
      <c r="S32" s="58">
        <f>SUM(S33:S34)</f>
        <v>120</v>
      </c>
      <c r="T32" s="81">
        <f t="shared" si="1"/>
        <v>420</v>
      </c>
      <c r="U32" s="58">
        <f>SUM(U33:U34)</f>
        <v>40</v>
      </c>
      <c r="V32" s="58">
        <f>SUM(V33:V34)</f>
        <v>120</v>
      </c>
      <c r="W32" s="58">
        <f>SUM(W33:W34)</f>
        <v>260</v>
      </c>
      <c r="X32" s="81">
        <f t="shared" si="9"/>
        <v>280</v>
      </c>
      <c r="Y32" s="58">
        <f>SUM(Y33:Y34)</f>
        <v>40</v>
      </c>
      <c r="Z32" s="58">
        <f>SUM(Z33:Z34)</f>
        <v>80</v>
      </c>
      <c r="AA32" s="58">
        <f>SUM(AA33:AA34)</f>
        <v>120</v>
      </c>
      <c r="AB32" s="58">
        <f>SUM(AB33:AB34)</f>
        <v>40</v>
      </c>
      <c r="AC32" s="81">
        <f t="shared" si="10"/>
        <v>1100</v>
      </c>
      <c r="AD32" s="58">
        <f>SUM(AD33:AD34)</f>
        <v>500</v>
      </c>
      <c r="AE32" s="58">
        <f>SUM(AE33:AE34)</f>
        <v>380</v>
      </c>
      <c r="AF32" s="58">
        <f>SUM(AF33:AF34)</f>
        <v>100</v>
      </c>
      <c r="AG32" s="58">
        <f>SUM(AG33:AG34)</f>
        <v>120</v>
      </c>
      <c r="AH32" s="81">
        <f t="shared" si="11"/>
        <v>400</v>
      </c>
      <c r="AI32" s="100">
        <f>SUM(AI33:AI34)</f>
        <v>120</v>
      </c>
      <c r="AJ32" s="100">
        <f>SUM(AJ33:AJ34)</f>
        <v>60</v>
      </c>
      <c r="AK32" s="100">
        <f>SUM(AK33:AK34)</f>
        <v>40</v>
      </c>
      <c r="AL32" s="100">
        <f>SUM(AL33:AL34)</f>
        <v>100</v>
      </c>
      <c r="AM32" s="100">
        <f>SUM(AM33:AM34)</f>
        <v>80</v>
      </c>
      <c r="AN32" s="81">
        <f t="shared" si="12"/>
        <v>660</v>
      </c>
      <c r="AO32" s="58">
        <f>SUM(AO33:AO34)</f>
        <v>220</v>
      </c>
      <c r="AP32" s="58">
        <f>SUM(AP33:AP34)</f>
        <v>40</v>
      </c>
      <c r="AQ32" s="58">
        <f>SUM(AQ33:AQ34)</f>
        <v>60</v>
      </c>
      <c r="AR32" s="58">
        <f>SUM(AR33:AR34)</f>
        <v>260</v>
      </c>
      <c r="AS32" s="58">
        <f>SUM(AS33:AS34)</f>
        <v>80</v>
      </c>
      <c r="AT32" s="81">
        <f t="shared" si="13"/>
        <v>320</v>
      </c>
      <c r="AU32" s="58">
        <f>SUM(AU33:AU34)</f>
        <v>120</v>
      </c>
      <c r="AV32" s="58">
        <f>SUM(AV33:AV34)</f>
        <v>40</v>
      </c>
      <c r="AW32" s="58">
        <f>SUM(AW33:AW34)</f>
        <v>140</v>
      </c>
      <c r="AX32" s="58">
        <f>SUM(AX33:AX34)</f>
        <v>20</v>
      </c>
      <c r="AY32" s="81">
        <f t="shared" si="14"/>
        <v>760</v>
      </c>
      <c r="AZ32" s="58">
        <f>SUM(AZ33:AZ34)</f>
        <v>320</v>
      </c>
      <c r="BA32" s="58">
        <f>SUM(BA33:BA34)</f>
        <v>140</v>
      </c>
      <c r="BB32" s="58">
        <f>SUM(BB33:BB34)</f>
        <v>100</v>
      </c>
      <c r="BC32" s="58">
        <f>SUM(BC33:BC34)</f>
        <v>120</v>
      </c>
      <c r="BD32" s="58">
        <f>SUM(BD33:BD34)</f>
        <v>80</v>
      </c>
      <c r="BE32" s="81">
        <f t="shared" si="15"/>
        <v>315</v>
      </c>
      <c r="BF32" s="58">
        <f>SUM(BF33:BF34)</f>
        <v>120</v>
      </c>
      <c r="BG32" s="58">
        <f>SUM(BG33:BG34)</f>
        <v>145</v>
      </c>
      <c r="BH32" s="58">
        <f>SUM(BH33:BH34)</f>
        <v>50</v>
      </c>
      <c r="BI32" s="81">
        <f t="shared" si="16"/>
        <v>200</v>
      </c>
      <c r="BJ32" s="58">
        <f>SUM(BJ33:BJ34)</f>
        <v>160</v>
      </c>
      <c r="BK32" s="58">
        <f>SUM(BK33:BK34)</f>
        <v>20</v>
      </c>
      <c r="BL32" s="58">
        <f>SUM(BL33:BL34)</f>
        <v>20</v>
      </c>
      <c r="BM32" s="81">
        <f t="shared" si="17"/>
        <v>265</v>
      </c>
      <c r="BN32" s="58">
        <f>SUM(BN33:BN34)</f>
        <v>15</v>
      </c>
      <c r="BO32" s="58">
        <f>SUM(BO33:BO34)</f>
        <v>250</v>
      </c>
      <c r="BP32" s="81">
        <f t="shared" si="76"/>
        <v>40</v>
      </c>
      <c r="BQ32" s="81">
        <f t="shared" si="18"/>
        <v>180</v>
      </c>
      <c r="BR32" s="58">
        <f>SUM(BR33:BR34)</f>
        <v>120</v>
      </c>
      <c r="BS32" s="58">
        <f>SUM(BS33:BS34)</f>
        <v>40</v>
      </c>
      <c r="BT32" s="58">
        <f>SUM(BT33:BT34)</f>
        <v>20</v>
      </c>
      <c r="BU32" s="81">
        <f t="shared" si="19"/>
        <v>1660</v>
      </c>
      <c r="BV32" s="58">
        <f>SUM(BV33:BV34)</f>
        <v>200</v>
      </c>
      <c r="BW32" s="58">
        <f>SUM(BW33:BW34)</f>
        <v>100</v>
      </c>
      <c r="BX32" s="58">
        <f>SUM(BX33:BX34)</f>
        <v>440</v>
      </c>
      <c r="BY32" s="58">
        <f>SUM(BY33:BY34)</f>
        <v>920</v>
      </c>
      <c r="BZ32" s="81">
        <f t="shared" si="20"/>
        <v>160</v>
      </c>
      <c r="CA32" s="58">
        <f>SUM(CA33:CA34)</f>
        <v>40</v>
      </c>
      <c r="CB32" s="58">
        <f>SUM(CB33:CB34)</f>
        <v>40</v>
      </c>
      <c r="CC32" s="58">
        <f>SUM(CC33:CC34)</f>
        <v>80</v>
      </c>
      <c r="CD32" s="81">
        <f t="shared" si="21"/>
        <v>180</v>
      </c>
      <c r="CE32" s="58">
        <f>SUM(CE33:CE34)</f>
        <v>40</v>
      </c>
      <c r="CF32" s="58">
        <f>SUM(CF33:CF34)</f>
        <v>120</v>
      </c>
      <c r="CG32" s="58">
        <f>SUM(CG33:CG34)</f>
        <v>20</v>
      </c>
      <c r="CH32" s="81">
        <f t="shared" si="22"/>
        <v>340</v>
      </c>
      <c r="CI32" s="58">
        <f>SUM(CI33:CI34)</f>
        <v>120</v>
      </c>
      <c r="CJ32" s="58">
        <f>SUM(CJ33:CJ34)</f>
        <v>40</v>
      </c>
      <c r="CK32" s="58">
        <f>SUM(CK33:CK34)</f>
        <v>40</v>
      </c>
      <c r="CL32" s="58">
        <f>SUM(CL33:CL34)</f>
        <v>40</v>
      </c>
      <c r="CM32" s="58">
        <f>SUM(CM33:CM34)</f>
        <v>100</v>
      </c>
      <c r="CN32" s="81">
        <f t="shared" si="23"/>
        <v>100</v>
      </c>
      <c r="CO32" s="58">
        <f t="shared" ref="CO32:CT32" si="77">SUM(CO33:CO34)</f>
        <v>60</v>
      </c>
      <c r="CP32" s="58">
        <f t="shared" si="77"/>
        <v>40</v>
      </c>
      <c r="CQ32" s="81">
        <f t="shared" si="2"/>
        <v>280</v>
      </c>
      <c r="CR32" s="58">
        <f t="shared" si="77"/>
        <v>100</v>
      </c>
      <c r="CS32" s="58">
        <f t="shared" si="77"/>
        <v>140</v>
      </c>
      <c r="CT32" s="58">
        <f t="shared" si="77"/>
        <v>40</v>
      </c>
      <c r="CU32" s="81">
        <f t="shared" si="3"/>
        <v>100</v>
      </c>
      <c r="CV32" s="58">
        <f t="shared" ref="CV32:DB32" si="78">SUM(CV33:CV34)</f>
        <v>60</v>
      </c>
      <c r="CW32" s="58">
        <f t="shared" si="78"/>
        <v>20</v>
      </c>
      <c r="CX32" s="58">
        <f t="shared" si="78"/>
        <v>20</v>
      </c>
      <c r="CY32" s="81">
        <f t="shared" si="5"/>
        <v>900</v>
      </c>
      <c r="CZ32" s="58">
        <f t="shared" si="78"/>
        <v>140</v>
      </c>
      <c r="DA32" s="58">
        <f t="shared" si="78"/>
        <v>310</v>
      </c>
      <c r="DB32" s="58">
        <f t="shared" si="78"/>
        <v>450</v>
      </c>
      <c r="DC32" s="81">
        <f>SUM(DC33:DC34)</f>
        <v>20</v>
      </c>
      <c r="DD32" s="81">
        <f>SUM(DD33:DD34)</f>
        <v>20</v>
      </c>
      <c r="DE32" s="81">
        <f>SUM(DE33:DE34)</f>
        <v>40</v>
      </c>
    </row>
    <row r="33" spans="1:109" s="46" customFormat="1" x14ac:dyDescent="0.3">
      <c r="A33" s="50" t="s">
        <v>195</v>
      </c>
      <c r="B33" s="47" t="s">
        <v>11</v>
      </c>
      <c r="C33" s="59">
        <f t="shared" si="25"/>
        <v>1800</v>
      </c>
      <c r="D33" s="40"/>
      <c r="E33" s="40"/>
      <c r="F33" s="40"/>
      <c r="G33" s="40"/>
      <c r="H33" s="40"/>
      <c r="I33" s="40"/>
      <c r="J33" s="40"/>
      <c r="K33" s="40"/>
      <c r="L33" s="81">
        <f t="shared" si="7"/>
        <v>60</v>
      </c>
      <c r="M33" s="40">
        <v>60</v>
      </c>
      <c r="N33" s="40">
        <v>0</v>
      </c>
      <c r="O33" s="81">
        <f t="shared" si="8"/>
        <v>80</v>
      </c>
      <c r="P33" s="40">
        <v>20</v>
      </c>
      <c r="Q33" s="40">
        <v>20</v>
      </c>
      <c r="R33" s="40">
        <v>20</v>
      </c>
      <c r="S33" s="40">
        <v>20</v>
      </c>
      <c r="T33" s="81">
        <f t="shared" si="1"/>
        <v>40</v>
      </c>
      <c r="U33" s="40"/>
      <c r="V33" s="40">
        <v>20</v>
      </c>
      <c r="W33" s="40">
        <v>20</v>
      </c>
      <c r="X33" s="81">
        <f t="shared" si="9"/>
        <v>80</v>
      </c>
      <c r="Y33" s="40">
        <v>20</v>
      </c>
      <c r="Z33" s="40">
        <v>20</v>
      </c>
      <c r="AA33" s="40">
        <v>20</v>
      </c>
      <c r="AB33" s="40">
        <v>20</v>
      </c>
      <c r="AC33" s="81">
        <f t="shared" si="10"/>
        <v>160</v>
      </c>
      <c r="AD33" s="40">
        <v>80</v>
      </c>
      <c r="AE33" s="40">
        <v>40</v>
      </c>
      <c r="AF33" s="40">
        <v>20</v>
      </c>
      <c r="AG33" s="40">
        <v>20</v>
      </c>
      <c r="AH33" s="81">
        <f t="shared" si="11"/>
        <v>120</v>
      </c>
      <c r="AI33" s="56">
        <v>40</v>
      </c>
      <c r="AJ33" s="40">
        <v>20</v>
      </c>
      <c r="AK33" s="40">
        <v>20</v>
      </c>
      <c r="AL33" s="40">
        <v>20</v>
      </c>
      <c r="AM33" s="40">
        <v>20</v>
      </c>
      <c r="AN33" s="81">
        <f t="shared" si="12"/>
        <v>140</v>
      </c>
      <c r="AO33" s="40">
        <v>20</v>
      </c>
      <c r="AP33" s="40">
        <v>20</v>
      </c>
      <c r="AQ33" s="40">
        <v>20</v>
      </c>
      <c r="AR33" s="40">
        <v>60</v>
      </c>
      <c r="AS33" s="40">
        <v>20</v>
      </c>
      <c r="AT33" s="81">
        <f t="shared" si="13"/>
        <v>60</v>
      </c>
      <c r="AU33" s="40">
        <v>20</v>
      </c>
      <c r="AV33" s="40">
        <v>20</v>
      </c>
      <c r="AW33" s="40">
        <v>20</v>
      </c>
      <c r="AX33" s="40"/>
      <c r="AY33" s="81">
        <f t="shared" si="14"/>
        <v>200</v>
      </c>
      <c r="AZ33" s="40">
        <v>120</v>
      </c>
      <c r="BA33" s="40">
        <v>40</v>
      </c>
      <c r="BB33" s="40">
        <v>0</v>
      </c>
      <c r="BC33" s="40">
        <v>20</v>
      </c>
      <c r="BD33" s="40">
        <v>20</v>
      </c>
      <c r="BE33" s="81">
        <f t="shared" si="15"/>
        <v>55</v>
      </c>
      <c r="BF33" s="40">
        <v>20</v>
      </c>
      <c r="BG33" s="40">
        <v>25</v>
      </c>
      <c r="BH33" s="40">
        <v>10</v>
      </c>
      <c r="BI33" s="81">
        <f t="shared" si="16"/>
        <v>100</v>
      </c>
      <c r="BJ33" s="40">
        <v>60</v>
      </c>
      <c r="BK33" s="40">
        <v>20</v>
      </c>
      <c r="BL33" s="40">
        <v>20</v>
      </c>
      <c r="BM33" s="81">
        <f t="shared" si="17"/>
        <v>65</v>
      </c>
      <c r="BN33" s="40">
        <v>15</v>
      </c>
      <c r="BO33" s="40">
        <v>50</v>
      </c>
      <c r="BP33" s="78"/>
      <c r="BQ33" s="81">
        <f t="shared" si="18"/>
        <v>60</v>
      </c>
      <c r="BR33" s="40">
        <v>20</v>
      </c>
      <c r="BS33" s="40">
        <v>20</v>
      </c>
      <c r="BT33" s="40">
        <v>20</v>
      </c>
      <c r="BU33" s="81">
        <f t="shared" si="19"/>
        <v>80</v>
      </c>
      <c r="BV33" s="40">
        <v>20</v>
      </c>
      <c r="BW33" s="40">
        <v>20</v>
      </c>
      <c r="BX33" s="40">
        <v>20</v>
      </c>
      <c r="BY33" s="40">
        <v>20</v>
      </c>
      <c r="BZ33" s="81">
        <f t="shared" si="20"/>
        <v>60</v>
      </c>
      <c r="CA33" s="40">
        <v>20</v>
      </c>
      <c r="CB33" s="40">
        <v>20</v>
      </c>
      <c r="CC33" s="40">
        <v>20</v>
      </c>
      <c r="CD33" s="81">
        <f t="shared" si="21"/>
        <v>40</v>
      </c>
      <c r="CE33" s="40">
        <v>0</v>
      </c>
      <c r="CF33" s="40">
        <v>20</v>
      </c>
      <c r="CG33" s="40">
        <v>20</v>
      </c>
      <c r="CH33" s="81">
        <f t="shared" si="22"/>
        <v>100</v>
      </c>
      <c r="CI33" s="40">
        <v>20</v>
      </c>
      <c r="CJ33" s="40">
        <v>20</v>
      </c>
      <c r="CK33" s="40">
        <v>20</v>
      </c>
      <c r="CL33" s="40">
        <v>20</v>
      </c>
      <c r="CM33" s="40">
        <v>20</v>
      </c>
      <c r="CN33" s="81">
        <f t="shared" si="23"/>
        <v>40</v>
      </c>
      <c r="CO33" s="40">
        <v>20</v>
      </c>
      <c r="CP33" s="40">
        <v>20</v>
      </c>
      <c r="CQ33" s="81">
        <f t="shared" si="2"/>
        <v>60</v>
      </c>
      <c r="CR33" s="40">
        <v>20</v>
      </c>
      <c r="CS33" s="40">
        <v>20</v>
      </c>
      <c r="CT33" s="40">
        <v>20</v>
      </c>
      <c r="CU33" s="81">
        <f t="shared" si="3"/>
        <v>60</v>
      </c>
      <c r="CV33" s="40">
        <v>20</v>
      </c>
      <c r="CW33" s="40">
        <v>20</v>
      </c>
      <c r="CX33" s="40">
        <v>20</v>
      </c>
      <c r="CY33" s="81">
        <f t="shared" si="5"/>
        <v>100</v>
      </c>
      <c r="CZ33" s="40">
        <v>40</v>
      </c>
      <c r="DA33" s="40">
        <v>10</v>
      </c>
      <c r="DB33" s="40">
        <v>50</v>
      </c>
      <c r="DC33" s="78">
        <v>20</v>
      </c>
      <c r="DD33" s="78">
        <v>20</v>
      </c>
      <c r="DE33" s="78"/>
    </row>
    <row r="34" spans="1:109" s="46" customFormat="1" x14ac:dyDescent="0.3">
      <c r="A34" s="50" t="s">
        <v>196</v>
      </c>
      <c r="B34" s="47" t="s">
        <v>11</v>
      </c>
      <c r="C34" s="59">
        <f t="shared" si="25"/>
        <v>8200</v>
      </c>
      <c r="D34" s="40"/>
      <c r="E34" s="40"/>
      <c r="F34" s="40"/>
      <c r="G34" s="40"/>
      <c r="H34" s="40"/>
      <c r="I34" s="40"/>
      <c r="J34" s="40"/>
      <c r="K34" s="40"/>
      <c r="L34" s="81">
        <f t="shared" si="7"/>
        <v>580</v>
      </c>
      <c r="M34" s="40">
        <v>580</v>
      </c>
      <c r="N34" s="40"/>
      <c r="O34" s="81">
        <f t="shared" si="8"/>
        <v>540</v>
      </c>
      <c r="P34" s="40">
        <v>300</v>
      </c>
      <c r="Q34" s="40">
        <v>120</v>
      </c>
      <c r="R34" s="40">
        <v>20</v>
      </c>
      <c r="S34" s="40">
        <v>100</v>
      </c>
      <c r="T34" s="81">
        <f t="shared" si="1"/>
        <v>380</v>
      </c>
      <c r="U34" s="40">
        <v>40</v>
      </c>
      <c r="V34" s="40">
        <v>100</v>
      </c>
      <c r="W34" s="40">
        <v>240</v>
      </c>
      <c r="X34" s="81">
        <f t="shared" si="9"/>
        <v>200</v>
      </c>
      <c r="Y34" s="40">
        <v>20</v>
      </c>
      <c r="Z34" s="40">
        <v>60</v>
      </c>
      <c r="AA34" s="40">
        <v>100</v>
      </c>
      <c r="AB34" s="40">
        <v>20</v>
      </c>
      <c r="AC34" s="81">
        <f t="shared" si="10"/>
        <v>940</v>
      </c>
      <c r="AD34" s="40">
        <v>420</v>
      </c>
      <c r="AE34" s="40">
        <v>340</v>
      </c>
      <c r="AF34" s="40">
        <v>80</v>
      </c>
      <c r="AG34" s="40">
        <v>100</v>
      </c>
      <c r="AH34" s="81">
        <f t="shared" si="11"/>
        <v>280</v>
      </c>
      <c r="AI34" s="56">
        <v>80</v>
      </c>
      <c r="AJ34" s="56">
        <v>40</v>
      </c>
      <c r="AK34" s="56">
        <v>20</v>
      </c>
      <c r="AL34" s="56">
        <v>80</v>
      </c>
      <c r="AM34" s="56">
        <v>60</v>
      </c>
      <c r="AN34" s="81">
        <f t="shared" si="12"/>
        <v>520</v>
      </c>
      <c r="AO34" s="40">
        <v>200</v>
      </c>
      <c r="AP34" s="40">
        <v>20</v>
      </c>
      <c r="AQ34" s="40">
        <v>40</v>
      </c>
      <c r="AR34" s="40">
        <v>200</v>
      </c>
      <c r="AS34" s="40">
        <v>60</v>
      </c>
      <c r="AT34" s="81">
        <f t="shared" si="13"/>
        <v>260</v>
      </c>
      <c r="AU34" s="40">
        <v>100</v>
      </c>
      <c r="AV34" s="40">
        <v>20</v>
      </c>
      <c r="AW34" s="40">
        <v>120</v>
      </c>
      <c r="AX34" s="40">
        <v>20</v>
      </c>
      <c r="AY34" s="81">
        <f t="shared" si="14"/>
        <v>560</v>
      </c>
      <c r="AZ34" s="40">
        <v>200</v>
      </c>
      <c r="BA34" s="40">
        <v>100</v>
      </c>
      <c r="BB34" s="40">
        <v>100</v>
      </c>
      <c r="BC34" s="40">
        <v>100</v>
      </c>
      <c r="BD34" s="40">
        <v>60</v>
      </c>
      <c r="BE34" s="81">
        <f t="shared" si="15"/>
        <v>260</v>
      </c>
      <c r="BF34" s="40">
        <v>100</v>
      </c>
      <c r="BG34" s="40">
        <v>120</v>
      </c>
      <c r="BH34" s="40">
        <v>40</v>
      </c>
      <c r="BI34" s="81">
        <f t="shared" si="16"/>
        <v>100</v>
      </c>
      <c r="BJ34" s="40">
        <v>100</v>
      </c>
      <c r="BK34" s="40"/>
      <c r="BL34" s="40"/>
      <c r="BM34" s="81">
        <f t="shared" si="17"/>
        <v>200</v>
      </c>
      <c r="BN34" s="40"/>
      <c r="BO34" s="40">
        <v>200</v>
      </c>
      <c r="BP34" s="78">
        <v>40</v>
      </c>
      <c r="BQ34" s="81">
        <f t="shared" si="18"/>
        <v>120</v>
      </c>
      <c r="BR34" s="40">
        <v>100</v>
      </c>
      <c r="BS34" s="40">
        <v>20</v>
      </c>
      <c r="BT34" s="40"/>
      <c r="BU34" s="81">
        <f t="shared" si="19"/>
        <v>1580</v>
      </c>
      <c r="BV34" s="40">
        <v>180</v>
      </c>
      <c r="BW34" s="40">
        <v>80</v>
      </c>
      <c r="BX34" s="40">
        <v>420</v>
      </c>
      <c r="BY34" s="40">
        <v>900</v>
      </c>
      <c r="BZ34" s="81">
        <f t="shared" si="20"/>
        <v>100</v>
      </c>
      <c r="CA34" s="40">
        <v>20</v>
      </c>
      <c r="CB34" s="40">
        <v>20</v>
      </c>
      <c r="CC34" s="40">
        <v>60</v>
      </c>
      <c r="CD34" s="81">
        <f t="shared" si="21"/>
        <v>140</v>
      </c>
      <c r="CE34" s="40">
        <v>40</v>
      </c>
      <c r="CF34" s="40">
        <v>100</v>
      </c>
      <c r="CG34" s="40">
        <v>0</v>
      </c>
      <c r="CH34" s="81">
        <f t="shared" si="22"/>
        <v>240</v>
      </c>
      <c r="CI34" s="40">
        <v>100</v>
      </c>
      <c r="CJ34" s="40">
        <v>20</v>
      </c>
      <c r="CK34" s="40">
        <v>20</v>
      </c>
      <c r="CL34" s="40">
        <v>20</v>
      </c>
      <c r="CM34" s="40">
        <v>80</v>
      </c>
      <c r="CN34" s="81">
        <f t="shared" si="23"/>
        <v>60</v>
      </c>
      <c r="CO34" s="40">
        <v>40</v>
      </c>
      <c r="CP34" s="40">
        <v>20</v>
      </c>
      <c r="CQ34" s="81">
        <f t="shared" si="2"/>
        <v>220</v>
      </c>
      <c r="CR34" s="40">
        <v>80</v>
      </c>
      <c r="CS34" s="40">
        <v>120</v>
      </c>
      <c r="CT34" s="40">
        <v>20</v>
      </c>
      <c r="CU34" s="81">
        <f t="shared" si="3"/>
        <v>40</v>
      </c>
      <c r="CV34" s="40">
        <v>40</v>
      </c>
      <c r="CW34" s="40"/>
      <c r="CX34" s="40"/>
      <c r="CY34" s="81">
        <f t="shared" si="5"/>
        <v>800</v>
      </c>
      <c r="CZ34" s="40">
        <v>100</v>
      </c>
      <c r="DA34" s="40">
        <v>300</v>
      </c>
      <c r="DB34" s="40">
        <v>400</v>
      </c>
      <c r="DC34" s="78"/>
      <c r="DD34" s="78"/>
      <c r="DE34" s="78">
        <v>40</v>
      </c>
    </row>
    <row r="35" spans="1:109" s="108" customFormat="1" x14ac:dyDescent="0.3">
      <c r="A35" s="49" t="s">
        <v>50</v>
      </c>
      <c r="B35" s="57" t="s">
        <v>11</v>
      </c>
      <c r="C35" s="59">
        <f t="shared" si="25"/>
        <v>15000</v>
      </c>
      <c r="D35" s="58"/>
      <c r="E35" s="58"/>
      <c r="F35" s="58"/>
      <c r="G35" s="58">
        <v>200</v>
      </c>
      <c r="H35" s="58"/>
      <c r="I35" s="58"/>
      <c r="J35" s="58"/>
      <c r="K35" s="58"/>
      <c r="L35" s="81">
        <f t="shared" si="7"/>
        <v>1240</v>
      </c>
      <c r="M35" s="58">
        <v>800</v>
      </c>
      <c r="N35" s="58">
        <v>440</v>
      </c>
      <c r="O35" s="81">
        <f t="shared" si="8"/>
        <v>300</v>
      </c>
      <c r="P35" s="58">
        <v>120</v>
      </c>
      <c r="Q35" s="58">
        <v>80</v>
      </c>
      <c r="R35" s="58">
        <v>100</v>
      </c>
      <c r="S35" s="58">
        <v>0</v>
      </c>
      <c r="T35" s="81">
        <f t="shared" ref="T35:T98" si="79">SUM(U35:W35)</f>
        <v>1060</v>
      </c>
      <c r="U35" s="58">
        <v>700</v>
      </c>
      <c r="V35" s="58">
        <v>260</v>
      </c>
      <c r="W35" s="58">
        <v>100</v>
      </c>
      <c r="X35" s="81">
        <f t="shared" si="9"/>
        <v>1220</v>
      </c>
      <c r="Y35" s="58">
        <v>680</v>
      </c>
      <c r="Z35" s="58">
        <v>100</v>
      </c>
      <c r="AA35" s="58">
        <v>240</v>
      </c>
      <c r="AB35" s="58">
        <v>200</v>
      </c>
      <c r="AC35" s="81">
        <f t="shared" si="10"/>
        <v>960</v>
      </c>
      <c r="AD35" s="58">
        <v>500</v>
      </c>
      <c r="AE35" s="58">
        <v>200</v>
      </c>
      <c r="AF35" s="58">
        <v>120</v>
      </c>
      <c r="AG35" s="58">
        <v>140</v>
      </c>
      <c r="AH35" s="81">
        <f t="shared" si="11"/>
        <v>400</v>
      </c>
      <c r="AI35" s="100">
        <v>100</v>
      </c>
      <c r="AJ35" s="100">
        <v>100</v>
      </c>
      <c r="AK35" s="100">
        <v>100</v>
      </c>
      <c r="AL35" s="100">
        <v>60</v>
      </c>
      <c r="AM35" s="100">
        <v>40</v>
      </c>
      <c r="AN35" s="81">
        <f t="shared" si="12"/>
        <v>660</v>
      </c>
      <c r="AO35" s="58">
        <v>300</v>
      </c>
      <c r="AP35" s="58">
        <v>100</v>
      </c>
      <c r="AQ35" s="58">
        <v>60</v>
      </c>
      <c r="AR35" s="58">
        <v>100</v>
      </c>
      <c r="AS35" s="58">
        <v>100</v>
      </c>
      <c r="AT35" s="81">
        <f t="shared" si="13"/>
        <v>360</v>
      </c>
      <c r="AU35" s="58">
        <v>160</v>
      </c>
      <c r="AV35" s="58">
        <v>60</v>
      </c>
      <c r="AW35" s="58">
        <v>40</v>
      </c>
      <c r="AX35" s="58">
        <v>100</v>
      </c>
      <c r="AY35" s="81">
        <f t="shared" si="14"/>
        <v>500</v>
      </c>
      <c r="AZ35" s="58">
        <v>200</v>
      </c>
      <c r="BA35" s="58">
        <v>60</v>
      </c>
      <c r="BB35" s="58">
        <v>80</v>
      </c>
      <c r="BC35" s="58">
        <v>60</v>
      </c>
      <c r="BD35" s="58">
        <v>100</v>
      </c>
      <c r="BE35" s="81">
        <f t="shared" si="15"/>
        <v>460</v>
      </c>
      <c r="BF35" s="58">
        <v>180</v>
      </c>
      <c r="BG35" s="58">
        <v>200</v>
      </c>
      <c r="BH35" s="58">
        <v>80</v>
      </c>
      <c r="BI35" s="81">
        <f t="shared" si="16"/>
        <v>400</v>
      </c>
      <c r="BJ35" s="58">
        <v>200</v>
      </c>
      <c r="BK35" s="58">
        <v>100</v>
      </c>
      <c r="BL35" s="58">
        <v>100</v>
      </c>
      <c r="BM35" s="81">
        <f t="shared" si="17"/>
        <v>280</v>
      </c>
      <c r="BN35" s="58">
        <v>200</v>
      </c>
      <c r="BO35" s="58">
        <v>80</v>
      </c>
      <c r="BP35" s="81">
        <v>400</v>
      </c>
      <c r="BQ35" s="81">
        <f t="shared" si="18"/>
        <v>760</v>
      </c>
      <c r="BR35" s="58">
        <v>500</v>
      </c>
      <c r="BS35" s="58">
        <v>100</v>
      </c>
      <c r="BT35" s="58">
        <v>160</v>
      </c>
      <c r="BU35" s="81">
        <f t="shared" si="19"/>
        <v>1240</v>
      </c>
      <c r="BV35" s="58">
        <v>860</v>
      </c>
      <c r="BW35" s="58">
        <v>60</v>
      </c>
      <c r="BX35" s="58">
        <v>120</v>
      </c>
      <c r="BY35" s="58">
        <v>200</v>
      </c>
      <c r="BZ35" s="81">
        <f t="shared" si="20"/>
        <v>660</v>
      </c>
      <c r="CA35" s="58">
        <v>100</v>
      </c>
      <c r="CB35" s="58">
        <v>500</v>
      </c>
      <c r="CC35" s="58">
        <v>60</v>
      </c>
      <c r="CD35" s="81">
        <f t="shared" si="21"/>
        <v>540</v>
      </c>
      <c r="CE35" s="58">
        <v>300</v>
      </c>
      <c r="CF35" s="58">
        <v>200</v>
      </c>
      <c r="CG35" s="58">
        <v>40</v>
      </c>
      <c r="CH35" s="81">
        <f t="shared" si="22"/>
        <v>360</v>
      </c>
      <c r="CI35" s="58">
        <v>200</v>
      </c>
      <c r="CJ35" s="58"/>
      <c r="CK35" s="58">
        <v>100</v>
      </c>
      <c r="CL35" s="58"/>
      <c r="CM35" s="58">
        <v>60</v>
      </c>
      <c r="CN35" s="81">
        <f t="shared" si="23"/>
        <v>360</v>
      </c>
      <c r="CO35" s="58">
        <v>160</v>
      </c>
      <c r="CP35" s="58">
        <v>200</v>
      </c>
      <c r="CQ35" s="81">
        <f t="shared" si="2"/>
        <v>260</v>
      </c>
      <c r="CR35" s="58">
        <v>200</v>
      </c>
      <c r="CS35" s="58">
        <v>40</v>
      </c>
      <c r="CT35" s="58">
        <v>20</v>
      </c>
      <c r="CU35" s="81">
        <f t="shared" si="3"/>
        <v>1700</v>
      </c>
      <c r="CV35" s="58">
        <v>1000</v>
      </c>
      <c r="CW35" s="58">
        <v>200</v>
      </c>
      <c r="CX35" s="58">
        <v>500</v>
      </c>
      <c r="CY35" s="81">
        <f t="shared" ref="CY35:CY99" si="80">SUM(CZ35:DB35)</f>
        <v>280</v>
      </c>
      <c r="CZ35" s="58">
        <v>100</v>
      </c>
      <c r="DA35" s="58">
        <v>60</v>
      </c>
      <c r="DB35" s="58">
        <v>120</v>
      </c>
      <c r="DC35" s="81">
        <v>100</v>
      </c>
      <c r="DD35" s="81">
        <v>140</v>
      </c>
      <c r="DE35" s="81">
        <v>160</v>
      </c>
    </row>
    <row r="36" spans="1:109" ht="37.5" x14ac:dyDescent="0.3">
      <c r="A36" s="61" t="s">
        <v>215</v>
      </c>
      <c r="B36" s="62" t="s">
        <v>11</v>
      </c>
      <c r="C36" s="59">
        <f>SUM(D36+E36+F36+G36+H36+I36+J36+K36+L36+O36+T36+X36+AC36+AH36+AN36+AT36+AY36+BE36+BI36+BM36+BP36+BQ36+BU36+BZ36+CD36+CH36+CN36+CQ36+CU36+CY36+DC36+DD36+DE36)</f>
        <v>10000</v>
      </c>
      <c r="D36" s="63">
        <f>SUM(D37:D49)</f>
        <v>0</v>
      </c>
      <c r="E36" s="63">
        <f>SUM(E37:E49)</f>
        <v>0</v>
      </c>
      <c r="F36" s="63">
        <f>SUM(F37:F49)</f>
        <v>400</v>
      </c>
      <c r="G36" s="63">
        <v>4140</v>
      </c>
      <c r="H36" s="63">
        <f t="shared" ref="H36:BP36" si="81">SUM(H37:H49)</f>
        <v>0</v>
      </c>
      <c r="I36" s="63">
        <f t="shared" si="81"/>
        <v>0</v>
      </c>
      <c r="J36" s="63">
        <f t="shared" si="81"/>
        <v>0</v>
      </c>
      <c r="K36" s="63">
        <f t="shared" si="81"/>
        <v>0</v>
      </c>
      <c r="L36" s="60">
        <f t="shared" si="7"/>
        <v>660</v>
      </c>
      <c r="M36" s="63">
        <f>SUM(M37:M49)</f>
        <v>660</v>
      </c>
      <c r="N36" s="63">
        <f>SUM(N37:N49)</f>
        <v>0</v>
      </c>
      <c r="O36" s="60">
        <f t="shared" si="8"/>
        <v>440</v>
      </c>
      <c r="P36" s="63">
        <f>SUM(P37:P49)</f>
        <v>440</v>
      </c>
      <c r="Q36" s="63">
        <f>SUM(Q37:Q49)</f>
        <v>0</v>
      </c>
      <c r="R36" s="63">
        <f>SUM(R37:R49)</f>
        <v>0</v>
      </c>
      <c r="S36" s="63">
        <f>SUM(S37:S49)</f>
        <v>0</v>
      </c>
      <c r="T36" s="60">
        <f t="shared" si="79"/>
        <v>480</v>
      </c>
      <c r="U36" s="63">
        <f>SUM(U37:U49)</f>
        <v>480</v>
      </c>
      <c r="V36" s="63">
        <f>SUM(V37:V49)</f>
        <v>0</v>
      </c>
      <c r="W36" s="63">
        <f>SUM(W37:W49)</f>
        <v>0</v>
      </c>
      <c r="X36" s="60">
        <f t="shared" si="9"/>
        <v>0</v>
      </c>
      <c r="Y36" s="63">
        <f>SUM(Y37:Y49)</f>
        <v>0</v>
      </c>
      <c r="Z36" s="63">
        <f>SUM(Z37:Z49)</f>
        <v>0</v>
      </c>
      <c r="AA36" s="63">
        <f>SUM(AA37:AA49)</f>
        <v>0</v>
      </c>
      <c r="AB36" s="63">
        <f>SUM(AB37:AB49)</f>
        <v>0</v>
      </c>
      <c r="AC36" s="60">
        <f t="shared" si="10"/>
        <v>480</v>
      </c>
      <c r="AD36" s="63">
        <f>SUM(AD37:AD49)</f>
        <v>480</v>
      </c>
      <c r="AE36" s="63">
        <f>SUM(AE37:AE49)</f>
        <v>0</v>
      </c>
      <c r="AF36" s="63">
        <f>SUM(AF37:AF49)</f>
        <v>0</v>
      </c>
      <c r="AG36" s="63">
        <f>SUM(AG37:AG49)</f>
        <v>0</v>
      </c>
      <c r="AH36" s="60">
        <f t="shared" si="11"/>
        <v>480</v>
      </c>
      <c r="AI36" s="79">
        <f>SUM(AI37:AI41)</f>
        <v>480</v>
      </c>
      <c r="AJ36" s="79">
        <f>SUM(AJ37:AJ41)</f>
        <v>0</v>
      </c>
      <c r="AK36" s="79">
        <f>SUM(AK37:AK41)</f>
        <v>0</v>
      </c>
      <c r="AL36" s="79">
        <f>SUM(AL37:AL41)</f>
        <v>0</v>
      </c>
      <c r="AM36" s="79">
        <f>SUM(AM37:AM41)</f>
        <v>0</v>
      </c>
      <c r="AN36" s="60">
        <f t="shared" si="12"/>
        <v>540</v>
      </c>
      <c r="AO36" s="63">
        <f>SUM(AO37:AO49)</f>
        <v>540</v>
      </c>
      <c r="AP36" s="63">
        <f>SUM(AP37:AP49)</f>
        <v>0</v>
      </c>
      <c r="AQ36" s="63">
        <f>SUM(AQ37:AQ49)</f>
        <v>0</v>
      </c>
      <c r="AR36" s="63">
        <f>SUM(AR37:AR49)</f>
        <v>0</v>
      </c>
      <c r="AS36" s="63">
        <f>SUM(AS37:AS49)</f>
        <v>0</v>
      </c>
      <c r="AT36" s="60">
        <f t="shared" si="13"/>
        <v>0</v>
      </c>
      <c r="AU36" s="63">
        <f>SUM(AU37:AU49)</f>
        <v>0</v>
      </c>
      <c r="AV36" s="63">
        <f>SUM(AV37:AV49)</f>
        <v>0</v>
      </c>
      <c r="AW36" s="63">
        <f>SUM(AW37:AW49)</f>
        <v>0</v>
      </c>
      <c r="AX36" s="63">
        <f>SUM(AX37:AX49)</f>
        <v>0</v>
      </c>
      <c r="AY36" s="60">
        <f t="shared" si="14"/>
        <v>0</v>
      </c>
      <c r="AZ36" s="63">
        <f>SUM(AZ37:AZ49)</f>
        <v>0</v>
      </c>
      <c r="BA36" s="63">
        <f>SUM(BA37:BA49)</f>
        <v>0</v>
      </c>
      <c r="BB36" s="63">
        <f>SUM(BB37:BB49)</f>
        <v>0</v>
      </c>
      <c r="BC36" s="63">
        <f>SUM(BC37:BC49)</f>
        <v>0</v>
      </c>
      <c r="BD36" s="63">
        <f t="shared" ref="BD36" si="82">SUM(BD37:BD49)</f>
        <v>0</v>
      </c>
      <c r="BE36" s="60">
        <f t="shared" si="15"/>
        <v>0</v>
      </c>
      <c r="BF36" s="63">
        <f>SUM(BF37:BF49)</f>
        <v>0</v>
      </c>
      <c r="BG36" s="63">
        <f>SUM(BG37:BG49)</f>
        <v>0</v>
      </c>
      <c r="BH36" s="63">
        <f>SUM(BH37:BH49)</f>
        <v>0</v>
      </c>
      <c r="BI36" s="60">
        <f t="shared" si="16"/>
        <v>0</v>
      </c>
      <c r="BJ36" s="63">
        <f>SUM(BJ37:BJ49)</f>
        <v>0</v>
      </c>
      <c r="BK36" s="63">
        <f>SUM(BK37:BK49)</f>
        <v>0</v>
      </c>
      <c r="BL36" s="63">
        <f>SUM(BL37:BL49)</f>
        <v>0</v>
      </c>
      <c r="BM36" s="60">
        <f t="shared" si="17"/>
        <v>400</v>
      </c>
      <c r="BN36" s="63">
        <f>SUM(BN37:BN49)</f>
        <v>400</v>
      </c>
      <c r="BO36" s="63">
        <f>SUM(BO37:BO49)</f>
        <v>0</v>
      </c>
      <c r="BP36" s="63">
        <f t="shared" si="81"/>
        <v>0</v>
      </c>
      <c r="BQ36" s="60">
        <f t="shared" si="18"/>
        <v>0</v>
      </c>
      <c r="BR36" s="63">
        <f>SUM(BR37:BR49)</f>
        <v>0</v>
      </c>
      <c r="BS36" s="63">
        <f>SUM(BS37:BS49)</f>
        <v>0</v>
      </c>
      <c r="BT36" s="63">
        <f>SUM(BT37:BT49)</f>
        <v>0</v>
      </c>
      <c r="BU36" s="60">
        <f t="shared" si="19"/>
        <v>0</v>
      </c>
      <c r="BV36" s="63">
        <f t="shared" ref="BV36:BY36" si="83">SUM(BV37:BV49)</f>
        <v>0</v>
      </c>
      <c r="BW36" s="63">
        <f t="shared" si="83"/>
        <v>0</v>
      </c>
      <c r="BX36" s="63">
        <f t="shared" si="83"/>
        <v>0</v>
      </c>
      <c r="BY36" s="63">
        <f t="shared" si="83"/>
        <v>0</v>
      </c>
      <c r="BZ36" s="60">
        <f t="shared" si="20"/>
        <v>0</v>
      </c>
      <c r="CA36" s="63"/>
      <c r="CB36" s="63"/>
      <c r="CC36" s="63"/>
      <c r="CD36" s="60">
        <f t="shared" si="21"/>
        <v>600</v>
      </c>
      <c r="CE36" s="63">
        <f>SUM(CE37:CE49)</f>
        <v>600</v>
      </c>
      <c r="CF36" s="63">
        <f>SUM(CF37:CF49)</f>
        <v>0</v>
      </c>
      <c r="CG36" s="63">
        <f>SUM(CG37:CG49)</f>
        <v>0</v>
      </c>
      <c r="CH36" s="60">
        <f t="shared" si="22"/>
        <v>280</v>
      </c>
      <c r="CI36" s="60">
        <f>SUM(CI37:CI41,CI42,CI43,CI44,CI45,CI49,CI47,CI46)</f>
        <v>280</v>
      </c>
      <c r="CJ36" s="60">
        <f>SUM(CJ37:CJ41,CJ42,CJ43,CJ44,CJ45,CJ49,CJ47,CJ46)</f>
        <v>0</v>
      </c>
      <c r="CK36" s="60">
        <f>SUM(CK37:CK41,CK42,CK43,CK44,CK45,CK49,CK47,CK46)</f>
        <v>0</v>
      </c>
      <c r="CL36" s="60">
        <f>SUM(CL37:CL41,CL42,CL43,CL44,CL45,CL49,CL47,CL46)</f>
        <v>0</v>
      </c>
      <c r="CM36" s="60">
        <f>SUM(CM37:CM41,CM42,CM43,CM44,CM45,CM49,CM47,CM46)</f>
        <v>0</v>
      </c>
      <c r="CN36" s="60">
        <f t="shared" si="23"/>
        <v>400</v>
      </c>
      <c r="CO36" s="63">
        <f t="shared" ref="CO36:CT36" si="84">SUM(CO37:CO49)</f>
        <v>400</v>
      </c>
      <c r="CP36" s="63">
        <f t="shared" si="84"/>
        <v>0</v>
      </c>
      <c r="CQ36" s="60">
        <f t="shared" si="2"/>
        <v>0</v>
      </c>
      <c r="CR36" s="63">
        <f t="shared" si="84"/>
        <v>0</v>
      </c>
      <c r="CS36" s="63">
        <f t="shared" si="84"/>
        <v>0</v>
      </c>
      <c r="CT36" s="63">
        <f t="shared" si="84"/>
        <v>0</v>
      </c>
      <c r="CU36" s="60">
        <f t="shared" si="3"/>
        <v>700</v>
      </c>
      <c r="CV36" s="63">
        <f t="shared" ref="CV36:DB36" si="85">SUM(CV37:CV49)</f>
        <v>700</v>
      </c>
      <c r="CW36" s="63">
        <f t="shared" si="85"/>
        <v>0</v>
      </c>
      <c r="CX36" s="63">
        <f t="shared" si="85"/>
        <v>0</v>
      </c>
      <c r="CY36" s="60">
        <f t="shared" si="80"/>
        <v>0</v>
      </c>
      <c r="CZ36" s="63">
        <f t="shared" si="85"/>
        <v>0</v>
      </c>
      <c r="DA36" s="63">
        <f t="shared" si="85"/>
        <v>0</v>
      </c>
      <c r="DB36" s="63">
        <f t="shared" si="85"/>
        <v>0</v>
      </c>
      <c r="DC36" s="63">
        <f>SUM(DC37:DC49)</f>
        <v>0</v>
      </c>
      <c r="DD36" s="63">
        <f>SUM(DD37:DD49)</f>
        <v>0</v>
      </c>
      <c r="DE36" s="63">
        <f>SUM(DE37:DE49)</f>
        <v>0</v>
      </c>
    </row>
    <row r="37" spans="1:109" s="46" customFormat="1" x14ac:dyDescent="0.3">
      <c r="A37" s="50" t="s">
        <v>201</v>
      </c>
      <c r="B37" s="47" t="s">
        <v>11</v>
      </c>
      <c r="C37" s="59">
        <f t="shared" si="25"/>
        <v>660</v>
      </c>
      <c r="D37" s="40"/>
      <c r="E37" s="40"/>
      <c r="F37" s="40"/>
      <c r="G37" s="40"/>
      <c r="H37" s="40"/>
      <c r="I37" s="40"/>
      <c r="J37" s="40"/>
      <c r="K37" s="40"/>
      <c r="L37" s="81">
        <f t="shared" si="7"/>
        <v>660</v>
      </c>
      <c r="M37" s="40">
        <v>660</v>
      </c>
      <c r="N37" s="40"/>
      <c r="O37" s="81">
        <f t="shared" si="8"/>
        <v>0</v>
      </c>
      <c r="P37" s="40"/>
      <c r="Q37" s="40"/>
      <c r="R37" s="40"/>
      <c r="S37" s="40"/>
      <c r="T37" s="81">
        <f t="shared" si="79"/>
        <v>0</v>
      </c>
      <c r="U37" s="40"/>
      <c r="V37" s="40"/>
      <c r="W37" s="40"/>
      <c r="X37" s="81">
        <f t="shared" si="9"/>
        <v>0</v>
      </c>
      <c r="Y37" s="40"/>
      <c r="Z37" s="40"/>
      <c r="AA37" s="40"/>
      <c r="AB37" s="40"/>
      <c r="AC37" s="81">
        <f t="shared" si="10"/>
        <v>0</v>
      </c>
      <c r="AD37" s="40"/>
      <c r="AE37" s="40"/>
      <c r="AF37" s="40"/>
      <c r="AG37" s="40"/>
      <c r="AH37" s="81">
        <f t="shared" si="11"/>
        <v>0</v>
      </c>
      <c r="AI37" s="56"/>
      <c r="AJ37" s="56"/>
      <c r="AK37" s="56"/>
      <c r="AL37" s="56"/>
      <c r="AM37" s="56"/>
      <c r="AN37" s="81">
        <f t="shared" si="12"/>
        <v>0</v>
      </c>
      <c r="AO37" s="40"/>
      <c r="AP37" s="40"/>
      <c r="AQ37" s="40"/>
      <c r="AR37" s="40"/>
      <c r="AS37" s="40"/>
      <c r="AT37" s="81">
        <f t="shared" si="13"/>
        <v>0</v>
      </c>
      <c r="AU37" s="40"/>
      <c r="AV37" s="40"/>
      <c r="AW37" s="40"/>
      <c r="AX37" s="40"/>
      <c r="AY37" s="81">
        <f t="shared" si="14"/>
        <v>0</v>
      </c>
      <c r="AZ37" s="40"/>
      <c r="BA37" s="40"/>
      <c r="BB37" s="40"/>
      <c r="BC37" s="40"/>
      <c r="BD37" s="40"/>
      <c r="BE37" s="81">
        <f t="shared" si="15"/>
        <v>0</v>
      </c>
      <c r="BF37" s="40"/>
      <c r="BG37" s="40"/>
      <c r="BH37" s="40"/>
      <c r="BI37" s="81">
        <f t="shared" si="16"/>
        <v>0</v>
      </c>
      <c r="BJ37" s="40"/>
      <c r="BK37" s="40"/>
      <c r="BL37" s="40"/>
      <c r="BM37" s="81">
        <f t="shared" si="17"/>
        <v>0</v>
      </c>
      <c r="BN37" s="40"/>
      <c r="BO37" s="40"/>
      <c r="BP37" s="78"/>
      <c r="BQ37" s="81">
        <f t="shared" si="18"/>
        <v>0</v>
      </c>
      <c r="BR37" s="40"/>
      <c r="BS37" s="40"/>
      <c r="BT37" s="40"/>
      <c r="BU37" s="81">
        <f t="shared" si="19"/>
        <v>0</v>
      </c>
      <c r="BV37" s="40"/>
      <c r="BW37" s="40"/>
      <c r="BX37" s="40"/>
      <c r="BY37" s="40"/>
      <c r="BZ37" s="81">
        <f t="shared" si="20"/>
        <v>0</v>
      </c>
      <c r="CA37" s="40"/>
      <c r="CB37" s="40"/>
      <c r="CC37" s="40"/>
      <c r="CD37" s="81">
        <f t="shared" si="21"/>
        <v>0</v>
      </c>
      <c r="CE37" s="40"/>
      <c r="CF37" s="40"/>
      <c r="CG37" s="40"/>
      <c r="CH37" s="81">
        <f t="shared" si="22"/>
        <v>0</v>
      </c>
      <c r="CI37" s="40"/>
      <c r="CJ37" s="40"/>
      <c r="CK37" s="40"/>
      <c r="CL37" s="40"/>
      <c r="CM37" s="40"/>
      <c r="CN37" s="81">
        <f t="shared" si="23"/>
        <v>0</v>
      </c>
      <c r="CO37" s="40"/>
      <c r="CP37" s="40"/>
      <c r="CQ37" s="81">
        <f t="shared" si="2"/>
        <v>0</v>
      </c>
      <c r="CR37" s="40"/>
      <c r="CS37" s="40"/>
      <c r="CT37" s="40"/>
      <c r="CU37" s="81">
        <f t="shared" si="3"/>
        <v>0</v>
      </c>
      <c r="CV37" s="40"/>
      <c r="CW37" s="40"/>
      <c r="CX37" s="40"/>
      <c r="CY37" s="81">
        <f t="shared" si="80"/>
        <v>0</v>
      </c>
      <c r="CZ37" s="40"/>
      <c r="DA37" s="40"/>
      <c r="DB37" s="40"/>
      <c r="DC37" s="78"/>
      <c r="DD37" s="78"/>
      <c r="DE37" s="78"/>
    </row>
    <row r="38" spans="1:109" s="46" customFormat="1" x14ac:dyDescent="0.3">
      <c r="A38" s="41" t="s">
        <v>202</v>
      </c>
      <c r="B38" s="47" t="s">
        <v>11</v>
      </c>
      <c r="C38" s="59">
        <f t="shared" si="25"/>
        <v>440</v>
      </c>
      <c r="D38" s="40"/>
      <c r="E38" s="40"/>
      <c r="F38" s="40"/>
      <c r="G38" s="40"/>
      <c r="H38" s="40"/>
      <c r="I38" s="40"/>
      <c r="J38" s="40"/>
      <c r="K38" s="40"/>
      <c r="L38" s="81">
        <f t="shared" si="7"/>
        <v>0</v>
      </c>
      <c r="M38" s="40"/>
      <c r="N38" s="40"/>
      <c r="O38" s="81">
        <f t="shared" si="8"/>
        <v>440</v>
      </c>
      <c r="P38" s="40">
        <v>440</v>
      </c>
      <c r="Q38" s="40"/>
      <c r="R38" s="40"/>
      <c r="S38" s="40"/>
      <c r="T38" s="81">
        <f t="shared" si="79"/>
        <v>0</v>
      </c>
      <c r="U38" s="40"/>
      <c r="V38" s="40"/>
      <c r="W38" s="40"/>
      <c r="X38" s="81">
        <f t="shared" si="9"/>
        <v>0</v>
      </c>
      <c r="Y38" s="40"/>
      <c r="Z38" s="40"/>
      <c r="AA38" s="40"/>
      <c r="AB38" s="40"/>
      <c r="AC38" s="81">
        <f t="shared" si="10"/>
        <v>0</v>
      </c>
      <c r="AD38" s="40"/>
      <c r="AE38" s="40"/>
      <c r="AF38" s="40"/>
      <c r="AG38" s="40"/>
      <c r="AH38" s="81">
        <f t="shared" si="11"/>
        <v>0</v>
      </c>
      <c r="AI38" s="56"/>
      <c r="AJ38" s="56"/>
      <c r="AK38" s="56"/>
      <c r="AL38" s="56"/>
      <c r="AM38" s="56"/>
      <c r="AN38" s="81">
        <f t="shared" si="12"/>
        <v>0</v>
      </c>
      <c r="AO38" s="40"/>
      <c r="AP38" s="40"/>
      <c r="AQ38" s="40"/>
      <c r="AR38" s="40"/>
      <c r="AS38" s="40"/>
      <c r="AT38" s="81">
        <f t="shared" si="13"/>
        <v>0</v>
      </c>
      <c r="AU38" s="40"/>
      <c r="AV38" s="40"/>
      <c r="AW38" s="40"/>
      <c r="AX38" s="40"/>
      <c r="AY38" s="81">
        <f t="shared" si="14"/>
        <v>0</v>
      </c>
      <c r="AZ38" s="40"/>
      <c r="BA38" s="40"/>
      <c r="BB38" s="40"/>
      <c r="BC38" s="40"/>
      <c r="BD38" s="40"/>
      <c r="BE38" s="81">
        <f t="shared" si="15"/>
        <v>0</v>
      </c>
      <c r="BF38" s="40"/>
      <c r="BG38" s="40"/>
      <c r="BH38" s="40"/>
      <c r="BI38" s="81">
        <f t="shared" si="16"/>
        <v>0</v>
      </c>
      <c r="BJ38" s="40"/>
      <c r="BK38" s="40"/>
      <c r="BL38" s="40"/>
      <c r="BM38" s="81">
        <f t="shared" si="17"/>
        <v>0</v>
      </c>
      <c r="BN38" s="40"/>
      <c r="BO38" s="40"/>
      <c r="BP38" s="78"/>
      <c r="BQ38" s="81">
        <f t="shared" si="18"/>
        <v>0</v>
      </c>
      <c r="BR38" s="40"/>
      <c r="BS38" s="40"/>
      <c r="BT38" s="40"/>
      <c r="BU38" s="81">
        <f t="shared" si="19"/>
        <v>0</v>
      </c>
      <c r="BV38" s="40"/>
      <c r="BW38" s="40"/>
      <c r="BX38" s="40"/>
      <c r="BY38" s="40"/>
      <c r="BZ38" s="81">
        <f t="shared" si="20"/>
        <v>0</v>
      </c>
      <c r="CA38" s="40"/>
      <c r="CB38" s="40"/>
      <c r="CC38" s="40"/>
      <c r="CD38" s="81">
        <f t="shared" si="21"/>
        <v>0</v>
      </c>
      <c r="CE38" s="40"/>
      <c r="CF38" s="40"/>
      <c r="CG38" s="40"/>
      <c r="CH38" s="81">
        <f t="shared" si="22"/>
        <v>0</v>
      </c>
      <c r="CI38" s="40"/>
      <c r="CJ38" s="40"/>
      <c r="CK38" s="40"/>
      <c r="CL38" s="40"/>
      <c r="CM38" s="40"/>
      <c r="CN38" s="81">
        <f t="shared" si="23"/>
        <v>0</v>
      </c>
      <c r="CO38" s="40"/>
      <c r="CP38" s="40"/>
      <c r="CQ38" s="81">
        <f t="shared" si="2"/>
        <v>0</v>
      </c>
      <c r="CR38" s="40"/>
      <c r="CS38" s="40"/>
      <c r="CT38" s="40"/>
      <c r="CU38" s="81">
        <f t="shared" si="3"/>
        <v>0</v>
      </c>
      <c r="CV38" s="40"/>
      <c r="CW38" s="40"/>
      <c r="CX38" s="40"/>
      <c r="CY38" s="81">
        <f t="shared" si="80"/>
        <v>0</v>
      </c>
      <c r="CZ38" s="40"/>
      <c r="DA38" s="40"/>
      <c r="DB38" s="40"/>
      <c r="DC38" s="78"/>
      <c r="DD38" s="78"/>
      <c r="DE38" s="78"/>
    </row>
    <row r="39" spans="1:109" s="46" customFormat="1" x14ac:dyDescent="0.3">
      <c r="A39" s="41" t="s">
        <v>203</v>
      </c>
      <c r="B39" s="47" t="s">
        <v>11</v>
      </c>
      <c r="C39" s="59">
        <f t="shared" si="25"/>
        <v>480</v>
      </c>
      <c r="D39" s="40"/>
      <c r="E39" s="40"/>
      <c r="F39" s="40"/>
      <c r="G39" s="40"/>
      <c r="H39" s="40"/>
      <c r="I39" s="40"/>
      <c r="J39" s="40"/>
      <c r="K39" s="40"/>
      <c r="L39" s="81">
        <f t="shared" si="7"/>
        <v>0</v>
      </c>
      <c r="M39" s="40"/>
      <c r="N39" s="40"/>
      <c r="O39" s="81">
        <f t="shared" si="8"/>
        <v>0</v>
      </c>
      <c r="P39" s="40"/>
      <c r="Q39" s="40"/>
      <c r="R39" s="40"/>
      <c r="S39" s="40"/>
      <c r="T39" s="81">
        <f t="shared" si="79"/>
        <v>480</v>
      </c>
      <c r="U39" s="40">
        <v>480</v>
      </c>
      <c r="V39" s="40"/>
      <c r="W39" s="40"/>
      <c r="X39" s="81">
        <f t="shared" si="9"/>
        <v>0</v>
      </c>
      <c r="Y39" s="40"/>
      <c r="Z39" s="40"/>
      <c r="AA39" s="40"/>
      <c r="AB39" s="40"/>
      <c r="AC39" s="81">
        <f t="shared" si="10"/>
        <v>0</v>
      </c>
      <c r="AD39" s="40"/>
      <c r="AE39" s="40"/>
      <c r="AF39" s="40"/>
      <c r="AG39" s="40"/>
      <c r="AH39" s="81">
        <f t="shared" si="11"/>
        <v>0</v>
      </c>
      <c r="AI39" s="56"/>
      <c r="AJ39" s="56"/>
      <c r="AK39" s="56"/>
      <c r="AL39" s="56"/>
      <c r="AM39" s="56"/>
      <c r="AN39" s="81">
        <f t="shared" si="12"/>
        <v>0</v>
      </c>
      <c r="AO39" s="40"/>
      <c r="AP39" s="40"/>
      <c r="AQ39" s="40"/>
      <c r="AR39" s="40"/>
      <c r="AS39" s="40"/>
      <c r="AT39" s="81">
        <f t="shared" si="13"/>
        <v>0</v>
      </c>
      <c r="AU39" s="40"/>
      <c r="AV39" s="40"/>
      <c r="AW39" s="40"/>
      <c r="AX39" s="40"/>
      <c r="AY39" s="81">
        <f t="shared" si="14"/>
        <v>0</v>
      </c>
      <c r="AZ39" s="40"/>
      <c r="BA39" s="40"/>
      <c r="BB39" s="40"/>
      <c r="BC39" s="40"/>
      <c r="BD39" s="40"/>
      <c r="BE39" s="81">
        <f t="shared" si="15"/>
        <v>0</v>
      </c>
      <c r="BF39" s="40"/>
      <c r="BG39" s="40"/>
      <c r="BH39" s="40"/>
      <c r="BI39" s="81">
        <f t="shared" si="16"/>
        <v>0</v>
      </c>
      <c r="BJ39" s="40"/>
      <c r="BK39" s="40"/>
      <c r="BL39" s="40"/>
      <c r="BM39" s="81">
        <f t="shared" si="17"/>
        <v>0</v>
      </c>
      <c r="BN39" s="40"/>
      <c r="BO39" s="40"/>
      <c r="BP39" s="78"/>
      <c r="BQ39" s="81">
        <f t="shared" si="18"/>
        <v>0</v>
      </c>
      <c r="BR39" s="40"/>
      <c r="BS39" s="40"/>
      <c r="BT39" s="40"/>
      <c r="BU39" s="81">
        <f t="shared" si="19"/>
        <v>0</v>
      </c>
      <c r="BV39" s="40"/>
      <c r="BW39" s="40"/>
      <c r="BX39" s="40"/>
      <c r="BY39" s="40"/>
      <c r="BZ39" s="81">
        <f t="shared" si="20"/>
        <v>0</v>
      </c>
      <c r="CA39" s="40"/>
      <c r="CB39" s="40"/>
      <c r="CC39" s="40"/>
      <c r="CD39" s="81">
        <f t="shared" si="21"/>
        <v>0</v>
      </c>
      <c r="CE39" s="40"/>
      <c r="CF39" s="40"/>
      <c r="CG39" s="40"/>
      <c r="CH39" s="81">
        <f t="shared" si="22"/>
        <v>0</v>
      </c>
      <c r="CI39" s="40"/>
      <c r="CJ39" s="40"/>
      <c r="CK39" s="40"/>
      <c r="CL39" s="40"/>
      <c r="CM39" s="40"/>
      <c r="CN39" s="81">
        <f t="shared" si="23"/>
        <v>0</v>
      </c>
      <c r="CO39" s="40"/>
      <c r="CP39" s="40"/>
      <c r="CQ39" s="81">
        <f t="shared" si="2"/>
        <v>0</v>
      </c>
      <c r="CR39" s="40"/>
      <c r="CS39" s="40"/>
      <c r="CT39" s="40"/>
      <c r="CU39" s="81">
        <f t="shared" si="3"/>
        <v>0</v>
      </c>
      <c r="CV39" s="40"/>
      <c r="CW39" s="40"/>
      <c r="CX39" s="40"/>
      <c r="CY39" s="81">
        <f t="shared" si="80"/>
        <v>0</v>
      </c>
      <c r="CZ39" s="40"/>
      <c r="DA39" s="40"/>
      <c r="DB39" s="40"/>
      <c r="DC39" s="78"/>
      <c r="DD39" s="78"/>
      <c r="DE39" s="78"/>
    </row>
    <row r="40" spans="1:109" s="46" customFormat="1" x14ac:dyDescent="0.3">
      <c r="A40" s="50" t="s">
        <v>204</v>
      </c>
      <c r="B40" s="47" t="s">
        <v>11</v>
      </c>
      <c r="C40" s="59">
        <f t="shared" si="25"/>
        <v>480</v>
      </c>
      <c r="D40" s="40"/>
      <c r="E40" s="40"/>
      <c r="F40" s="40"/>
      <c r="G40" s="40"/>
      <c r="H40" s="40"/>
      <c r="I40" s="40"/>
      <c r="J40" s="40"/>
      <c r="K40" s="40"/>
      <c r="L40" s="81">
        <f t="shared" si="7"/>
        <v>0</v>
      </c>
      <c r="M40" s="40"/>
      <c r="N40" s="40"/>
      <c r="O40" s="81">
        <f t="shared" si="8"/>
        <v>0</v>
      </c>
      <c r="P40" s="40"/>
      <c r="Q40" s="40"/>
      <c r="R40" s="40"/>
      <c r="S40" s="40"/>
      <c r="T40" s="81">
        <f t="shared" si="79"/>
        <v>0</v>
      </c>
      <c r="U40" s="40"/>
      <c r="V40" s="40"/>
      <c r="W40" s="40"/>
      <c r="X40" s="81">
        <f t="shared" si="9"/>
        <v>0</v>
      </c>
      <c r="Y40" s="40"/>
      <c r="Z40" s="40"/>
      <c r="AA40" s="40"/>
      <c r="AB40" s="40"/>
      <c r="AC40" s="81">
        <f t="shared" si="10"/>
        <v>480</v>
      </c>
      <c r="AD40" s="40">
        <v>480</v>
      </c>
      <c r="AE40" s="40"/>
      <c r="AF40" s="40"/>
      <c r="AG40" s="40"/>
      <c r="AH40" s="81">
        <f t="shared" si="11"/>
        <v>0</v>
      </c>
      <c r="AI40" s="56"/>
      <c r="AJ40" s="56"/>
      <c r="AK40" s="56"/>
      <c r="AL40" s="56"/>
      <c r="AM40" s="56"/>
      <c r="AN40" s="81">
        <f t="shared" si="12"/>
        <v>0</v>
      </c>
      <c r="AO40" s="40"/>
      <c r="AP40" s="40"/>
      <c r="AQ40" s="40"/>
      <c r="AR40" s="40"/>
      <c r="AS40" s="40"/>
      <c r="AT40" s="81">
        <f t="shared" si="13"/>
        <v>0</v>
      </c>
      <c r="AU40" s="40"/>
      <c r="AV40" s="40"/>
      <c r="AW40" s="40"/>
      <c r="AX40" s="40"/>
      <c r="AY40" s="81">
        <f t="shared" si="14"/>
        <v>0</v>
      </c>
      <c r="AZ40" s="40"/>
      <c r="BA40" s="40"/>
      <c r="BB40" s="40"/>
      <c r="BC40" s="40"/>
      <c r="BD40" s="40"/>
      <c r="BE40" s="81">
        <f t="shared" si="15"/>
        <v>0</v>
      </c>
      <c r="BF40" s="40"/>
      <c r="BG40" s="40"/>
      <c r="BH40" s="40"/>
      <c r="BI40" s="81">
        <f t="shared" si="16"/>
        <v>0</v>
      </c>
      <c r="BJ40" s="40"/>
      <c r="BK40" s="40"/>
      <c r="BL40" s="40"/>
      <c r="BM40" s="81">
        <f t="shared" si="17"/>
        <v>0</v>
      </c>
      <c r="BN40" s="40"/>
      <c r="BO40" s="40"/>
      <c r="BP40" s="78"/>
      <c r="BQ40" s="81">
        <f t="shared" si="18"/>
        <v>0</v>
      </c>
      <c r="BR40" s="40"/>
      <c r="BS40" s="40"/>
      <c r="BT40" s="40"/>
      <c r="BU40" s="81">
        <f t="shared" si="19"/>
        <v>0</v>
      </c>
      <c r="BV40" s="40"/>
      <c r="BW40" s="40"/>
      <c r="BX40" s="40"/>
      <c r="BY40" s="40"/>
      <c r="BZ40" s="81">
        <f t="shared" si="20"/>
        <v>0</v>
      </c>
      <c r="CA40" s="40"/>
      <c r="CB40" s="40"/>
      <c r="CC40" s="40"/>
      <c r="CD40" s="81">
        <f t="shared" si="21"/>
        <v>0</v>
      </c>
      <c r="CE40" s="40"/>
      <c r="CF40" s="40"/>
      <c r="CG40" s="40"/>
      <c r="CH40" s="81">
        <f t="shared" si="22"/>
        <v>0</v>
      </c>
      <c r="CI40" s="40"/>
      <c r="CJ40" s="40"/>
      <c r="CK40" s="40"/>
      <c r="CL40" s="40"/>
      <c r="CM40" s="40"/>
      <c r="CN40" s="81">
        <f t="shared" si="23"/>
        <v>0</v>
      </c>
      <c r="CO40" s="40"/>
      <c r="CP40" s="40"/>
      <c r="CQ40" s="81">
        <f t="shared" si="2"/>
        <v>0</v>
      </c>
      <c r="CR40" s="40"/>
      <c r="CS40" s="40"/>
      <c r="CT40" s="40"/>
      <c r="CU40" s="81">
        <f t="shared" si="3"/>
        <v>0</v>
      </c>
      <c r="CV40" s="40"/>
      <c r="CW40" s="40"/>
      <c r="CX40" s="40"/>
      <c r="CY40" s="81">
        <f t="shared" si="80"/>
        <v>0</v>
      </c>
      <c r="CZ40" s="40"/>
      <c r="DA40" s="40"/>
      <c r="DB40" s="40"/>
      <c r="DC40" s="78"/>
      <c r="DD40" s="78"/>
      <c r="DE40" s="78"/>
    </row>
    <row r="41" spans="1:109" s="46" customFormat="1" x14ac:dyDescent="0.3">
      <c r="A41" s="50" t="s">
        <v>205</v>
      </c>
      <c r="B41" s="47" t="s">
        <v>11</v>
      </c>
      <c r="C41" s="59">
        <f t="shared" si="25"/>
        <v>480</v>
      </c>
      <c r="D41" s="40"/>
      <c r="E41" s="40"/>
      <c r="F41" s="40"/>
      <c r="G41" s="40"/>
      <c r="H41" s="40"/>
      <c r="I41" s="40"/>
      <c r="J41" s="40"/>
      <c r="K41" s="40"/>
      <c r="L41" s="81">
        <f t="shared" si="7"/>
        <v>0</v>
      </c>
      <c r="M41" s="40"/>
      <c r="N41" s="40"/>
      <c r="O41" s="81">
        <f t="shared" si="8"/>
        <v>0</v>
      </c>
      <c r="P41" s="40"/>
      <c r="Q41" s="40"/>
      <c r="R41" s="40"/>
      <c r="S41" s="40"/>
      <c r="T41" s="81">
        <f t="shared" si="79"/>
        <v>0</v>
      </c>
      <c r="U41" s="40"/>
      <c r="V41" s="40"/>
      <c r="W41" s="40"/>
      <c r="X41" s="81">
        <f t="shared" si="9"/>
        <v>0</v>
      </c>
      <c r="Y41" s="40"/>
      <c r="Z41" s="40"/>
      <c r="AA41" s="40"/>
      <c r="AB41" s="40"/>
      <c r="AC41" s="81">
        <f t="shared" si="10"/>
        <v>0</v>
      </c>
      <c r="AD41" s="40"/>
      <c r="AE41" s="40"/>
      <c r="AF41" s="40"/>
      <c r="AG41" s="40"/>
      <c r="AH41" s="81">
        <f t="shared" si="11"/>
        <v>480</v>
      </c>
      <c r="AI41" s="100">
        <v>480</v>
      </c>
      <c r="AJ41" s="102"/>
      <c r="AK41" s="102"/>
      <c r="AL41" s="102"/>
      <c r="AM41" s="102"/>
      <c r="AN41" s="81">
        <f t="shared" si="12"/>
        <v>0</v>
      </c>
      <c r="AO41" s="40"/>
      <c r="AP41" s="40"/>
      <c r="AQ41" s="40"/>
      <c r="AR41" s="40"/>
      <c r="AS41" s="40"/>
      <c r="AT41" s="81">
        <f t="shared" si="13"/>
        <v>0</v>
      </c>
      <c r="AU41" s="40"/>
      <c r="AV41" s="40"/>
      <c r="AW41" s="40"/>
      <c r="AX41" s="40"/>
      <c r="AY41" s="81">
        <f t="shared" si="14"/>
        <v>0</v>
      </c>
      <c r="AZ41" s="40"/>
      <c r="BA41" s="40"/>
      <c r="BB41" s="40"/>
      <c r="BC41" s="40"/>
      <c r="BD41" s="40"/>
      <c r="BE41" s="81">
        <f t="shared" si="15"/>
        <v>0</v>
      </c>
      <c r="BF41" s="40"/>
      <c r="BG41" s="40"/>
      <c r="BH41" s="40"/>
      <c r="BI41" s="81">
        <f t="shared" si="16"/>
        <v>0</v>
      </c>
      <c r="BJ41" s="40"/>
      <c r="BK41" s="40"/>
      <c r="BL41" s="40"/>
      <c r="BM41" s="81">
        <f t="shared" si="17"/>
        <v>0</v>
      </c>
      <c r="BN41" s="40"/>
      <c r="BO41" s="40"/>
      <c r="BP41" s="78"/>
      <c r="BQ41" s="81">
        <f t="shared" si="18"/>
        <v>0</v>
      </c>
      <c r="BR41" s="40"/>
      <c r="BS41" s="40"/>
      <c r="BT41" s="40"/>
      <c r="BU41" s="81">
        <f t="shared" si="19"/>
        <v>0</v>
      </c>
      <c r="BV41" s="40"/>
      <c r="BW41" s="40"/>
      <c r="BX41" s="40"/>
      <c r="BY41" s="40"/>
      <c r="BZ41" s="81">
        <f t="shared" si="20"/>
        <v>0</v>
      </c>
      <c r="CA41" s="40"/>
      <c r="CB41" s="40"/>
      <c r="CC41" s="40"/>
      <c r="CD41" s="81">
        <f t="shared" si="21"/>
        <v>0</v>
      </c>
      <c r="CE41" s="40"/>
      <c r="CF41" s="40"/>
      <c r="CG41" s="40"/>
      <c r="CH41" s="81">
        <f t="shared" si="22"/>
        <v>0</v>
      </c>
      <c r="CI41" s="40"/>
      <c r="CJ41" s="40"/>
      <c r="CK41" s="40"/>
      <c r="CL41" s="40"/>
      <c r="CM41" s="40"/>
      <c r="CN41" s="81">
        <f t="shared" si="23"/>
        <v>0</v>
      </c>
      <c r="CO41" s="40"/>
      <c r="CP41" s="40"/>
      <c r="CQ41" s="81">
        <f t="shared" si="2"/>
        <v>0</v>
      </c>
      <c r="CR41" s="40"/>
      <c r="CS41" s="40"/>
      <c r="CT41" s="40"/>
      <c r="CU41" s="81">
        <f t="shared" si="3"/>
        <v>0</v>
      </c>
      <c r="CV41" s="40"/>
      <c r="CW41" s="40"/>
      <c r="CX41" s="40"/>
      <c r="CY41" s="81">
        <f t="shared" si="80"/>
        <v>0</v>
      </c>
      <c r="CZ41" s="40"/>
      <c r="DA41" s="40"/>
      <c r="DB41" s="40"/>
      <c r="DC41" s="78"/>
      <c r="DD41" s="78"/>
      <c r="DE41" s="78"/>
    </row>
    <row r="42" spans="1:109" s="46" customFormat="1" x14ac:dyDescent="0.3">
      <c r="A42" s="50" t="s">
        <v>206</v>
      </c>
      <c r="B42" s="47" t="s">
        <v>11</v>
      </c>
      <c r="C42" s="59">
        <f t="shared" si="25"/>
        <v>540</v>
      </c>
      <c r="D42" s="40"/>
      <c r="E42" s="40"/>
      <c r="F42" s="40"/>
      <c r="G42" s="40"/>
      <c r="H42" s="40"/>
      <c r="I42" s="40"/>
      <c r="J42" s="40"/>
      <c r="K42" s="40"/>
      <c r="L42" s="81">
        <f t="shared" si="7"/>
        <v>0</v>
      </c>
      <c r="M42" s="40"/>
      <c r="N42" s="40"/>
      <c r="O42" s="81">
        <f t="shared" si="8"/>
        <v>0</v>
      </c>
      <c r="P42" s="40"/>
      <c r="Q42" s="40"/>
      <c r="R42" s="40"/>
      <c r="S42" s="40"/>
      <c r="T42" s="81">
        <f t="shared" si="79"/>
        <v>0</v>
      </c>
      <c r="U42" s="40"/>
      <c r="V42" s="40"/>
      <c r="W42" s="40"/>
      <c r="X42" s="81">
        <f t="shared" si="9"/>
        <v>0</v>
      </c>
      <c r="Y42" s="40"/>
      <c r="Z42" s="40"/>
      <c r="AA42" s="40"/>
      <c r="AB42" s="40"/>
      <c r="AC42" s="81">
        <f t="shared" si="10"/>
        <v>0</v>
      </c>
      <c r="AD42" s="40"/>
      <c r="AE42" s="40"/>
      <c r="AF42" s="40"/>
      <c r="AG42" s="40"/>
      <c r="AH42" s="81">
        <f t="shared" si="11"/>
        <v>0</v>
      </c>
      <c r="AI42" s="56"/>
      <c r="AJ42" s="56"/>
      <c r="AK42" s="56"/>
      <c r="AL42" s="56"/>
      <c r="AM42" s="56"/>
      <c r="AN42" s="81">
        <f t="shared" si="12"/>
        <v>540</v>
      </c>
      <c r="AO42" s="40">
        <v>540</v>
      </c>
      <c r="AP42" s="40"/>
      <c r="AQ42" s="40"/>
      <c r="AR42" s="40"/>
      <c r="AS42" s="40"/>
      <c r="AT42" s="81">
        <f t="shared" si="13"/>
        <v>0</v>
      </c>
      <c r="AU42" s="40"/>
      <c r="AV42" s="40"/>
      <c r="AW42" s="40"/>
      <c r="AX42" s="40"/>
      <c r="AY42" s="81">
        <f t="shared" si="14"/>
        <v>0</v>
      </c>
      <c r="AZ42" s="40"/>
      <c r="BA42" s="40"/>
      <c r="BB42" s="40"/>
      <c r="BC42" s="40"/>
      <c r="BD42" s="40"/>
      <c r="BE42" s="81">
        <f t="shared" si="15"/>
        <v>0</v>
      </c>
      <c r="BF42" s="40"/>
      <c r="BG42" s="40"/>
      <c r="BH42" s="40"/>
      <c r="BI42" s="81">
        <f t="shared" si="16"/>
        <v>0</v>
      </c>
      <c r="BJ42" s="40"/>
      <c r="BK42" s="40"/>
      <c r="BL42" s="40"/>
      <c r="BM42" s="81">
        <f t="shared" si="17"/>
        <v>0</v>
      </c>
      <c r="BN42" s="40"/>
      <c r="BO42" s="40"/>
      <c r="BP42" s="78"/>
      <c r="BQ42" s="81">
        <f t="shared" si="18"/>
        <v>0</v>
      </c>
      <c r="BR42" s="40"/>
      <c r="BS42" s="40"/>
      <c r="BT42" s="40"/>
      <c r="BU42" s="81">
        <f t="shared" si="19"/>
        <v>0</v>
      </c>
      <c r="BV42" s="40"/>
      <c r="BW42" s="40"/>
      <c r="BX42" s="40"/>
      <c r="BY42" s="40"/>
      <c r="BZ42" s="81">
        <f t="shared" si="20"/>
        <v>0</v>
      </c>
      <c r="CA42" s="40"/>
      <c r="CB42" s="40"/>
      <c r="CC42" s="40"/>
      <c r="CD42" s="81">
        <f t="shared" si="21"/>
        <v>0</v>
      </c>
      <c r="CE42" s="40"/>
      <c r="CF42" s="40"/>
      <c r="CG42" s="40"/>
      <c r="CH42" s="81">
        <f t="shared" si="22"/>
        <v>0</v>
      </c>
      <c r="CI42" s="40"/>
      <c r="CJ42" s="40"/>
      <c r="CK42" s="40"/>
      <c r="CL42" s="40"/>
      <c r="CM42" s="40"/>
      <c r="CN42" s="81">
        <f t="shared" si="23"/>
        <v>0</v>
      </c>
      <c r="CO42" s="40"/>
      <c r="CP42" s="40"/>
      <c r="CQ42" s="81">
        <f t="shared" si="2"/>
        <v>0</v>
      </c>
      <c r="CR42" s="40"/>
      <c r="CS42" s="40"/>
      <c r="CT42" s="40"/>
      <c r="CU42" s="81">
        <f t="shared" si="3"/>
        <v>0</v>
      </c>
      <c r="CV42" s="40"/>
      <c r="CW42" s="40"/>
      <c r="CX42" s="40"/>
      <c r="CY42" s="81">
        <f t="shared" si="80"/>
        <v>0</v>
      </c>
      <c r="CZ42" s="40"/>
      <c r="DA42" s="40"/>
      <c r="DB42" s="40"/>
      <c r="DC42" s="78"/>
      <c r="DD42" s="78"/>
      <c r="DE42" s="78"/>
    </row>
    <row r="43" spans="1:109" s="46" customFormat="1" x14ac:dyDescent="0.3">
      <c r="A43" s="50" t="s">
        <v>207</v>
      </c>
      <c r="B43" s="47" t="s">
        <v>11</v>
      </c>
      <c r="C43" s="59">
        <f t="shared" si="25"/>
        <v>400</v>
      </c>
      <c r="D43" s="40"/>
      <c r="E43" s="40"/>
      <c r="F43" s="40"/>
      <c r="G43" s="40"/>
      <c r="H43" s="40"/>
      <c r="I43" s="40"/>
      <c r="J43" s="40"/>
      <c r="K43" s="40"/>
      <c r="L43" s="81">
        <f t="shared" si="7"/>
        <v>0</v>
      </c>
      <c r="M43" s="40"/>
      <c r="N43" s="40"/>
      <c r="O43" s="81">
        <f t="shared" si="8"/>
        <v>0</v>
      </c>
      <c r="P43" s="40"/>
      <c r="Q43" s="40"/>
      <c r="R43" s="40"/>
      <c r="S43" s="40"/>
      <c r="T43" s="81">
        <f t="shared" si="79"/>
        <v>0</v>
      </c>
      <c r="U43" s="40"/>
      <c r="V43" s="40"/>
      <c r="W43" s="40"/>
      <c r="X43" s="81">
        <f t="shared" si="9"/>
        <v>0</v>
      </c>
      <c r="Y43" s="40"/>
      <c r="Z43" s="40"/>
      <c r="AA43" s="40"/>
      <c r="AB43" s="40"/>
      <c r="AC43" s="81">
        <f t="shared" si="10"/>
        <v>0</v>
      </c>
      <c r="AD43" s="40"/>
      <c r="AE43" s="40"/>
      <c r="AF43" s="40"/>
      <c r="AG43" s="40"/>
      <c r="AH43" s="81">
        <f t="shared" si="11"/>
        <v>0</v>
      </c>
      <c r="AI43" s="56"/>
      <c r="AJ43" s="56"/>
      <c r="AK43" s="56"/>
      <c r="AL43" s="56"/>
      <c r="AM43" s="56"/>
      <c r="AN43" s="81">
        <f t="shared" si="12"/>
        <v>0</v>
      </c>
      <c r="AO43" s="40"/>
      <c r="AP43" s="40"/>
      <c r="AQ43" s="40"/>
      <c r="AR43" s="40"/>
      <c r="AS43" s="40"/>
      <c r="AT43" s="81">
        <f t="shared" si="13"/>
        <v>0</v>
      </c>
      <c r="AU43" s="40"/>
      <c r="AV43" s="40"/>
      <c r="AW43" s="40"/>
      <c r="AX43" s="40"/>
      <c r="AY43" s="81">
        <f t="shared" si="14"/>
        <v>0</v>
      </c>
      <c r="AZ43" s="40"/>
      <c r="BA43" s="40"/>
      <c r="BB43" s="40"/>
      <c r="BC43" s="40"/>
      <c r="BD43" s="40"/>
      <c r="BE43" s="81">
        <f t="shared" si="15"/>
        <v>0</v>
      </c>
      <c r="BF43" s="40"/>
      <c r="BG43" s="40"/>
      <c r="BH43" s="40"/>
      <c r="BI43" s="81">
        <f t="shared" si="16"/>
        <v>0</v>
      </c>
      <c r="BJ43" s="40"/>
      <c r="BK43" s="40"/>
      <c r="BL43" s="40"/>
      <c r="BM43" s="81">
        <f t="shared" si="17"/>
        <v>400</v>
      </c>
      <c r="BN43" s="40">
        <v>400</v>
      </c>
      <c r="BO43" s="40"/>
      <c r="BP43" s="78"/>
      <c r="BQ43" s="81">
        <f t="shared" si="18"/>
        <v>0</v>
      </c>
      <c r="BR43" s="40"/>
      <c r="BS43" s="40"/>
      <c r="BT43" s="40"/>
      <c r="BU43" s="81">
        <f t="shared" si="19"/>
        <v>0</v>
      </c>
      <c r="BV43" s="40"/>
      <c r="BW43" s="40"/>
      <c r="BX43" s="40"/>
      <c r="BY43" s="40"/>
      <c r="BZ43" s="81">
        <f t="shared" si="20"/>
        <v>0</v>
      </c>
      <c r="CA43" s="40"/>
      <c r="CB43" s="40"/>
      <c r="CC43" s="40"/>
      <c r="CD43" s="81">
        <f t="shared" si="21"/>
        <v>0</v>
      </c>
      <c r="CE43" s="40"/>
      <c r="CF43" s="40"/>
      <c r="CG43" s="40"/>
      <c r="CH43" s="81">
        <f t="shared" si="22"/>
        <v>0</v>
      </c>
      <c r="CI43" s="40"/>
      <c r="CJ43" s="40"/>
      <c r="CK43" s="40"/>
      <c r="CL43" s="40"/>
      <c r="CM43" s="40"/>
      <c r="CN43" s="81">
        <f t="shared" si="23"/>
        <v>0</v>
      </c>
      <c r="CO43" s="40"/>
      <c r="CP43" s="40"/>
      <c r="CQ43" s="81">
        <f t="shared" si="2"/>
        <v>0</v>
      </c>
      <c r="CR43" s="40"/>
      <c r="CS43" s="40"/>
      <c r="CT43" s="40"/>
      <c r="CU43" s="81">
        <f t="shared" si="3"/>
        <v>0</v>
      </c>
      <c r="CV43" s="40"/>
      <c r="CW43" s="40"/>
      <c r="CX43" s="40"/>
      <c r="CY43" s="81">
        <f t="shared" si="80"/>
        <v>0</v>
      </c>
      <c r="CZ43" s="40"/>
      <c r="DA43" s="40"/>
      <c r="DB43" s="40"/>
      <c r="DC43" s="78"/>
      <c r="DD43" s="78"/>
      <c r="DE43" s="78"/>
    </row>
    <row r="44" spans="1:109" s="46" customFormat="1" x14ac:dyDescent="0.3">
      <c r="A44" s="50" t="s">
        <v>208</v>
      </c>
      <c r="B44" s="47" t="s">
        <v>11</v>
      </c>
      <c r="C44" s="59">
        <f t="shared" si="25"/>
        <v>600</v>
      </c>
      <c r="D44" s="40"/>
      <c r="E44" s="40"/>
      <c r="F44" s="40"/>
      <c r="G44" s="40"/>
      <c r="H44" s="40"/>
      <c r="I44" s="40"/>
      <c r="J44" s="40"/>
      <c r="K44" s="40"/>
      <c r="L44" s="81">
        <f t="shared" si="7"/>
        <v>0</v>
      </c>
      <c r="M44" s="40"/>
      <c r="N44" s="40"/>
      <c r="O44" s="81">
        <f t="shared" si="8"/>
        <v>0</v>
      </c>
      <c r="P44" s="40"/>
      <c r="Q44" s="40"/>
      <c r="R44" s="40"/>
      <c r="S44" s="40"/>
      <c r="T44" s="81">
        <f t="shared" si="79"/>
        <v>0</v>
      </c>
      <c r="U44" s="40"/>
      <c r="V44" s="40"/>
      <c r="W44" s="40"/>
      <c r="X44" s="81">
        <f t="shared" si="9"/>
        <v>0</v>
      </c>
      <c r="Y44" s="40"/>
      <c r="Z44" s="40"/>
      <c r="AA44" s="40"/>
      <c r="AB44" s="40"/>
      <c r="AC44" s="81">
        <f t="shared" si="10"/>
        <v>0</v>
      </c>
      <c r="AD44" s="40"/>
      <c r="AE44" s="40"/>
      <c r="AF44" s="40"/>
      <c r="AG44" s="40"/>
      <c r="AH44" s="81">
        <f t="shared" si="11"/>
        <v>0</v>
      </c>
      <c r="AI44" s="56"/>
      <c r="AJ44" s="56"/>
      <c r="AK44" s="56"/>
      <c r="AL44" s="56"/>
      <c r="AM44" s="56"/>
      <c r="AN44" s="81">
        <f t="shared" si="12"/>
        <v>0</v>
      </c>
      <c r="AO44" s="40"/>
      <c r="AP44" s="40"/>
      <c r="AQ44" s="40"/>
      <c r="AR44" s="40"/>
      <c r="AS44" s="40"/>
      <c r="AT44" s="81">
        <f t="shared" si="13"/>
        <v>0</v>
      </c>
      <c r="AU44" s="40"/>
      <c r="AV44" s="40"/>
      <c r="AW44" s="40"/>
      <c r="AX44" s="40"/>
      <c r="AY44" s="81">
        <f t="shared" si="14"/>
        <v>0</v>
      </c>
      <c r="AZ44" s="40"/>
      <c r="BA44" s="40"/>
      <c r="BB44" s="40"/>
      <c r="BC44" s="40"/>
      <c r="BD44" s="40"/>
      <c r="BE44" s="81">
        <f t="shared" si="15"/>
        <v>0</v>
      </c>
      <c r="BF44" s="40"/>
      <c r="BG44" s="40"/>
      <c r="BH44" s="40"/>
      <c r="BI44" s="81">
        <f t="shared" si="16"/>
        <v>0</v>
      </c>
      <c r="BJ44" s="40"/>
      <c r="BK44" s="40"/>
      <c r="BL44" s="40"/>
      <c r="BM44" s="81">
        <f t="shared" si="17"/>
        <v>0</v>
      </c>
      <c r="BN44" s="40"/>
      <c r="BO44" s="40"/>
      <c r="BP44" s="78"/>
      <c r="BQ44" s="81">
        <f t="shared" si="18"/>
        <v>0</v>
      </c>
      <c r="BR44" s="40"/>
      <c r="BS44" s="40"/>
      <c r="BT44" s="40"/>
      <c r="BU44" s="81">
        <f t="shared" si="19"/>
        <v>0</v>
      </c>
      <c r="BV44" s="40"/>
      <c r="BW44" s="40"/>
      <c r="BX44" s="40"/>
      <c r="BY44" s="40"/>
      <c r="BZ44" s="81">
        <f t="shared" si="20"/>
        <v>0</v>
      </c>
      <c r="CA44" s="40"/>
      <c r="CB44" s="40"/>
      <c r="CC44" s="40"/>
      <c r="CD44" s="81">
        <f t="shared" si="21"/>
        <v>600</v>
      </c>
      <c r="CE44" s="40">
        <v>600</v>
      </c>
      <c r="CF44" s="40"/>
      <c r="CG44" s="40"/>
      <c r="CH44" s="81">
        <f t="shared" si="22"/>
        <v>0</v>
      </c>
      <c r="CI44" s="40"/>
      <c r="CJ44" s="40"/>
      <c r="CK44" s="40"/>
      <c r="CL44" s="40"/>
      <c r="CM44" s="40"/>
      <c r="CN44" s="81">
        <f t="shared" si="23"/>
        <v>0</v>
      </c>
      <c r="CO44" s="40"/>
      <c r="CP44" s="40"/>
      <c r="CQ44" s="81">
        <f t="shared" si="2"/>
        <v>0</v>
      </c>
      <c r="CR44" s="40"/>
      <c r="CS44" s="40"/>
      <c r="CT44" s="40"/>
      <c r="CU44" s="81">
        <f t="shared" si="3"/>
        <v>0</v>
      </c>
      <c r="CV44" s="40"/>
      <c r="CW44" s="40"/>
      <c r="CX44" s="40"/>
      <c r="CY44" s="81">
        <f t="shared" si="80"/>
        <v>0</v>
      </c>
      <c r="CZ44" s="40"/>
      <c r="DA44" s="40"/>
      <c r="DB44" s="40"/>
      <c r="DC44" s="78"/>
      <c r="DD44" s="78"/>
      <c r="DE44" s="78"/>
    </row>
    <row r="45" spans="1:109" s="46" customFormat="1" x14ac:dyDescent="0.3">
      <c r="A45" s="50" t="s">
        <v>209</v>
      </c>
      <c r="B45" s="47" t="s">
        <v>11</v>
      </c>
      <c r="C45" s="59">
        <f t="shared" si="25"/>
        <v>280</v>
      </c>
      <c r="D45" s="40"/>
      <c r="E45" s="40"/>
      <c r="F45" s="40"/>
      <c r="G45" s="40"/>
      <c r="H45" s="40"/>
      <c r="I45" s="40"/>
      <c r="J45" s="40"/>
      <c r="K45" s="40"/>
      <c r="L45" s="81">
        <f t="shared" si="7"/>
        <v>0</v>
      </c>
      <c r="M45" s="40"/>
      <c r="N45" s="40"/>
      <c r="O45" s="81">
        <f t="shared" si="8"/>
        <v>0</v>
      </c>
      <c r="P45" s="40"/>
      <c r="Q45" s="40"/>
      <c r="R45" s="40"/>
      <c r="S45" s="40"/>
      <c r="T45" s="81">
        <f t="shared" si="79"/>
        <v>0</v>
      </c>
      <c r="U45" s="40"/>
      <c r="V45" s="40"/>
      <c r="W45" s="40"/>
      <c r="X45" s="81">
        <f t="shared" si="9"/>
        <v>0</v>
      </c>
      <c r="Y45" s="40"/>
      <c r="Z45" s="40"/>
      <c r="AA45" s="40"/>
      <c r="AB45" s="40"/>
      <c r="AC45" s="81">
        <f t="shared" si="10"/>
        <v>0</v>
      </c>
      <c r="AD45" s="40"/>
      <c r="AE45" s="40"/>
      <c r="AF45" s="40"/>
      <c r="AG45" s="40"/>
      <c r="AH45" s="81">
        <f t="shared" si="11"/>
        <v>0</v>
      </c>
      <c r="AI45" s="56"/>
      <c r="AJ45" s="56"/>
      <c r="AK45" s="56"/>
      <c r="AL45" s="56"/>
      <c r="AM45" s="56"/>
      <c r="AN45" s="81">
        <f t="shared" si="12"/>
        <v>0</v>
      </c>
      <c r="AO45" s="40"/>
      <c r="AP45" s="40"/>
      <c r="AQ45" s="40"/>
      <c r="AR45" s="40"/>
      <c r="AS45" s="40"/>
      <c r="AT45" s="81">
        <f t="shared" si="13"/>
        <v>0</v>
      </c>
      <c r="AU45" s="40"/>
      <c r="AV45" s="40"/>
      <c r="AW45" s="40"/>
      <c r="AX45" s="40"/>
      <c r="AY45" s="81">
        <f t="shared" si="14"/>
        <v>0</v>
      </c>
      <c r="AZ45" s="40"/>
      <c r="BA45" s="40"/>
      <c r="BB45" s="40"/>
      <c r="BC45" s="40"/>
      <c r="BD45" s="40"/>
      <c r="BE45" s="81">
        <f t="shared" si="15"/>
        <v>0</v>
      </c>
      <c r="BF45" s="40"/>
      <c r="BG45" s="40"/>
      <c r="BH45" s="40"/>
      <c r="BI45" s="81">
        <f t="shared" si="16"/>
        <v>0</v>
      </c>
      <c r="BJ45" s="40"/>
      <c r="BK45" s="40"/>
      <c r="BL45" s="40"/>
      <c r="BM45" s="81">
        <f t="shared" si="17"/>
        <v>0</v>
      </c>
      <c r="BN45" s="40"/>
      <c r="BO45" s="40"/>
      <c r="BP45" s="78"/>
      <c r="BQ45" s="81">
        <f t="shared" si="18"/>
        <v>0</v>
      </c>
      <c r="BR45" s="40"/>
      <c r="BS45" s="40"/>
      <c r="BT45" s="40"/>
      <c r="BU45" s="81">
        <f t="shared" si="19"/>
        <v>0</v>
      </c>
      <c r="BV45" s="40"/>
      <c r="BW45" s="40"/>
      <c r="BX45" s="40"/>
      <c r="BY45" s="40"/>
      <c r="BZ45" s="81">
        <f t="shared" si="20"/>
        <v>0</v>
      </c>
      <c r="CA45" s="40"/>
      <c r="CB45" s="40"/>
      <c r="CC45" s="40"/>
      <c r="CD45" s="81">
        <f t="shared" si="21"/>
        <v>0</v>
      </c>
      <c r="CE45" s="40"/>
      <c r="CF45" s="40"/>
      <c r="CG45" s="40"/>
      <c r="CH45" s="81">
        <f t="shared" si="22"/>
        <v>280</v>
      </c>
      <c r="CI45" s="40">
        <v>280</v>
      </c>
      <c r="CJ45" s="40"/>
      <c r="CK45" s="40"/>
      <c r="CL45" s="40"/>
      <c r="CM45" s="40"/>
      <c r="CN45" s="81">
        <f t="shared" si="23"/>
        <v>0</v>
      </c>
      <c r="CO45" s="40"/>
      <c r="CP45" s="40"/>
      <c r="CQ45" s="81">
        <f t="shared" si="2"/>
        <v>0</v>
      </c>
      <c r="CR45" s="40"/>
      <c r="CS45" s="40"/>
      <c r="CT45" s="40"/>
      <c r="CU45" s="81">
        <f t="shared" si="3"/>
        <v>0</v>
      </c>
      <c r="CV45" s="40"/>
      <c r="CW45" s="40"/>
      <c r="CX45" s="40"/>
      <c r="CY45" s="81">
        <f t="shared" si="80"/>
        <v>0</v>
      </c>
      <c r="CZ45" s="40"/>
      <c r="DA45" s="40"/>
      <c r="DB45" s="40"/>
      <c r="DC45" s="78"/>
      <c r="DD45" s="78"/>
      <c r="DE45" s="78"/>
    </row>
    <row r="46" spans="1:109" s="46" customFormat="1" x14ac:dyDescent="0.3">
      <c r="A46" s="50" t="s">
        <v>210</v>
      </c>
      <c r="B46" s="47" t="s">
        <v>11</v>
      </c>
      <c r="C46" s="59">
        <f t="shared" si="25"/>
        <v>400</v>
      </c>
      <c r="D46" s="40"/>
      <c r="E46" s="40"/>
      <c r="F46" s="40"/>
      <c r="G46" s="40"/>
      <c r="H46" s="40"/>
      <c r="I46" s="40"/>
      <c r="J46" s="40"/>
      <c r="K46" s="40"/>
      <c r="L46" s="81">
        <f t="shared" si="7"/>
        <v>0</v>
      </c>
      <c r="M46" s="40"/>
      <c r="N46" s="40"/>
      <c r="O46" s="81">
        <f t="shared" si="8"/>
        <v>0</v>
      </c>
      <c r="P46" s="40"/>
      <c r="Q46" s="40"/>
      <c r="R46" s="40"/>
      <c r="S46" s="40"/>
      <c r="T46" s="81">
        <f t="shared" si="79"/>
        <v>0</v>
      </c>
      <c r="U46" s="40"/>
      <c r="V46" s="40"/>
      <c r="W46" s="40"/>
      <c r="X46" s="81">
        <f t="shared" si="9"/>
        <v>0</v>
      </c>
      <c r="Y46" s="40"/>
      <c r="Z46" s="40"/>
      <c r="AA46" s="40"/>
      <c r="AB46" s="40"/>
      <c r="AC46" s="81">
        <f t="shared" si="10"/>
        <v>0</v>
      </c>
      <c r="AD46" s="40"/>
      <c r="AE46" s="40"/>
      <c r="AF46" s="40"/>
      <c r="AG46" s="40"/>
      <c r="AH46" s="81">
        <f t="shared" si="11"/>
        <v>0</v>
      </c>
      <c r="AI46" s="56"/>
      <c r="AJ46" s="56"/>
      <c r="AK46" s="56"/>
      <c r="AL46" s="56"/>
      <c r="AM46" s="56"/>
      <c r="AN46" s="81">
        <f t="shared" si="12"/>
        <v>0</v>
      </c>
      <c r="AO46" s="40"/>
      <c r="AP46" s="40"/>
      <c r="AQ46" s="40"/>
      <c r="AR46" s="40"/>
      <c r="AS46" s="40"/>
      <c r="AT46" s="81">
        <f t="shared" si="13"/>
        <v>0</v>
      </c>
      <c r="AU46" s="40"/>
      <c r="AV46" s="40"/>
      <c r="AW46" s="40"/>
      <c r="AX46" s="40"/>
      <c r="AY46" s="81">
        <f t="shared" si="14"/>
        <v>0</v>
      </c>
      <c r="AZ46" s="40"/>
      <c r="BA46" s="40"/>
      <c r="BB46" s="40"/>
      <c r="BC46" s="40"/>
      <c r="BD46" s="40"/>
      <c r="BE46" s="81">
        <f t="shared" si="15"/>
        <v>0</v>
      </c>
      <c r="BF46" s="40"/>
      <c r="BG46" s="40"/>
      <c r="BH46" s="40"/>
      <c r="BI46" s="81">
        <f t="shared" si="16"/>
        <v>0</v>
      </c>
      <c r="BJ46" s="40"/>
      <c r="BK46" s="40"/>
      <c r="BL46" s="40"/>
      <c r="BM46" s="81">
        <f t="shared" si="17"/>
        <v>0</v>
      </c>
      <c r="BN46" s="40"/>
      <c r="BO46" s="40"/>
      <c r="BP46" s="78"/>
      <c r="BQ46" s="81">
        <f t="shared" si="18"/>
        <v>0</v>
      </c>
      <c r="BR46" s="40"/>
      <c r="BS46" s="40"/>
      <c r="BT46" s="40"/>
      <c r="BU46" s="81">
        <f t="shared" si="19"/>
        <v>0</v>
      </c>
      <c r="BV46" s="40"/>
      <c r="BW46" s="40"/>
      <c r="BX46" s="40"/>
      <c r="BY46" s="40"/>
      <c r="BZ46" s="81">
        <f t="shared" si="20"/>
        <v>0</v>
      </c>
      <c r="CA46" s="40"/>
      <c r="CB46" s="40"/>
      <c r="CC46" s="40"/>
      <c r="CD46" s="81">
        <f t="shared" si="21"/>
        <v>0</v>
      </c>
      <c r="CE46" s="40"/>
      <c r="CF46" s="40"/>
      <c r="CG46" s="40"/>
      <c r="CH46" s="81">
        <f t="shared" si="22"/>
        <v>0</v>
      </c>
      <c r="CI46" s="40"/>
      <c r="CJ46" s="40"/>
      <c r="CK46" s="40"/>
      <c r="CL46" s="40"/>
      <c r="CM46" s="40"/>
      <c r="CN46" s="81">
        <f t="shared" si="23"/>
        <v>400</v>
      </c>
      <c r="CO46" s="40">
        <v>400</v>
      </c>
      <c r="CP46" s="40"/>
      <c r="CQ46" s="81">
        <f t="shared" si="2"/>
        <v>0</v>
      </c>
      <c r="CR46" s="40"/>
      <c r="CS46" s="40"/>
      <c r="CT46" s="40"/>
      <c r="CU46" s="81">
        <f t="shared" si="3"/>
        <v>0</v>
      </c>
      <c r="CV46" s="40"/>
      <c r="CW46" s="40"/>
      <c r="CX46" s="40"/>
      <c r="CY46" s="81">
        <f t="shared" si="80"/>
        <v>0</v>
      </c>
      <c r="CZ46" s="40"/>
      <c r="DA46" s="40"/>
      <c r="DB46" s="40"/>
      <c r="DC46" s="78"/>
      <c r="DD46" s="78"/>
      <c r="DE46" s="78"/>
    </row>
    <row r="47" spans="1:109" s="46" customFormat="1" x14ac:dyDescent="0.3">
      <c r="A47" s="50" t="s">
        <v>211</v>
      </c>
      <c r="B47" s="47" t="s">
        <v>11</v>
      </c>
      <c r="C47" s="59">
        <f t="shared" si="25"/>
        <v>400</v>
      </c>
      <c r="D47" s="40"/>
      <c r="E47" s="40"/>
      <c r="F47" s="40">
        <v>400</v>
      </c>
      <c r="G47" s="40"/>
      <c r="H47" s="40"/>
      <c r="I47" s="40"/>
      <c r="J47" s="40"/>
      <c r="K47" s="40"/>
      <c r="L47" s="81">
        <f t="shared" si="7"/>
        <v>0</v>
      </c>
      <c r="M47" s="40"/>
      <c r="N47" s="40"/>
      <c r="O47" s="81">
        <f t="shared" si="8"/>
        <v>0</v>
      </c>
      <c r="P47" s="40"/>
      <c r="Q47" s="40"/>
      <c r="R47" s="40"/>
      <c r="S47" s="40"/>
      <c r="T47" s="81">
        <f t="shared" si="79"/>
        <v>0</v>
      </c>
      <c r="U47" s="40"/>
      <c r="V47" s="40"/>
      <c r="W47" s="40"/>
      <c r="X47" s="81">
        <f t="shared" si="9"/>
        <v>0</v>
      </c>
      <c r="Y47" s="40"/>
      <c r="Z47" s="40"/>
      <c r="AA47" s="40"/>
      <c r="AB47" s="40"/>
      <c r="AC47" s="81">
        <f t="shared" si="10"/>
        <v>0</v>
      </c>
      <c r="AD47" s="40"/>
      <c r="AE47" s="40"/>
      <c r="AF47" s="40"/>
      <c r="AG47" s="40"/>
      <c r="AH47" s="81">
        <f t="shared" si="11"/>
        <v>0</v>
      </c>
      <c r="AI47" s="56"/>
      <c r="AJ47" s="56"/>
      <c r="AK47" s="56"/>
      <c r="AL47" s="56"/>
      <c r="AM47" s="56"/>
      <c r="AN47" s="81">
        <f t="shared" si="12"/>
        <v>0</v>
      </c>
      <c r="AO47" s="40"/>
      <c r="AP47" s="40"/>
      <c r="AQ47" s="40"/>
      <c r="AR47" s="40"/>
      <c r="AS47" s="40"/>
      <c r="AT47" s="81">
        <f t="shared" si="13"/>
        <v>0</v>
      </c>
      <c r="AU47" s="40"/>
      <c r="AV47" s="40"/>
      <c r="AW47" s="40"/>
      <c r="AX47" s="40"/>
      <c r="AY47" s="81">
        <f t="shared" si="14"/>
        <v>0</v>
      </c>
      <c r="AZ47" s="40"/>
      <c r="BA47" s="40"/>
      <c r="BB47" s="40"/>
      <c r="BC47" s="40"/>
      <c r="BD47" s="40"/>
      <c r="BE47" s="81">
        <f t="shared" si="15"/>
        <v>0</v>
      </c>
      <c r="BF47" s="40"/>
      <c r="BG47" s="40"/>
      <c r="BH47" s="40"/>
      <c r="BI47" s="81">
        <f t="shared" si="16"/>
        <v>0</v>
      </c>
      <c r="BJ47" s="40"/>
      <c r="BK47" s="40"/>
      <c r="BL47" s="40"/>
      <c r="BM47" s="81">
        <f t="shared" si="17"/>
        <v>0</v>
      </c>
      <c r="BN47" s="40"/>
      <c r="BO47" s="40"/>
      <c r="BP47" s="78"/>
      <c r="BQ47" s="81">
        <f t="shared" si="18"/>
        <v>0</v>
      </c>
      <c r="BR47" s="40"/>
      <c r="BS47" s="40"/>
      <c r="BT47" s="40"/>
      <c r="BU47" s="81">
        <f t="shared" si="19"/>
        <v>0</v>
      </c>
      <c r="BV47" s="40"/>
      <c r="BW47" s="40"/>
      <c r="BX47" s="40"/>
      <c r="BY47" s="40"/>
      <c r="BZ47" s="81">
        <f t="shared" si="20"/>
        <v>0</v>
      </c>
      <c r="CA47" s="40"/>
      <c r="CB47" s="40"/>
      <c r="CC47" s="40"/>
      <c r="CD47" s="81">
        <f t="shared" si="21"/>
        <v>0</v>
      </c>
      <c r="CE47" s="40"/>
      <c r="CF47" s="40"/>
      <c r="CG47" s="40"/>
      <c r="CH47" s="81">
        <f t="shared" si="22"/>
        <v>0</v>
      </c>
      <c r="CI47" s="40"/>
      <c r="CJ47" s="40"/>
      <c r="CK47" s="40"/>
      <c r="CL47" s="40"/>
      <c r="CM47" s="40"/>
      <c r="CN47" s="81">
        <f t="shared" si="23"/>
        <v>0</v>
      </c>
      <c r="CO47" s="40"/>
      <c r="CP47" s="40"/>
      <c r="CQ47" s="81">
        <f t="shared" si="2"/>
        <v>0</v>
      </c>
      <c r="CR47" s="40"/>
      <c r="CS47" s="40"/>
      <c r="CT47" s="40"/>
      <c r="CU47" s="81">
        <f t="shared" si="3"/>
        <v>0</v>
      </c>
      <c r="CV47" s="40"/>
      <c r="CW47" s="40"/>
      <c r="CX47" s="40"/>
      <c r="CY47" s="81">
        <f t="shared" si="80"/>
        <v>0</v>
      </c>
      <c r="CZ47" s="40"/>
      <c r="DA47" s="40"/>
      <c r="DB47" s="40"/>
      <c r="DC47" s="78"/>
      <c r="DD47" s="78"/>
      <c r="DE47" s="78"/>
    </row>
    <row r="48" spans="1:109" s="46" customFormat="1" x14ac:dyDescent="0.3">
      <c r="A48" s="50" t="s">
        <v>212</v>
      </c>
      <c r="B48" s="47" t="s">
        <v>11</v>
      </c>
      <c r="C48" s="59">
        <f>SUM(D48+E48+F48+G48+H48+I48+J48+K48+L48+O48+T48+X48+AC48+AH48+AN48+AT48+AY48+BE48+BI48+BM48+BP48+BQ48+BU48+BZ48+CD48+CH48+CN48+CQ48+CU48+CY48+DC48+DD48+DE48)</f>
        <v>700</v>
      </c>
      <c r="D48" s="40"/>
      <c r="E48" s="40"/>
      <c r="F48" s="40"/>
      <c r="G48" s="40"/>
      <c r="H48" s="40"/>
      <c r="I48" s="40"/>
      <c r="J48" s="40"/>
      <c r="K48" s="40"/>
      <c r="L48" s="81">
        <f t="shared" si="7"/>
        <v>0</v>
      </c>
      <c r="M48" s="40"/>
      <c r="N48" s="40"/>
      <c r="O48" s="81">
        <f t="shared" si="8"/>
        <v>0</v>
      </c>
      <c r="P48" s="40"/>
      <c r="Q48" s="40"/>
      <c r="R48" s="40"/>
      <c r="S48" s="40"/>
      <c r="T48" s="81">
        <f t="shared" si="79"/>
        <v>0</v>
      </c>
      <c r="U48" s="40"/>
      <c r="V48" s="40"/>
      <c r="W48" s="40"/>
      <c r="X48" s="81">
        <f t="shared" si="9"/>
        <v>0</v>
      </c>
      <c r="Y48" s="40"/>
      <c r="Z48" s="40"/>
      <c r="AA48" s="40"/>
      <c r="AB48" s="40"/>
      <c r="AC48" s="81">
        <f t="shared" si="10"/>
        <v>0</v>
      </c>
      <c r="AD48" s="40"/>
      <c r="AE48" s="40"/>
      <c r="AF48" s="40"/>
      <c r="AG48" s="40"/>
      <c r="AH48" s="81">
        <f t="shared" si="11"/>
        <v>0</v>
      </c>
      <c r="AI48" s="56"/>
      <c r="AJ48" s="56"/>
      <c r="AK48" s="56"/>
      <c r="AL48" s="56"/>
      <c r="AM48" s="56"/>
      <c r="AN48" s="81">
        <f t="shared" si="12"/>
        <v>0</v>
      </c>
      <c r="AO48" s="40"/>
      <c r="AP48" s="40"/>
      <c r="AQ48" s="40"/>
      <c r="AR48" s="40"/>
      <c r="AS48" s="40"/>
      <c r="AT48" s="81">
        <f t="shared" si="13"/>
        <v>0</v>
      </c>
      <c r="AU48" s="40"/>
      <c r="AV48" s="40"/>
      <c r="AW48" s="40"/>
      <c r="AX48" s="40"/>
      <c r="AY48" s="81">
        <f t="shared" si="14"/>
        <v>0</v>
      </c>
      <c r="AZ48" s="40"/>
      <c r="BA48" s="40"/>
      <c r="BB48" s="40"/>
      <c r="BC48" s="40"/>
      <c r="BD48" s="40"/>
      <c r="BE48" s="81">
        <f t="shared" si="15"/>
        <v>0</v>
      </c>
      <c r="BF48" s="40"/>
      <c r="BG48" s="40"/>
      <c r="BH48" s="40"/>
      <c r="BI48" s="81">
        <f t="shared" si="16"/>
        <v>0</v>
      </c>
      <c r="BJ48" s="40"/>
      <c r="BK48" s="40"/>
      <c r="BL48" s="40"/>
      <c r="BM48" s="81">
        <f t="shared" si="17"/>
        <v>0</v>
      </c>
      <c r="BN48" s="40"/>
      <c r="BO48" s="40"/>
      <c r="BP48" s="78"/>
      <c r="BQ48" s="81">
        <f t="shared" si="18"/>
        <v>0</v>
      </c>
      <c r="BR48" s="40"/>
      <c r="BS48" s="40"/>
      <c r="BT48" s="40"/>
      <c r="BU48" s="81">
        <f t="shared" si="19"/>
        <v>0</v>
      </c>
      <c r="BV48" s="40"/>
      <c r="BW48" s="40"/>
      <c r="BX48" s="40"/>
      <c r="BY48" s="40"/>
      <c r="BZ48" s="81">
        <f t="shared" si="20"/>
        <v>0</v>
      </c>
      <c r="CA48" s="40"/>
      <c r="CB48" s="40"/>
      <c r="CC48" s="40"/>
      <c r="CD48" s="81">
        <f t="shared" si="21"/>
        <v>0</v>
      </c>
      <c r="CE48" s="40"/>
      <c r="CF48" s="40"/>
      <c r="CG48" s="40"/>
      <c r="CH48" s="81">
        <f t="shared" si="22"/>
        <v>0</v>
      </c>
      <c r="CI48" s="40"/>
      <c r="CJ48" s="40"/>
      <c r="CK48" s="40"/>
      <c r="CL48" s="40"/>
      <c r="CM48" s="40"/>
      <c r="CN48" s="81">
        <f t="shared" si="23"/>
        <v>0</v>
      </c>
      <c r="CO48" s="40"/>
      <c r="CP48" s="40"/>
      <c r="CQ48" s="81">
        <f t="shared" si="2"/>
        <v>0</v>
      </c>
      <c r="CR48" s="40"/>
      <c r="CS48" s="40"/>
      <c r="CT48" s="40"/>
      <c r="CU48" s="81">
        <f t="shared" si="3"/>
        <v>700</v>
      </c>
      <c r="CV48" s="40">
        <v>700</v>
      </c>
      <c r="CW48" s="40"/>
      <c r="CX48" s="40"/>
      <c r="CY48" s="81">
        <f t="shared" si="80"/>
        <v>0</v>
      </c>
      <c r="CZ48" s="40"/>
      <c r="DA48" s="40"/>
      <c r="DB48" s="40"/>
      <c r="DC48" s="78"/>
      <c r="DD48" s="78"/>
      <c r="DE48" s="78"/>
    </row>
    <row r="49" spans="1:109" s="46" customFormat="1" x14ac:dyDescent="0.3">
      <c r="A49" s="111" t="s">
        <v>213</v>
      </c>
      <c r="B49" s="47" t="s">
        <v>11</v>
      </c>
      <c r="C49" s="59">
        <f t="shared" si="25"/>
        <v>4140</v>
      </c>
      <c r="D49" s="40"/>
      <c r="E49" s="40"/>
      <c r="F49" s="40"/>
      <c r="G49" s="40">
        <v>4140</v>
      </c>
      <c r="H49" s="40"/>
      <c r="I49" s="40"/>
      <c r="J49" s="40"/>
      <c r="K49" s="40"/>
      <c r="L49" s="81">
        <f t="shared" si="7"/>
        <v>0</v>
      </c>
      <c r="M49" s="40"/>
      <c r="N49" s="40"/>
      <c r="O49" s="81">
        <f t="shared" si="8"/>
        <v>0</v>
      </c>
      <c r="P49" s="40"/>
      <c r="Q49" s="40"/>
      <c r="R49" s="40"/>
      <c r="S49" s="40"/>
      <c r="T49" s="81">
        <f t="shared" si="79"/>
        <v>0</v>
      </c>
      <c r="U49" s="40"/>
      <c r="V49" s="40"/>
      <c r="W49" s="40"/>
      <c r="X49" s="81">
        <f t="shared" si="9"/>
        <v>0</v>
      </c>
      <c r="Y49" s="40"/>
      <c r="Z49" s="40"/>
      <c r="AA49" s="40"/>
      <c r="AB49" s="40"/>
      <c r="AC49" s="81">
        <f t="shared" si="10"/>
        <v>0</v>
      </c>
      <c r="AD49" s="40"/>
      <c r="AE49" s="40"/>
      <c r="AF49" s="40"/>
      <c r="AG49" s="40"/>
      <c r="AH49" s="81">
        <f t="shared" si="11"/>
        <v>0</v>
      </c>
      <c r="AI49" s="56"/>
      <c r="AJ49" s="56"/>
      <c r="AK49" s="56"/>
      <c r="AL49" s="56"/>
      <c r="AM49" s="56"/>
      <c r="AN49" s="81">
        <f t="shared" si="12"/>
        <v>0</v>
      </c>
      <c r="AO49" s="40"/>
      <c r="AP49" s="40"/>
      <c r="AQ49" s="40"/>
      <c r="AR49" s="40"/>
      <c r="AS49" s="40"/>
      <c r="AT49" s="81">
        <f t="shared" si="13"/>
        <v>0</v>
      </c>
      <c r="AU49" s="40"/>
      <c r="AV49" s="40"/>
      <c r="AW49" s="40"/>
      <c r="AX49" s="40"/>
      <c r="AY49" s="81">
        <f t="shared" si="14"/>
        <v>0</v>
      </c>
      <c r="AZ49" s="40"/>
      <c r="BA49" s="40"/>
      <c r="BB49" s="40"/>
      <c r="BC49" s="40"/>
      <c r="BD49" s="40"/>
      <c r="BE49" s="81">
        <f t="shared" si="15"/>
        <v>0</v>
      </c>
      <c r="BF49" s="40"/>
      <c r="BG49" s="40"/>
      <c r="BH49" s="40"/>
      <c r="BI49" s="81">
        <f t="shared" si="16"/>
        <v>0</v>
      </c>
      <c r="BJ49" s="40"/>
      <c r="BK49" s="40"/>
      <c r="BL49" s="40"/>
      <c r="BM49" s="81">
        <f t="shared" si="17"/>
        <v>0</v>
      </c>
      <c r="BN49" s="40"/>
      <c r="BO49" s="40"/>
      <c r="BP49" s="78"/>
      <c r="BQ49" s="81">
        <f t="shared" si="18"/>
        <v>0</v>
      </c>
      <c r="BR49" s="40"/>
      <c r="BS49" s="40"/>
      <c r="BT49" s="40"/>
      <c r="BU49" s="81">
        <f t="shared" si="19"/>
        <v>0</v>
      </c>
      <c r="BV49" s="40"/>
      <c r="BW49" s="40"/>
      <c r="BX49" s="40"/>
      <c r="BY49" s="40"/>
      <c r="BZ49" s="81">
        <f t="shared" si="20"/>
        <v>0</v>
      </c>
      <c r="CA49" s="40"/>
      <c r="CB49" s="40"/>
      <c r="CC49" s="40"/>
      <c r="CD49" s="81">
        <f t="shared" si="21"/>
        <v>0</v>
      </c>
      <c r="CE49" s="40"/>
      <c r="CF49" s="40"/>
      <c r="CG49" s="40"/>
      <c r="CH49" s="81">
        <f t="shared" si="22"/>
        <v>0</v>
      </c>
      <c r="CI49" s="40"/>
      <c r="CJ49" s="40"/>
      <c r="CK49" s="40"/>
      <c r="CL49" s="40"/>
      <c r="CM49" s="40"/>
      <c r="CN49" s="81">
        <f t="shared" si="23"/>
        <v>0</v>
      </c>
      <c r="CO49" s="40"/>
      <c r="CP49" s="40"/>
      <c r="CQ49" s="81">
        <f t="shared" si="2"/>
        <v>0</v>
      </c>
      <c r="CR49" s="40"/>
      <c r="CS49" s="40"/>
      <c r="CT49" s="40"/>
      <c r="CU49" s="81">
        <f t="shared" si="3"/>
        <v>0</v>
      </c>
      <c r="CV49" s="40"/>
      <c r="CW49" s="40"/>
      <c r="CX49" s="40"/>
      <c r="CY49" s="81">
        <f t="shared" si="80"/>
        <v>0</v>
      </c>
      <c r="CZ49" s="40"/>
      <c r="DA49" s="40"/>
      <c r="DB49" s="40"/>
      <c r="DC49" s="78"/>
      <c r="DD49" s="78"/>
      <c r="DE49" s="78"/>
    </row>
    <row r="50" spans="1:109" ht="37.5" x14ac:dyDescent="0.3">
      <c r="A50" s="61" t="s">
        <v>216</v>
      </c>
      <c r="B50" s="62" t="s">
        <v>101</v>
      </c>
      <c r="C50" s="109" t="s">
        <v>197</v>
      </c>
      <c r="D50" s="63"/>
      <c r="E50" s="63"/>
      <c r="F50" s="63"/>
      <c r="G50" s="83" t="s">
        <v>198</v>
      </c>
      <c r="H50" s="84"/>
      <c r="I50" s="83" t="s">
        <v>199</v>
      </c>
      <c r="J50" s="63"/>
      <c r="K50" s="63"/>
      <c r="L50" s="60">
        <f t="shared" si="7"/>
        <v>0</v>
      </c>
      <c r="M50" s="63"/>
      <c r="N50" s="63"/>
      <c r="O50" s="60">
        <f t="shared" si="8"/>
        <v>0</v>
      </c>
      <c r="P50" s="63"/>
      <c r="Q50" s="63"/>
      <c r="R50" s="63"/>
      <c r="S50" s="63"/>
      <c r="T50" s="60">
        <f t="shared" si="79"/>
        <v>0</v>
      </c>
      <c r="U50" s="63"/>
      <c r="V50" s="63"/>
      <c r="W50" s="63"/>
      <c r="X50" s="60">
        <f t="shared" si="9"/>
        <v>0</v>
      </c>
      <c r="Y50" s="63"/>
      <c r="Z50" s="63"/>
      <c r="AA50" s="63"/>
      <c r="AB50" s="63"/>
      <c r="AC50" s="60">
        <f t="shared" si="10"/>
        <v>0</v>
      </c>
      <c r="AD50" s="63"/>
      <c r="AE50" s="63"/>
      <c r="AF50" s="63"/>
      <c r="AG50" s="63"/>
      <c r="AH50" s="60">
        <f t="shared" si="11"/>
        <v>0</v>
      </c>
      <c r="AI50" s="77"/>
      <c r="AJ50" s="77"/>
      <c r="AK50" s="77"/>
      <c r="AL50" s="77"/>
      <c r="AM50" s="77"/>
      <c r="AN50" s="60">
        <f t="shared" si="12"/>
        <v>0</v>
      </c>
      <c r="AO50" s="63"/>
      <c r="AP50" s="63"/>
      <c r="AQ50" s="63"/>
      <c r="AR50" s="63"/>
      <c r="AS50" s="63"/>
      <c r="AT50" s="60">
        <f t="shared" si="13"/>
        <v>0</v>
      </c>
      <c r="AU50" s="63"/>
      <c r="AV50" s="63"/>
      <c r="AW50" s="63"/>
      <c r="AX50" s="63"/>
      <c r="AY50" s="60">
        <f t="shared" si="14"/>
        <v>0</v>
      </c>
      <c r="AZ50" s="63"/>
      <c r="BA50" s="63"/>
      <c r="BB50" s="63"/>
      <c r="BC50" s="63"/>
      <c r="BD50" s="63"/>
      <c r="BE50" s="60">
        <f t="shared" si="15"/>
        <v>0</v>
      </c>
      <c r="BF50" s="63"/>
      <c r="BG50" s="63"/>
      <c r="BH50" s="63"/>
      <c r="BI50" s="60">
        <f t="shared" si="16"/>
        <v>0</v>
      </c>
      <c r="BJ50" s="63"/>
      <c r="BK50" s="63"/>
      <c r="BL50" s="63"/>
      <c r="BM50" s="60">
        <f t="shared" si="17"/>
        <v>0</v>
      </c>
      <c r="BN50" s="63"/>
      <c r="BO50" s="63"/>
      <c r="BP50" s="63"/>
      <c r="BQ50" s="60">
        <f t="shared" si="18"/>
        <v>0</v>
      </c>
      <c r="BR50" s="63"/>
      <c r="BS50" s="63"/>
      <c r="BT50" s="63"/>
      <c r="BU50" s="60">
        <f t="shared" si="19"/>
        <v>0</v>
      </c>
      <c r="BV50" s="63"/>
      <c r="BW50" s="63"/>
      <c r="BX50" s="63"/>
      <c r="BY50" s="63"/>
      <c r="BZ50" s="60">
        <f t="shared" si="20"/>
        <v>0</v>
      </c>
      <c r="CA50" s="63"/>
      <c r="CB50" s="63"/>
      <c r="CC50" s="63"/>
      <c r="CD50" s="60">
        <f t="shared" si="21"/>
        <v>0</v>
      </c>
      <c r="CE50" s="63"/>
      <c r="CF50" s="63"/>
      <c r="CG50" s="63"/>
      <c r="CH50" s="60">
        <f t="shared" si="22"/>
        <v>0</v>
      </c>
      <c r="CI50" s="63"/>
      <c r="CJ50" s="63"/>
      <c r="CK50" s="63"/>
      <c r="CL50" s="63"/>
      <c r="CM50" s="63"/>
      <c r="CN50" s="60">
        <f t="shared" si="23"/>
        <v>0</v>
      </c>
      <c r="CO50" s="63"/>
      <c r="CP50" s="63"/>
      <c r="CQ50" s="60">
        <f t="shared" si="2"/>
        <v>0</v>
      </c>
      <c r="CR50" s="63"/>
      <c r="CS50" s="63"/>
      <c r="CT50" s="63"/>
      <c r="CU50" s="60">
        <f t="shared" si="3"/>
        <v>0</v>
      </c>
      <c r="CV50" s="63"/>
      <c r="CW50" s="63"/>
      <c r="CX50" s="63"/>
      <c r="CY50" s="60">
        <f t="shared" si="80"/>
        <v>0</v>
      </c>
      <c r="CZ50" s="63"/>
      <c r="DA50" s="63"/>
      <c r="DB50" s="63"/>
      <c r="DC50" s="63"/>
      <c r="DD50" s="63"/>
      <c r="DE50" s="63"/>
    </row>
    <row r="51" spans="1:109" s="14" customFormat="1" ht="37.5" x14ac:dyDescent="0.3">
      <c r="A51" s="51" t="s">
        <v>99</v>
      </c>
      <c r="B51" s="8" t="s">
        <v>14</v>
      </c>
      <c r="C51" s="59">
        <v>10</v>
      </c>
      <c r="D51" s="33"/>
      <c r="E51" s="33"/>
      <c r="F51" s="33"/>
      <c r="G51" s="33"/>
      <c r="H51" s="33"/>
      <c r="I51" s="33"/>
      <c r="J51" s="33"/>
      <c r="K51" s="33"/>
      <c r="L51" s="60">
        <f t="shared" si="7"/>
        <v>0</v>
      </c>
      <c r="M51" s="33"/>
      <c r="N51" s="33"/>
      <c r="O51" s="60">
        <f t="shared" si="8"/>
        <v>0</v>
      </c>
      <c r="P51" s="33"/>
      <c r="Q51" s="33"/>
      <c r="R51" s="33"/>
      <c r="S51" s="33"/>
      <c r="T51" s="60">
        <f t="shared" si="79"/>
        <v>0</v>
      </c>
      <c r="U51" s="33"/>
      <c r="V51" s="33"/>
      <c r="W51" s="33"/>
      <c r="X51" s="60">
        <f t="shared" si="9"/>
        <v>0</v>
      </c>
      <c r="Y51" s="33"/>
      <c r="Z51" s="33"/>
      <c r="AA51" s="33"/>
      <c r="AB51" s="33"/>
      <c r="AC51" s="60">
        <f t="shared" si="10"/>
        <v>0</v>
      </c>
      <c r="AD51" s="33"/>
      <c r="AE51" s="33"/>
      <c r="AF51" s="33"/>
      <c r="AG51" s="33"/>
      <c r="AH51" s="60">
        <f t="shared" si="11"/>
        <v>0</v>
      </c>
      <c r="AI51" s="37"/>
      <c r="AJ51" s="37"/>
      <c r="AK51" s="37"/>
      <c r="AL51" s="37"/>
      <c r="AM51" s="37"/>
      <c r="AN51" s="60">
        <f t="shared" si="12"/>
        <v>0</v>
      </c>
      <c r="AO51" s="33"/>
      <c r="AP51" s="33"/>
      <c r="AQ51" s="33"/>
      <c r="AR51" s="33"/>
      <c r="AS51" s="33"/>
      <c r="AT51" s="60">
        <f t="shared" si="13"/>
        <v>0</v>
      </c>
      <c r="AU51" s="33"/>
      <c r="AV51" s="33"/>
      <c r="AW51" s="33"/>
      <c r="AX51" s="33"/>
      <c r="AY51" s="60">
        <f t="shared" si="14"/>
        <v>0</v>
      </c>
      <c r="AZ51" s="33"/>
      <c r="BA51" s="33"/>
      <c r="BB51" s="33"/>
      <c r="BC51" s="33"/>
      <c r="BD51" s="33"/>
      <c r="BE51" s="60">
        <f t="shared" si="15"/>
        <v>0</v>
      </c>
      <c r="BF51" s="33"/>
      <c r="BG51" s="33"/>
      <c r="BH51" s="33"/>
      <c r="BI51" s="60">
        <f t="shared" si="16"/>
        <v>0</v>
      </c>
      <c r="BJ51" s="33"/>
      <c r="BK51" s="33"/>
      <c r="BL51" s="33"/>
      <c r="BM51" s="60">
        <f t="shared" si="17"/>
        <v>0</v>
      </c>
      <c r="BN51" s="33"/>
      <c r="BO51" s="33"/>
      <c r="BP51" s="63"/>
      <c r="BQ51" s="60">
        <f t="shared" si="18"/>
        <v>0</v>
      </c>
      <c r="BR51" s="33"/>
      <c r="BS51" s="33"/>
      <c r="BT51" s="33"/>
      <c r="BU51" s="60">
        <f t="shared" si="19"/>
        <v>0</v>
      </c>
      <c r="BV51" s="33"/>
      <c r="BW51" s="33"/>
      <c r="BX51" s="33"/>
      <c r="BY51" s="33"/>
      <c r="BZ51" s="60">
        <f t="shared" si="20"/>
        <v>0</v>
      </c>
      <c r="CA51" s="33"/>
      <c r="CB51" s="33"/>
      <c r="CC51" s="33"/>
      <c r="CD51" s="60">
        <f t="shared" si="21"/>
        <v>0</v>
      </c>
      <c r="CE51" s="33"/>
      <c r="CF51" s="33"/>
      <c r="CG51" s="33"/>
      <c r="CH51" s="60">
        <f t="shared" si="22"/>
        <v>0</v>
      </c>
      <c r="CI51" s="33"/>
      <c r="CJ51" s="33"/>
      <c r="CK51" s="33"/>
      <c r="CL51" s="33"/>
      <c r="CM51" s="33"/>
      <c r="CN51" s="60">
        <f t="shared" si="23"/>
        <v>0</v>
      </c>
      <c r="CO51" s="33"/>
      <c r="CP51" s="33"/>
      <c r="CQ51" s="60">
        <f t="shared" si="2"/>
        <v>0</v>
      </c>
      <c r="CR51" s="33"/>
      <c r="CS51" s="33"/>
      <c r="CT51" s="33"/>
      <c r="CU51" s="60">
        <f t="shared" si="3"/>
        <v>0</v>
      </c>
      <c r="CV51" s="33"/>
      <c r="CW51" s="33"/>
      <c r="CX51" s="33"/>
      <c r="CY51" s="60">
        <f t="shared" si="80"/>
        <v>0</v>
      </c>
      <c r="CZ51" s="33"/>
      <c r="DA51" s="33"/>
      <c r="DB51" s="33"/>
      <c r="DC51" s="63"/>
      <c r="DD51" s="63"/>
      <c r="DE51" s="63"/>
    </row>
    <row r="52" spans="1:109" s="14" customFormat="1" ht="37.5" x14ac:dyDescent="0.3">
      <c r="A52" s="51" t="s">
        <v>100</v>
      </c>
      <c r="B52" s="8" t="s">
        <v>15</v>
      </c>
      <c r="C52" s="59">
        <v>60</v>
      </c>
      <c r="D52" s="33"/>
      <c r="E52" s="33"/>
      <c r="F52" s="33"/>
      <c r="G52" s="33"/>
      <c r="H52" s="33"/>
      <c r="I52" s="33"/>
      <c r="J52" s="33"/>
      <c r="K52" s="33"/>
      <c r="L52" s="60">
        <f t="shared" si="7"/>
        <v>0</v>
      </c>
      <c r="M52" s="33"/>
      <c r="N52" s="33"/>
      <c r="O52" s="60">
        <f t="shared" si="8"/>
        <v>0</v>
      </c>
      <c r="P52" s="33"/>
      <c r="Q52" s="33"/>
      <c r="R52" s="33"/>
      <c r="S52" s="33"/>
      <c r="T52" s="60">
        <f t="shared" si="79"/>
        <v>0</v>
      </c>
      <c r="U52" s="33"/>
      <c r="V52" s="33"/>
      <c r="W52" s="33"/>
      <c r="X52" s="60">
        <f t="shared" si="9"/>
        <v>0</v>
      </c>
      <c r="Y52" s="33"/>
      <c r="Z52" s="33"/>
      <c r="AA52" s="33"/>
      <c r="AB52" s="33"/>
      <c r="AC52" s="60">
        <f t="shared" si="10"/>
        <v>0</v>
      </c>
      <c r="AD52" s="33"/>
      <c r="AE52" s="33"/>
      <c r="AF52" s="33"/>
      <c r="AG52" s="33"/>
      <c r="AH52" s="60">
        <f t="shared" si="11"/>
        <v>0</v>
      </c>
      <c r="AI52" s="37"/>
      <c r="AJ52" s="37"/>
      <c r="AK52" s="37"/>
      <c r="AL52" s="37"/>
      <c r="AM52" s="37"/>
      <c r="AN52" s="60">
        <f t="shared" si="12"/>
        <v>0</v>
      </c>
      <c r="AO52" s="33"/>
      <c r="AP52" s="33"/>
      <c r="AQ52" s="33"/>
      <c r="AR52" s="33"/>
      <c r="AS52" s="33"/>
      <c r="AT52" s="60">
        <f t="shared" si="13"/>
        <v>0</v>
      </c>
      <c r="AU52" s="33"/>
      <c r="AV52" s="33"/>
      <c r="AW52" s="33"/>
      <c r="AX52" s="33"/>
      <c r="AY52" s="60">
        <f t="shared" si="14"/>
        <v>0</v>
      </c>
      <c r="AZ52" s="33"/>
      <c r="BA52" s="33"/>
      <c r="BB52" s="33"/>
      <c r="BC52" s="33"/>
      <c r="BD52" s="33"/>
      <c r="BE52" s="60">
        <f t="shared" si="15"/>
        <v>0</v>
      </c>
      <c r="BF52" s="33"/>
      <c r="BG52" s="33"/>
      <c r="BH52" s="33"/>
      <c r="BI52" s="60">
        <f t="shared" si="16"/>
        <v>0</v>
      </c>
      <c r="BJ52" s="33"/>
      <c r="BK52" s="33"/>
      <c r="BL52" s="33"/>
      <c r="BM52" s="60">
        <f t="shared" si="17"/>
        <v>0</v>
      </c>
      <c r="BN52" s="33"/>
      <c r="BO52" s="33"/>
      <c r="BP52" s="63"/>
      <c r="BQ52" s="60">
        <f t="shared" si="18"/>
        <v>0</v>
      </c>
      <c r="BR52" s="33"/>
      <c r="BS52" s="33"/>
      <c r="BT52" s="33"/>
      <c r="BU52" s="60">
        <f t="shared" si="19"/>
        <v>0</v>
      </c>
      <c r="BV52" s="33"/>
      <c r="BW52" s="33"/>
      <c r="BX52" s="33"/>
      <c r="BY52" s="33"/>
      <c r="BZ52" s="60">
        <f t="shared" si="20"/>
        <v>0</v>
      </c>
      <c r="CA52" s="33"/>
      <c r="CB52" s="33"/>
      <c r="CC52" s="33"/>
      <c r="CD52" s="60">
        <f t="shared" si="21"/>
        <v>0</v>
      </c>
      <c r="CE52" s="33"/>
      <c r="CF52" s="33"/>
      <c r="CG52" s="33"/>
      <c r="CH52" s="60">
        <f t="shared" si="22"/>
        <v>0</v>
      </c>
      <c r="CI52" s="33"/>
      <c r="CJ52" s="33"/>
      <c r="CK52" s="33"/>
      <c r="CL52" s="33"/>
      <c r="CM52" s="33"/>
      <c r="CN52" s="60">
        <f t="shared" si="23"/>
        <v>0</v>
      </c>
      <c r="CO52" s="33"/>
      <c r="CP52" s="33"/>
      <c r="CQ52" s="60">
        <f t="shared" si="2"/>
        <v>0</v>
      </c>
      <c r="CR52" s="33"/>
      <c r="CS52" s="33"/>
      <c r="CT52" s="33"/>
      <c r="CU52" s="60">
        <f t="shared" si="3"/>
        <v>0</v>
      </c>
      <c r="CV52" s="33"/>
      <c r="CW52" s="33"/>
      <c r="CX52" s="33"/>
      <c r="CY52" s="60">
        <f t="shared" si="80"/>
        <v>0</v>
      </c>
      <c r="CZ52" s="33"/>
      <c r="DA52" s="33"/>
      <c r="DB52" s="33"/>
      <c r="DC52" s="63"/>
      <c r="DD52" s="63"/>
      <c r="DE52" s="63"/>
    </row>
    <row r="53" spans="1:109" ht="37.5" x14ac:dyDescent="0.3">
      <c r="A53" s="61" t="s">
        <v>217</v>
      </c>
      <c r="B53" s="62" t="s">
        <v>11</v>
      </c>
      <c r="C53" s="59">
        <f t="shared" si="25"/>
        <v>10000</v>
      </c>
      <c r="D53" s="63"/>
      <c r="E53" s="63"/>
      <c r="F53" s="63"/>
      <c r="G53" s="63"/>
      <c r="H53" s="63">
        <v>10000</v>
      </c>
      <c r="I53" s="63"/>
      <c r="J53" s="63"/>
      <c r="K53" s="63"/>
      <c r="L53" s="60">
        <f t="shared" si="7"/>
        <v>0</v>
      </c>
      <c r="M53" s="63"/>
      <c r="N53" s="63"/>
      <c r="O53" s="60">
        <f t="shared" si="8"/>
        <v>0</v>
      </c>
      <c r="P53" s="63"/>
      <c r="Q53" s="63"/>
      <c r="R53" s="63"/>
      <c r="S53" s="63"/>
      <c r="T53" s="60">
        <f t="shared" si="79"/>
        <v>0</v>
      </c>
      <c r="U53" s="63"/>
      <c r="V53" s="63"/>
      <c r="W53" s="63"/>
      <c r="X53" s="60">
        <f t="shared" si="9"/>
        <v>0</v>
      </c>
      <c r="Y53" s="63"/>
      <c r="Z53" s="63"/>
      <c r="AA53" s="63"/>
      <c r="AB53" s="63"/>
      <c r="AC53" s="60">
        <f t="shared" si="10"/>
        <v>0</v>
      </c>
      <c r="AD53" s="63"/>
      <c r="AE53" s="63"/>
      <c r="AF53" s="63"/>
      <c r="AG53" s="63"/>
      <c r="AH53" s="60">
        <f t="shared" si="11"/>
        <v>0</v>
      </c>
      <c r="AI53" s="77"/>
      <c r="AJ53" s="77"/>
      <c r="AK53" s="77"/>
      <c r="AL53" s="77"/>
      <c r="AM53" s="77"/>
      <c r="AN53" s="60">
        <f t="shared" si="12"/>
        <v>0</v>
      </c>
      <c r="AO53" s="63"/>
      <c r="AP53" s="63"/>
      <c r="AQ53" s="63"/>
      <c r="AR53" s="63"/>
      <c r="AS53" s="63"/>
      <c r="AT53" s="60">
        <f t="shared" si="13"/>
        <v>0</v>
      </c>
      <c r="AU53" s="63"/>
      <c r="AV53" s="63"/>
      <c r="AW53" s="63"/>
      <c r="AX53" s="63"/>
      <c r="AY53" s="60">
        <f t="shared" si="14"/>
        <v>0</v>
      </c>
      <c r="AZ53" s="63"/>
      <c r="BA53" s="63"/>
      <c r="BB53" s="63"/>
      <c r="BC53" s="63"/>
      <c r="BD53" s="63"/>
      <c r="BE53" s="60">
        <f t="shared" si="15"/>
        <v>0</v>
      </c>
      <c r="BF53" s="63"/>
      <c r="BG53" s="63"/>
      <c r="BH53" s="63"/>
      <c r="BI53" s="60">
        <f t="shared" si="16"/>
        <v>0</v>
      </c>
      <c r="BJ53" s="63"/>
      <c r="BK53" s="63"/>
      <c r="BL53" s="63"/>
      <c r="BM53" s="60">
        <f t="shared" si="17"/>
        <v>0</v>
      </c>
      <c r="BN53" s="63"/>
      <c r="BO53" s="63"/>
      <c r="BP53" s="63"/>
      <c r="BQ53" s="60">
        <f t="shared" si="18"/>
        <v>0</v>
      </c>
      <c r="BR53" s="63"/>
      <c r="BS53" s="63"/>
      <c r="BT53" s="63"/>
      <c r="BU53" s="60">
        <f t="shared" si="19"/>
        <v>0</v>
      </c>
      <c r="BV53" s="63"/>
      <c r="BW53" s="63"/>
      <c r="BX53" s="63"/>
      <c r="BY53" s="63"/>
      <c r="BZ53" s="60">
        <f t="shared" si="20"/>
        <v>0</v>
      </c>
      <c r="CA53" s="63"/>
      <c r="CB53" s="63"/>
      <c r="CC53" s="63"/>
      <c r="CD53" s="60">
        <f t="shared" si="21"/>
        <v>0</v>
      </c>
      <c r="CE53" s="63"/>
      <c r="CF53" s="63"/>
      <c r="CG53" s="63"/>
      <c r="CH53" s="60">
        <f t="shared" si="22"/>
        <v>0</v>
      </c>
      <c r="CI53" s="63"/>
      <c r="CJ53" s="63"/>
      <c r="CK53" s="63"/>
      <c r="CL53" s="63"/>
      <c r="CM53" s="63"/>
      <c r="CN53" s="60">
        <f t="shared" si="23"/>
        <v>0</v>
      </c>
      <c r="CO53" s="63"/>
      <c r="CP53" s="63"/>
      <c r="CQ53" s="60">
        <f t="shared" si="2"/>
        <v>0</v>
      </c>
      <c r="CR53" s="63"/>
      <c r="CS53" s="63"/>
      <c r="CT53" s="63"/>
      <c r="CU53" s="60">
        <f t="shared" si="3"/>
        <v>0</v>
      </c>
      <c r="CV53" s="63"/>
      <c r="CW53" s="63"/>
      <c r="CX53" s="63"/>
      <c r="CY53" s="60">
        <f t="shared" si="80"/>
        <v>0</v>
      </c>
      <c r="CZ53" s="63"/>
      <c r="DA53" s="63"/>
      <c r="DB53" s="63"/>
      <c r="DC53" s="63"/>
      <c r="DD53" s="63"/>
      <c r="DE53" s="63"/>
    </row>
    <row r="54" spans="1:109" ht="37.5" x14ac:dyDescent="0.3">
      <c r="A54" s="61" t="s">
        <v>218</v>
      </c>
      <c r="B54" s="62" t="s">
        <v>11</v>
      </c>
      <c r="C54" s="59">
        <f t="shared" si="25"/>
        <v>9920</v>
      </c>
      <c r="D54" s="63">
        <f t="shared" ref="D54:BP54" si="86">SUM(D55:D56)</f>
        <v>0</v>
      </c>
      <c r="E54" s="63">
        <f t="shared" si="86"/>
        <v>0</v>
      </c>
      <c r="F54" s="63">
        <f t="shared" si="86"/>
        <v>0</v>
      </c>
      <c r="G54" s="63">
        <f t="shared" si="86"/>
        <v>0</v>
      </c>
      <c r="H54" s="63">
        <f t="shared" si="86"/>
        <v>0</v>
      </c>
      <c r="I54" s="63">
        <f t="shared" si="86"/>
        <v>0</v>
      </c>
      <c r="J54" s="63">
        <f t="shared" si="86"/>
        <v>0</v>
      </c>
      <c r="K54" s="63">
        <f t="shared" si="86"/>
        <v>0</v>
      </c>
      <c r="L54" s="60">
        <f t="shared" si="7"/>
        <v>0</v>
      </c>
      <c r="M54" s="63">
        <f>SUM(M55:M56)</f>
        <v>0</v>
      </c>
      <c r="N54" s="63">
        <f>SUM(N55:N56)</f>
        <v>0</v>
      </c>
      <c r="O54" s="60">
        <f t="shared" si="8"/>
        <v>0</v>
      </c>
      <c r="P54" s="63">
        <f>SUM(P55:P56)</f>
        <v>0</v>
      </c>
      <c r="Q54" s="63">
        <f>SUM(Q55:Q56)</f>
        <v>0</v>
      </c>
      <c r="R54" s="63">
        <f>SUM(R55:R56)</f>
        <v>0</v>
      </c>
      <c r="S54" s="63">
        <f>SUM(S55:S56)</f>
        <v>0</v>
      </c>
      <c r="T54" s="60">
        <f t="shared" si="79"/>
        <v>540</v>
      </c>
      <c r="U54" s="63">
        <f>SUM(U55:U56)</f>
        <v>0</v>
      </c>
      <c r="V54" s="63">
        <f>SUM(V55:V56)</f>
        <v>0</v>
      </c>
      <c r="W54" s="63">
        <f>SUM(W55:W56)</f>
        <v>540</v>
      </c>
      <c r="X54" s="60">
        <f t="shared" si="9"/>
        <v>1480</v>
      </c>
      <c r="Y54" s="63">
        <f>SUM(Y55:Y56)</f>
        <v>0</v>
      </c>
      <c r="Z54" s="63">
        <f>SUM(Z55:Z56)</f>
        <v>1480</v>
      </c>
      <c r="AA54" s="63">
        <f>SUM(AA55:AA56)</f>
        <v>0</v>
      </c>
      <c r="AB54" s="63">
        <f>SUM(AB55:AB56)</f>
        <v>0</v>
      </c>
      <c r="AC54" s="60">
        <f t="shared" si="10"/>
        <v>0</v>
      </c>
      <c r="AD54" s="63">
        <f>SUM(AD55:AD56)</f>
        <v>0</v>
      </c>
      <c r="AE54" s="63">
        <f>SUM(AE55:AE56)</f>
        <v>0</v>
      </c>
      <c r="AF54" s="63">
        <f>SUM(AF55:AF56)</f>
        <v>0</v>
      </c>
      <c r="AG54" s="63">
        <f>SUM(AG55:AG56)</f>
        <v>0</v>
      </c>
      <c r="AH54" s="60">
        <f t="shared" si="11"/>
        <v>880</v>
      </c>
      <c r="AI54" s="63">
        <f>SUM(AI55:AI56)</f>
        <v>0</v>
      </c>
      <c r="AJ54" s="63">
        <f>SUM(AJ55:AJ56)</f>
        <v>0</v>
      </c>
      <c r="AK54" s="63">
        <f>SUM(AK55:AK56)</f>
        <v>0</v>
      </c>
      <c r="AL54" s="63">
        <f>SUM(AL55:AL56)</f>
        <v>0</v>
      </c>
      <c r="AM54" s="63">
        <f>SUM(AM55:AM56)</f>
        <v>880</v>
      </c>
      <c r="AN54" s="60">
        <f t="shared" si="12"/>
        <v>0</v>
      </c>
      <c r="AO54" s="63">
        <f>SUM(AO55:AO56)</f>
        <v>0</v>
      </c>
      <c r="AP54" s="63">
        <f>SUM(AP55:AP56)</f>
        <v>0</v>
      </c>
      <c r="AQ54" s="63">
        <f>SUM(AQ55:AQ56)</f>
        <v>0</v>
      </c>
      <c r="AR54" s="63">
        <f>SUM(AR55:AR56)</f>
        <v>0</v>
      </c>
      <c r="AS54" s="63">
        <f>SUM(AS55:AS56)</f>
        <v>0</v>
      </c>
      <c r="AT54" s="60">
        <f t="shared" si="13"/>
        <v>1200</v>
      </c>
      <c r="AU54" s="63">
        <f>SUM(AU55:AU56)</f>
        <v>0</v>
      </c>
      <c r="AV54" s="63">
        <f>SUM(AV55:AV56)</f>
        <v>1200</v>
      </c>
      <c r="AW54" s="63">
        <f>SUM(AW55:AW56)</f>
        <v>0</v>
      </c>
      <c r="AX54" s="63">
        <f>SUM(AX55:AX56)</f>
        <v>0</v>
      </c>
      <c r="AY54" s="60">
        <f t="shared" si="14"/>
        <v>0</v>
      </c>
      <c r="AZ54" s="63">
        <f>SUM(AZ55:AZ56)</f>
        <v>0</v>
      </c>
      <c r="BA54" s="63">
        <f>SUM(BA55:BA56)</f>
        <v>0</v>
      </c>
      <c r="BB54" s="63">
        <f>SUM(BB55:BB56)</f>
        <v>0</v>
      </c>
      <c r="BC54" s="63">
        <f>SUM(BC55:BC56)</f>
        <v>0</v>
      </c>
      <c r="BD54" s="63">
        <f>SUM(BD55:BD56)</f>
        <v>0</v>
      </c>
      <c r="BE54" s="60">
        <f t="shared" si="15"/>
        <v>0</v>
      </c>
      <c r="BF54" s="63">
        <f>SUM(BF55:BF56)</f>
        <v>0</v>
      </c>
      <c r="BG54" s="63">
        <f>SUM(BG55:BG56)</f>
        <v>0</v>
      </c>
      <c r="BH54" s="63">
        <f>SUM(BH55:BH56)</f>
        <v>0</v>
      </c>
      <c r="BI54" s="60">
        <f t="shared" si="16"/>
        <v>0</v>
      </c>
      <c r="BJ54" s="63">
        <f>SUM(BJ55:BJ56)</f>
        <v>0</v>
      </c>
      <c r="BK54" s="63">
        <f>SUM(BK55:BK56)</f>
        <v>0</v>
      </c>
      <c r="BL54" s="63">
        <f>SUM(BL55:BL56)</f>
        <v>0</v>
      </c>
      <c r="BM54" s="60">
        <f t="shared" si="17"/>
        <v>1060</v>
      </c>
      <c r="BN54" s="63">
        <f>SUM(BN55:BN56)</f>
        <v>1060</v>
      </c>
      <c r="BO54" s="63">
        <f>SUM(BO55:BO56)</f>
        <v>0</v>
      </c>
      <c r="BP54" s="63">
        <f t="shared" si="86"/>
        <v>0</v>
      </c>
      <c r="BQ54" s="60">
        <f t="shared" si="18"/>
        <v>0</v>
      </c>
      <c r="BR54" s="63">
        <f>SUM(BR55:BR56)</f>
        <v>0</v>
      </c>
      <c r="BS54" s="63">
        <f>SUM(BS55:BS56)</f>
        <v>0</v>
      </c>
      <c r="BT54" s="63">
        <f>SUM(BT55:BT56)</f>
        <v>0</v>
      </c>
      <c r="BU54" s="60">
        <f t="shared" si="19"/>
        <v>0</v>
      </c>
      <c r="BV54" s="63">
        <f>SUM(BV55:BV56)</f>
        <v>0</v>
      </c>
      <c r="BW54" s="63">
        <f>SUM(BW55:BW56)</f>
        <v>0</v>
      </c>
      <c r="BX54" s="63">
        <f>SUM(BX55:BX56)</f>
        <v>0</v>
      </c>
      <c r="BY54" s="63">
        <f>SUM(BY55:BY56)</f>
        <v>0</v>
      </c>
      <c r="BZ54" s="60">
        <f t="shared" si="20"/>
        <v>0</v>
      </c>
      <c r="CA54" s="63">
        <f>SUM(CA55:CA56)</f>
        <v>0</v>
      </c>
      <c r="CB54" s="63">
        <f>SUM(CB55:CB56)</f>
        <v>0</v>
      </c>
      <c r="CC54" s="63">
        <f>SUM(CC55:CC56)</f>
        <v>0</v>
      </c>
      <c r="CD54" s="60">
        <f t="shared" si="21"/>
        <v>1280</v>
      </c>
      <c r="CE54" s="63">
        <f>SUM(CE55:CE56)</f>
        <v>0</v>
      </c>
      <c r="CF54" s="63">
        <f>SUM(CF55:CF56)</f>
        <v>0</v>
      </c>
      <c r="CG54" s="63">
        <f>SUM(CG55:CG56)</f>
        <v>1280</v>
      </c>
      <c r="CH54" s="60">
        <f t="shared" si="22"/>
        <v>1580</v>
      </c>
      <c r="CI54" s="63">
        <f>SUM(CI55:CI56)</f>
        <v>0</v>
      </c>
      <c r="CJ54" s="63">
        <f>SUM(CJ55:CJ56)</f>
        <v>860</v>
      </c>
      <c r="CK54" s="63">
        <f>SUM(CK55:CK56)</f>
        <v>0</v>
      </c>
      <c r="CL54" s="63">
        <f>SUM(CL55:CL56)</f>
        <v>720</v>
      </c>
      <c r="CM54" s="63">
        <f>SUM(CM55:CM56)</f>
        <v>0</v>
      </c>
      <c r="CN54" s="60">
        <f t="shared" si="23"/>
        <v>0</v>
      </c>
      <c r="CO54" s="63">
        <f t="shared" ref="CO54:CT54" si="87">SUM(CO55:CO56)</f>
        <v>0</v>
      </c>
      <c r="CP54" s="63">
        <f t="shared" si="87"/>
        <v>0</v>
      </c>
      <c r="CQ54" s="60">
        <f t="shared" si="2"/>
        <v>1500</v>
      </c>
      <c r="CR54" s="63">
        <f t="shared" si="87"/>
        <v>1500</v>
      </c>
      <c r="CS54" s="63">
        <f t="shared" si="87"/>
        <v>0</v>
      </c>
      <c r="CT54" s="63">
        <f t="shared" si="87"/>
        <v>0</v>
      </c>
      <c r="CU54" s="60">
        <f t="shared" si="3"/>
        <v>0</v>
      </c>
      <c r="CV54" s="63">
        <f t="shared" ref="CV54:DB54" si="88">SUM(CV55:CV56)</f>
        <v>0</v>
      </c>
      <c r="CW54" s="63">
        <f t="shared" si="88"/>
        <v>0</v>
      </c>
      <c r="CX54" s="63">
        <f t="shared" si="88"/>
        <v>0</v>
      </c>
      <c r="CY54" s="60">
        <f t="shared" si="80"/>
        <v>0</v>
      </c>
      <c r="CZ54" s="63">
        <f t="shared" si="88"/>
        <v>0</v>
      </c>
      <c r="DA54" s="63">
        <f t="shared" si="88"/>
        <v>0</v>
      </c>
      <c r="DB54" s="63">
        <f t="shared" si="88"/>
        <v>0</v>
      </c>
      <c r="DC54" s="63">
        <f>SUM(DC55:DC56)</f>
        <v>0</v>
      </c>
      <c r="DD54" s="63">
        <f>SUM(DD55:DD56)</f>
        <v>0</v>
      </c>
      <c r="DE54" s="63">
        <f>SUM(DE55:DE56)</f>
        <v>400</v>
      </c>
    </row>
    <row r="55" spans="1:109" x14ac:dyDescent="0.3">
      <c r="A55" s="50" t="s">
        <v>106</v>
      </c>
      <c r="B55" s="7" t="s">
        <v>11</v>
      </c>
      <c r="C55" s="59">
        <f t="shared" si="25"/>
        <v>940</v>
      </c>
      <c r="D55" s="33"/>
      <c r="E55" s="33"/>
      <c r="F55" s="33"/>
      <c r="G55" s="33"/>
      <c r="H55" s="33"/>
      <c r="I55" s="33"/>
      <c r="J55" s="33"/>
      <c r="K55" s="33"/>
      <c r="L55" s="60">
        <f t="shared" si="7"/>
        <v>0</v>
      </c>
      <c r="M55" s="33"/>
      <c r="N55" s="33"/>
      <c r="O55" s="60">
        <f t="shared" si="8"/>
        <v>0</v>
      </c>
      <c r="P55" s="33"/>
      <c r="Q55" s="33"/>
      <c r="R55" s="33"/>
      <c r="S55" s="33"/>
      <c r="T55" s="60">
        <f t="shared" si="79"/>
        <v>140</v>
      </c>
      <c r="U55" s="33"/>
      <c r="V55" s="33"/>
      <c r="W55" s="33">
        <v>140</v>
      </c>
      <c r="X55" s="60">
        <f t="shared" si="9"/>
        <v>80</v>
      </c>
      <c r="Y55" s="33"/>
      <c r="Z55" s="33">
        <v>80</v>
      </c>
      <c r="AA55" s="33"/>
      <c r="AB55" s="33"/>
      <c r="AC55" s="60">
        <f t="shared" si="10"/>
        <v>0</v>
      </c>
      <c r="AD55" s="33"/>
      <c r="AE55" s="33"/>
      <c r="AF55" s="33"/>
      <c r="AG55" s="33"/>
      <c r="AH55" s="60">
        <f t="shared" si="11"/>
        <v>80</v>
      </c>
      <c r="AI55" s="37">
        <v>0</v>
      </c>
      <c r="AJ55" s="37">
        <v>0</v>
      </c>
      <c r="AK55" s="37">
        <v>0</v>
      </c>
      <c r="AL55" s="37">
        <v>0</v>
      </c>
      <c r="AM55" s="37">
        <v>80</v>
      </c>
      <c r="AN55" s="60">
        <f t="shared" si="12"/>
        <v>0</v>
      </c>
      <c r="AO55" s="33"/>
      <c r="AP55" s="33"/>
      <c r="AQ55" s="33"/>
      <c r="AR55" s="33"/>
      <c r="AS55" s="33"/>
      <c r="AT55" s="60">
        <f t="shared" si="13"/>
        <v>100</v>
      </c>
      <c r="AU55" s="33"/>
      <c r="AV55" s="33">
        <v>100</v>
      </c>
      <c r="AW55" s="33"/>
      <c r="AX55" s="33"/>
      <c r="AY55" s="60">
        <f t="shared" si="14"/>
        <v>0</v>
      </c>
      <c r="AZ55" s="33"/>
      <c r="BA55" s="33"/>
      <c r="BB55" s="33"/>
      <c r="BC55" s="33"/>
      <c r="BD55" s="33"/>
      <c r="BE55" s="60">
        <f t="shared" si="15"/>
        <v>0</v>
      </c>
      <c r="BF55" s="33"/>
      <c r="BG55" s="33"/>
      <c r="BH55" s="33"/>
      <c r="BI55" s="60">
        <f t="shared" si="16"/>
        <v>0</v>
      </c>
      <c r="BJ55" s="33"/>
      <c r="BK55" s="33"/>
      <c r="BL55" s="33"/>
      <c r="BM55" s="60">
        <f t="shared" si="17"/>
        <v>60</v>
      </c>
      <c r="BN55" s="33">
        <v>60</v>
      </c>
      <c r="BO55" s="33"/>
      <c r="BP55" s="63"/>
      <c r="BQ55" s="60">
        <f t="shared" si="18"/>
        <v>0</v>
      </c>
      <c r="BR55" s="33"/>
      <c r="BS55" s="33"/>
      <c r="BT55" s="33"/>
      <c r="BU55" s="60">
        <f t="shared" si="19"/>
        <v>0</v>
      </c>
      <c r="BV55" s="33"/>
      <c r="BW55" s="33"/>
      <c r="BX55" s="33"/>
      <c r="BY55" s="33"/>
      <c r="BZ55" s="60">
        <f t="shared" si="20"/>
        <v>0</v>
      </c>
      <c r="CA55" s="33"/>
      <c r="CB55" s="33"/>
      <c r="CC55" s="33"/>
      <c r="CD55" s="60">
        <f t="shared" si="21"/>
        <v>80</v>
      </c>
      <c r="CE55" s="33"/>
      <c r="CF55" s="33"/>
      <c r="CG55" s="33">
        <v>80</v>
      </c>
      <c r="CH55" s="60">
        <f t="shared" si="22"/>
        <v>160</v>
      </c>
      <c r="CI55" s="33"/>
      <c r="CJ55" s="33">
        <v>60</v>
      </c>
      <c r="CK55" s="33"/>
      <c r="CL55" s="33">
        <v>100</v>
      </c>
      <c r="CM55" s="33"/>
      <c r="CN55" s="60">
        <f t="shared" si="23"/>
        <v>0</v>
      </c>
      <c r="CO55" s="33"/>
      <c r="CP55" s="33"/>
      <c r="CQ55" s="60">
        <f t="shared" si="2"/>
        <v>200</v>
      </c>
      <c r="CR55" s="33">
        <v>200</v>
      </c>
      <c r="CS55" s="33"/>
      <c r="CT55" s="33"/>
      <c r="CU55" s="60">
        <f t="shared" si="3"/>
        <v>0</v>
      </c>
      <c r="CV55" s="33"/>
      <c r="CW55" s="33"/>
      <c r="CX55" s="33"/>
      <c r="CY55" s="60">
        <f t="shared" si="80"/>
        <v>0</v>
      </c>
      <c r="CZ55" s="33"/>
      <c r="DA55" s="33"/>
      <c r="DB55" s="33"/>
      <c r="DC55" s="63"/>
      <c r="DD55" s="63"/>
      <c r="DE55" s="63">
        <v>40</v>
      </c>
    </row>
    <row r="56" spans="1:109" x14ac:dyDescent="0.3">
      <c r="A56" s="50" t="s">
        <v>27</v>
      </c>
      <c r="B56" s="7" t="s">
        <v>11</v>
      </c>
      <c r="C56" s="59">
        <f t="shared" si="25"/>
        <v>8980</v>
      </c>
      <c r="D56" s="33"/>
      <c r="E56" s="33"/>
      <c r="F56" s="33"/>
      <c r="G56" s="33"/>
      <c r="H56" s="33"/>
      <c r="I56" s="33"/>
      <c r="J56" s="33"/>
      <c r="K56" s="33"/>
      <c r="L56" s="60">
        <f t="shared" si="7"/>
        <v>0</v>
      </c>
      <c r="M56" s="33"/>
      <c r="N56" s="33"/>
      <c r="O56" s="60">
        <f t="shared" si="8"/>
        <v>0</v>
      </c>
      <c r="P56" s="33"/>
      <c r="Q56" s="33"/>
      <c r="R56" s="33"/>
      <c r="S56" s="33"/>
      <c r="T56" s="60">
        <f t="shared" si="79"/>
        <v>400</v>
      </c>
      <c r="U56" s="33"/>
      <c r="V56" s="33"/>
      <c r="W56" s="33">
        <v>400</v>
      </c>
      <c r="X56" s="60">
        <f t="shared" si="9"/>
        <v>1400</v>
      </c>
      <c r="Y56" s="33"/>
      <c r="Z56" s="33">
        <v>1400</v>
      </c>
      <c r="AA56" s="33"/>
      <c r="AB56" s="33"/>
      <c r="AC56" s="60">
        <f t="shared" si="10"/>
        <v>0</v>
      </c>
      <c r="AD56" s="33"/>
      <c r="AE56" s="33"/>
      <c r="AF56" s="33"/>
      <c r="AG56" s="33"/>
      <c r="AH56" s="60">
        <f t="shared" si="11"/>
        <v>800</v>
      </c>
      <c r="AI56" s="37">
        <v>0</v>
      </c>
      <c r="AJ56" s="37">
        <v>0</v>
      </c>
      <c r="AK56" s="37">
        <v>0</v>
      </c>
      <c r="AL56" s="37">
        <v>0</v>
      </c>
      <c r="AM56" s="37">
        <v>800</v>
      </c>
      <c r="AN56" s="60">
        <f t="shared" si="12"/>
        <v>0</v>
      </c>
      <c r="AO56" s="33"/>
      <c r="AP56" s="33"/>
      <c r="AQ56" s="33"/>
      <c r="AR56" s="33"/>
      <c r="AS56" s="33"/>
      <c r="AT56" s="60">
        <f t="shared" si="13"/>
        <v>1100</v>
      </c>
      <c r="AU56" s="33"/>
      <c r="AV56" s="33">
        <v>1100</v>
      </c>
      <c r="AW56" s="33"/>
      <c r="AX56" s="33"/>
      <c r="AY56" s="60">
        <f t="shared" si="14"/>
        <v>0</v>
      </c>
      <c r="AZ56" s="33"/>
      <c r="BA56" s="33"/>
      <c r="BB56" s="33"/>
      <c r="BC56" s="33"/>
      <c r="BD56" s="33"/>
      <c r="BE56" s="60">
        <f t="shared" si="15"/>
        <v>0</v>
      </c>
      <c r="BF56" s="33"/>
      <c r="BG56" s="33"/>
      <c r="BH56" s="33"/>
      <c r="BI56" s="60">
        <f t="shared" si="16"/>
        <v>0</v>
      </c>
      <c r="BJ56" s="33"/>
      <c r="BK56" s="33"/>
      <c r="BL56" s="33"/>
      <c r="BM56" s="60">
        <f t="shared" si="17"/>
        <v>1000</v>
      </c>
      <c r="BN56" s="33">
        <v>1000</v>
      </c>
      <c r="BO56" s="33"/>
      <c r="BP56" s="63"/>
      <c r="BQ56" s="60">
        <f t="shared" si="18"/>
        <v>0</v>
      </c>
      <c r="BR56" s="33"/>
      <c r="BS56" s="33"/>
      <c r="BT56" s="33"/>
      <c r="BU56" s="60">
        <f t="shared" si="19"/>
        <v>0</v>
      </c>
      <c r="BV56" s="33"/>
      <c r="BW56" s="33"/>
      <c r="BX56" s="33"/>
      <c r="BY56" s="33"/>
      <c r="BZ56" s="60">
        <f t="shared" si="20"/>
        <v>0</v>
      </c>
      <c r="CA56" s="33"/>
      <c r="CB56" s="33"/>
      <c r="CC56" s="33"/>
      <c r="CD56" s="60">
        <f t="shared" si="21"/>
        <v>1200</v>
      </c>
      <c r="CE56" s="33"/>
      <c r="CF56" s="33"/>
      <c r="CG56" s="33">
        <v>1200</v>
      </c>
      <c r="CH56" s="60">
        <f t="shared" si="22"/>
        <v>1420</v>
      </c>
      <c r="CI56" s="33"/>
      <c r="CJ56" s="33">
        <v>800</v>
      </c>
      <c r="CK56" s="33"/>
      <c r="CL56" s="33">
        <v>620</v>
      </c>
      <c r="CM56" s="33"/>
      <c r="CN56" s="60">
        <f t="shared" si="23"/>
        <v>0</v>
      </c>
      <c r="CO56" s="33"/>
      <c r="CP56" s="33"/>
      <c r="CQ56" s="60">
        <f t="shared" si="2"/>
        <v>1300</v>
      </c>
      <c r="CR56" s="33">
        <v>1300</v>
      </c>
      <c r="CS56" s="33"/>
      <c r="CT56" s="33"/>
      <c r="CU56" s="60">
        <f t="shared" si="3"/>
        <v>0</v>
      </c>
      <c r="CV56" s="33"/>
      <c r="CW56" s="33"/>
      <c r="CX56" s="33"/>
      <c r="CY56" s="60">
        <f t="shared" si="80"/>
        <v>0</v>
      </c>
      <c r="CZ56" s="33"/>
      <c r="DA56" s="33"/>
      <c r="DB56" s="33"/>
      <c r="DC56" s="63"/>
      <c r="DD56" s="63"/>
      <c r="DE56" s="63">
        <v>360</v>
      </c>
    </row>
    <row r="57" spans="1:109" x14ac:dyDescent="0.3">
      <c r="A57" s="61" t="s">
        <v>219</v>
      </c>
      <c r="B57" s="62" t="s">
        <v>200</v>
      </c>
      <c r="C57" s="59">
        <v>3</v>
      </c>
      <c r="D57" s="63"/>
      <c r="E57" s="63"/>
      <c r="F57" s="63"/>
      <c r="G57" s="63"/>
      <c r="H57" s="63"/>
      <c r="I57" s="63"/>
      <c r="J57" s="63"/>
      <c r="K57" s="63"/>
      <c r="L57" s="60">
        <f t="shared" si="7"/>
        <v>0</v>
      </c>
      <c r="M57" s="63"/>
      <c r="N57" s="63"/>
      <c r="O57" s="60">
        <f t="shared" si="8"/>
        <v>0</v>
      </c>
      <c r="P57" s="63"/>
      <c r="Q57" s="63"/>
      <c r="R57" s="63"/>
      <c r="S57" s="63"/>
      <c r="T57" s="60">
        <f t="shared" si="79"/>
        <v>0</v>
      </c>
      <c r="U57" s="63"/>
      <c r="V57" s="63"/>
      <c r="W57" s="63"/>
      <c r="X57" s="60">
        <f t="shared" si="9"/>
        <v>0</v>
      </c>
      <c r="Y57" s="63"/>
      <c r="Z57" s="63"/>
      <c r="AA57" s="63"/>
      <c r="AB57" s="63"/>
      <c r="AC57" s="60">
        <f t="shared" si="10"/>
        <v>0</v>
      </c>
      <c r="AD57" s="63"/>
      <c r="AE57" s="63"/>
      <c r="AF57" s="63"/>
      <c r="AG57" s="63"/>
      <c r="AH57" s="60">
        <f t="shared" si="11"/>
        <v>0</v>
      </c>
      <c r="AI57" s="63"/>
      <c r="AJ57" s="63"/>
      <c r="AK57" s="63"/>
      <c r="AL57" s="63"/>
      <c r="AM57" s="63"/>
      <c r="AN57" s="60">
        <f t="shared" si="12"/>
        <v>0</v>
      </c>
      <c r="AO57" s="63"/>
      <c r="AP57" s="63"/>
      <c r="AQ57" s="63"/>
      <c r="AR57" s="63"/>
      <c r="AS57" s="63"/>
      <c r="AT57" s="60">
        <f t="shared" si="13"/>
        <v>0</v>
      </c>
      <c r="AU57" s="63"/>
      <c r="AV57" s="63"/>
      <c r="AW57" s="63"/>
      <c r="AX57" s="63"/>
      <c r="AY57" s="60">
        <f t="shared" si="14"/>
        <v>0</v>
      </c>
      <c r="AZ57" s="63"/>
      <c r="BA57" s="63"/>
      <c r="BB57" s="63"/>
      <c r="BC57" s="63"/>
      <c r="BD57" s="63"/>
      <c r="BE57" s="60">
        <f t="shared" si="15"/>
        <v>0</v>
      </c>
      <c r="BF57" s="63"/>
      <c r="BG57" s="63"/>
      <c r="BH57" s="63"/>
      <c r="BI57" s="60">
        <f t="shared" si="16"/>
        <v>0</v>
      </c>
      <c r="BJ57" s="63"/>
      <c r="BK57" s="63"/>
      <c r="BL57" s="63"/>
      <c r="BM57" s="60">
        <f t="shared" si="17"/>
        <v>0</v>
      </c>
      <c r="BN57" s="63"/>
      <c r="BO57" s="63"/>
      <c r="BP57" s="63"/>
      <c r="BQ57" s="60">
        <f t="shared" si="18"/>
        <v>0</v>
      </c>
      <c r="BR57" s="63"/>
      <c r="BS57" s="63"/>
      <c r="BT57" s="63"/>
      <c r="BU57" s="60">
        <f t="shared" si="19"/>
        <v>0</v>
      </c>
      <c r="BV57" s="63"/>
      <c r="BW57" s="63"/>
      <c r="BX57" s="63"/>
      <c r="BY57" s="63"/>
      <c r="BZ57" s="60">
        <f t="shared" si="20"/>
        <v>0</v>
      </c>
      <c r="CA57" s="63"/>
      <c r="CB57" s="63"/>
      <c r="CC57" s="63"/>
      <c r="CD57" s="60">
        <f t="shared" si="21"/>
        <v>0</v>
      </c>
      <c r="CE57" s="63"/>
      <c r="CF57" s="63"/>
      <c r="CG57" s="63"/>
      <c r="CH57" s="60">
        <f t="shared" si="22"/>
        <v>0</v>
      </c>
      <c r="CI57" s="63"/>
      <c r="CJ57" s="63"/>
      <c r="CK57" s="63"/>
      <c r="CL57" s="63"/>
      <c r="CM57" s="63"/>
      <c r="CN57" s="60">
        <f t="shared" si="23"/>
        <v>0</v>
      </c>
      <c r="CO57" s="63"/>
      <c r="CP57" s="63"/>
      <c r="CQ57" s="60">
        <f t="shared" si="2"/>
        <v>0</v>
      </c>
      <c r="CR57" s="63"/>
      <c r="CS57" s="63"/>
      <c r="CT57" s="63"/>
      <c r="CU57" s="60">
        <f t="shared" si="3"/>
        <v>0</v>
      </c>
      <c r="CV57" s="63"/>
      <c r="CW57" s="63"/>
      <c r="CX57" s="63"/>
      <c r="CY57" s="60">
        <f t="shared" si="80"/>
        <v>0</v>
      </c>
      <c r="CZ57" s="63"/>
      <c r="DA57" s="63"/>
      <c r="DB57" s="63"/>
      <c r="DC57" s="63"/>
      <c r="DD57" s="63"/>
      <c r="DE57" s="63"/>
    </row>
    <row r="58" spans="1:109" ht="37.5" x14ac:dyDescent="0.3">
      <c r="A58" s="61" t="s">
        <v>220</v>
      </c>
      <c r="B58" s="107" t="s">
        <v>11</v>
      </c>
      <c r="C58" s="59">
        <f t="shared" ref="C58:C60" si="89">SUM(D58+E58+F58+G58+H58+I58+J58+K58+L58+O58+T58+X58+AC58+AH58+AN58+AT58+AY58+BE58+BI58+BM58+BP58+BQ58+BU58+BZ58+CD58+CH58+CN58+CQ58+CU58+CY58+DC58+DD58+DE58)</f>
        <v>9200</v>
      </c>
      <c r="D58" s="78">
        <f>SUM(D59:D60)</f>
        <v>0</v>
      </c>
      <c r="E58" s="78">
        <f t="shared" ref="E58:K58" si="90">SUM(E59:E60)</f>
        <v>0</v>
      </c>
      <c r="F58" s="78">
        <f t="shared" si="90"/>
        <v>0</v>
      </c>
      <c r="G58" s="78">
        <f t="shared" si="90"/>
        <v>0</v>
      </c>
      <c r="H58" s="78">
        <f t="shared" si="90"/>
        <v>0</v>
      </c>
      <c r="I58" s="78">
        <f t="shared" si="90"/>
        <v>0</v>
      </c>
      <c r="J58" s="78">
        <f t="shared" si="90"/>
        <v>0</v>
      </c>
      <c r="K58" s="78">
        <f t="shared" si="90"/>
        <v>0</v>
      </c>
      <c r="L58" s="81">
        <f t="shared" ref="L58:L60" si="91">SUM(M58:N58)</f>
        <v>2920</v>
      </c>
      <c r="M58" s="78"/>
      <c r="N58" s="78">
        <f>SUM(N59:N60)</f>
        <v>2920</v>
      </c>
      <c r="O58" s="81">
        <f t="shared" ref="O58:O60" si="92">SUM(P58:S58)</f>
        <v>0</v>
      </c>
      <c r="P58" s="78"/>
      <c r="Q58" s="78"/>
      <c r="R58" s="78"/>
      <c r="S58" s="78"/>
      <c r="T58" s="81">
        <f t="shared" ref="T58:T60" si="93">SUM(U58:W58)</f>
        <v>3140</v>
      </c>
      <c r="U58" s="78">
        <f>SUM(U59:U60)</f>
        <v>3140</v>
      </c>
      <c r="V58" s="78"/>
      <c r="W58" s="78"/>
      <c r="X58" s="81">
        <f t="shared" ref="X58:X60" si="94">SUM(Y58:AB58)</f>
        <v>0</v>
      </c>
      <c r="Y58" s="78"/>
      <c r="Z58" s="78"/>
      <c r="AA58" s="78"/>
      <c r="AB58" s="78"/>
      <c r="AC58" s="81">
        <f t="shared" ref="AC58:AC60" si="95">SUM(AD58:AG58)</f>
        <v>0</v>
      </c>
      <c r="AD58" s="78"/>
      <c r="AE58" s="78"/>
      <c r="AF58" s="78"/>
      <c r="AG58" s="78"/>
      <c r="AH58" s="81">
        <f t="shared" ref="AH58:AH60" si="96">SUM(AI58:AM58)</f>
        <v>0</v>
      </c>
      <c r="AI58" s="82"/>
      <c r="AJ58" s="82"/>
      <c r="AK58" s="82"/>
      <c r="AL58" s="82"/>
      <c r="AM58" s="82"/>
      <c r="AN58" s="81">
        <f t="shared" ref="AN58:AN60" si="97">SUM(AO58:AS58)</f>
        <v>0</v>
      </c>
      <c r="AO58" s="78"/>
      <c r="AP58" s="78"/>
      <c r="AQ58" s="78"/>
      <c r="AR58" s="78"/>
      <c r="AS58" s="78"/>
      <c r="AT58" s="81">
        <f t="shared" ref="AT58:AT60" si="98">SUM(AU58:AX58)</f>
        <v>0</v>
      </c>
      <c r="AU58" s="78"/>
      <c r="AV58" s="78"/>
      <c r="AW58" s="78"/>
      <c r="AX58" s="78"/>
      <c r="AY58" s="81">
        <f t="shared" ref="AY58:AY60" si="99">SUM(AZ58:BD58)</f>
        <v>0</v>
      </c>
      <c r="AZ58" s="78"/>
      <c r="BA58" s="78"/>
      <c r="BB58" s="78"/>
      <c r="BC58" s="78"/>
      <c r="BD58" s="78"/>
      <c r="BE58" s="81">
        <f t="shared" ref="BE58:BE60" si="100">SUM(BF58:BH58)</f>
        <v>0</v>
      </c>
      <c r="BF58" s="78"/>
      <c r="BG58" s="78"/>
      <c r="BH58" s="78"/>
      <c r="BI58" s="81">
        <f t="shared" ref="BI58:BI60" si="101">SUM(BJ58:BL58)</f>
        <v>0</v>
      </c>
      <c r="BJ58" s="78"/>
      <c r="BK58" s="78"/>
      <c r="BL58" s="78"/>
      <c r="BM58" s="81">
        <f t="shared" ref="BM58:BM60" si="102">SUM(BN58:BO58)</f>
        <v>0</v>
      </c>
      <c r="BN58" s="78"/>
      <c r="BO58" s="78"/>
      <c r="BP58" s="78"/>
      <c r="BQ58" s="81">
        <f t="shared" ref="BQ58:BQ60" si="103">SUM(BR58:BT58)</f>
        <v>0</v>
      </c>
      <c r="BR58" s="78"/>
      <c r="BS58" s="78"/>
      <c r="BT58" s="78"/>
      <c r="BU58" s="81">
        <f t="shared" ref="BU58:BU60" si="104">SUM(BV58:BY58)</f>
        <v>0</v>
      </c>
      <c r="BV58" s="78"/>
      <c r="BW58" s="78"/>
      <c r="BX58" s="78"/>
      <c r="BY58" s="78"/>
      <c r="BZ58" s="81">
        <f t="shared" ref="BZ58:BZ60" si="105">SUM(CA58:CC58)</f>
        <v>0</v>
      </c>
      <c r="CA58" s="78"/>
      <c r="CB58" s="78"/>
      <c r="CC58" s="78"/>
      <c r="CD58" s="81">
        <f t="shared" ref="CD58:CD60" si="106">SUM(CE58:CG58)</f>
        <v>3140</v>
      </c>
      <c r="CE58" s="78">
        <f>SUM(CE59:CE60)</f>
        <v>3140</v>
      </c>
      <c r="CF58" s="78"/>
      <c r="CG58" s="78"/>
      <c r="CH58" s="81">
        <f t="shared" ref="CH58:CH60" si="107">SUM(CI58:CM58)</f>
        <v>0</v>
      </c>
      <c r="CI58" s="81"/>
      <c r="CJ58" s="81"/>
      <c r="CK58" s="81"/>
      <c r="CL58" s="81"/>
      <c r="CM58" s="81"/>
      <c r="CN58" s="81">
        <f t="shared" ref="CN58:CN60" si="108">SUM(CO58:CP58)</f>
        <v>0</v>
      </c>
      <c r="CO58" s="78"/>
      <c r="CP58" s="78"/>
      <c r="CQ58" s="81">
        <f t="shared" ref="CQ58:CQ60" si="109">SUM(CR58:CT58)</f>
        <v>0</v>
      </c>
      <c r="CR58" s="78"/>
      <c r="CS58" s="78"/>
      <c r="CT58" s="78"/>
      <c r="CU58" s="81">
        <f t="shared" ref="CU58:CU60" si="110">SUM(CV58:CX58)</f>
        <v>0</v>
      </c>
      <c r="CV58" s="78"/>
      <c r="CW58" s="78"/>
      <c r="CX58" s="78"/>
      <c r="CY58" s="81">
        <f t="shared" ref="CY58:CY60" si="111">SUM(CZ58:DB58)</f>
        <v>0</v>
      </c>
      <c r="CZ58" s="78"/>
      <c r="DA58" s="78"/>
      <c r="DB58" s="78"/>
      <c r="DC58" s="78"/>
      <c r="DD58" s="78"/>
      <c r="DE58" s="78"/>
    </row>
    <row r="59" spans="1:109" x14ac:dyDescent="0.3">
      <c r="A59" s="52" t="s">
        <v>106</v>
      </c>
      <c r="B59" s="53" t="s">
        <v>11</v>
      </c>
      <c r="C59" s="59">
        <f t="shared" si="89"/>
        <v>2800</v>
      </c>
      <c r="D59" s="40"/>
      <c r="E59" s="40"/>
      <c r="F59" s="40"/>
      <c r="G59" s="40"/>
      <c r="H59" s="40"/>
      <c r="I59" s="40"/>
      <c r="J59" s="40"/>
      <c r="K59" s="40"/>
      <c r="L59" s="81">
        <f t="shared" si="91"/>
        <v>920</v>
      </c>
      <c r="M59" s="40"/>
      <c r="N59" s="40">
        <v>920</v>
      </c>
      <c r="O59" s="81">
        <f t="shared" si="92"/>
        <v>0</v>
      </c>
      <c r="P59" s="40"/>
      <c r="Q59" s="40"/>
      <c r="R59" s="40"/>
      <c r="S59" s="40"/>
      <c r="T59" s="81">
        <f t="shared" si="93"/>
        <v>940</v>
      </c>
      <c r="U59" s="40">
        <v>940</v>
      </c>
      <c r="V59" s="40"/>
      <c r="W59" s="40"/>
      <c r="X59" s="81">
        <f t="shared" si="94"/>
        <v>0</v>
      </c>
      <c r="Y59" s="40"/>
      <c r="Z59" s="40"/>
      <c r="AA59" s="40"/>
      <c r="AB59" s="40"/>
      <c r="AC59" s="81">
        <f t="shared" si="95"/>
        <v>0</v>
      </c>
      <c r="AD59" s="40"/>
      <c r="AE59" s="40"/>
      <c r="AF59" s="40"/>
      <c r="AG59" s="40"/>
      <c r="AH59" s="81">
        <f t="shared" si="96"/>
        <v>0</v>
      </c>
      <c r="AI59" s="100"/>
      <c r="AJ59" s="100"/>
      <c r="AK59" s="100"/>
      <c r="AL59" s="100"/>
      <c r="AM59" s="100"/>
      <c r="AN59" s="81">
        <f t="shared" si="97"/>
        <v>0</v>
      </c>
      <c r="AO59" s="40"/>
      <c r="AP59" s="40"/>
      <c r="AQ59" s="40"/>
      <c r="AR59" s="40"/>
      <c r="AS59" s="40"/>
      <c r="AT59" s="81">
        <f t="shared" si="98"/>
        <v>0</v>
      </c>
      <c r="AU59" s="40"/>
      <c r="AV59" s="40"/>
      <c r="AW59" s="40"/>
      <c r="AX59" s="40"/>
      <c r="AY59" s="81">
        <f t="shared" si="99"/>
        <v>0</v>
      </c>
      <c r="AZ59" s="40"/>
      <c r="BA59" s="40"/>
      <c r="BB59" s="40"/>
      <c r="BC59" s="40"/>
      <c r="BD59" s="40"/>
      <c r="BE59" s="81">
        <f t="shared" si="100"/>
        <v>0</v>
      </c>
      <c r="BF59" s="40"/>
      <c r="BG59" s="40"/>
      <c r="BH59" s="40"/>
      <c r="BI59" s="81">
        <f t="shared" si="101"/>
        <v>0</v>
      </c>
      <c r="BJ59" s="40"/>
      <c r="BK59" s="40"/>
      <c r="BL59" s="40"/>
      <c r="BM59" s="81">
        <f t="shared" si="102"/>
        <v>0</v>
      </c>
      <c r="BN59" s="40"/>
      <c r="BO59" s="40"/>
      <c r="BP59" s="78"/>
      <c r="BQ59" s="81">
        <f t="shared" si="103"/>
        <v>0</v>
      </c>
      <c r="BR59" s="40"/>
      <c r="BS59" s="40"/>
      <c r="BT59" s="40"/>
      <c r="BU59" s="81">
        <f t="shared" si="104"/>
        <v>0</v>
      </c>
      <c r="BV59" s="40"/>
      <c r="BW59" s="40"/>
      <c r="BX59" s="40"/>
      <c r="BY59" s="40"/>
      <c r="BZ59" s="81">
        <f t="shared" si="105"/>
        <v>0</v>
      </c>
      <c r="CA59" s="40"/>
      <c r="CB59" s="40"/>
      <c r="CC59" s="40"/>
      <c r="CD59" s="81">
        <f t="shared" si="106"/>
        <v>940</v>
      </c>
      <c r="CE59" s="40">
        <v>940</v>
      </c>
      <c r="CF59" s="40"/>
      <c r="CG59" s="40"/>
      <c r="CH59" s="81">
        <f t="shared" si="107"/>
        <v>0</v>
      </c>
      <c r="CI59" s="58"/>
      <c r="CJ59" s="58"/>
      <c r="CK59" s="58"/>
      <c r="CL59" s="58"/>
      <c r="CM59" s="58"/>
      <c r="CN59" s="81">
        <f t="shared" si="108"/>
        <v>0</v>
      </c>
      <c r="CO59" s="40"/>
      <c r="CP59" s="40"/>
      <c r="CQ59" s="81">
        <f t="shared" si="109"/>
        <v>0</v>
      </c>
      <c r="CR59" s="40"/>
      <c r="CS59" s="40"/>
      <c r="CT59" s="40"/>
      <c r="CU59" s="81">
        <f t="shared" si="110"/>
        <v>0</v>
      </c>
      <c r="CV59" s="40"/>
      <c r="CW59" s="40"/>
      <c r="CX59" s="40"/>
      <c r="CY59" s="81">
        <f t="shared" si="111"/>
        <v>0</v>
      </c>
      <c r="CZ59" s="40"/>
      <c r="DA59" s="40"/>
      <c r="DB59" s="40"/>
      <c r="DC59" s="78"/>
      <c r="DD59" s="78"/>
      <c r="DE59" s="78"/>
    </row>
    <row r="60" spans="1:109" x14ac:dyDescent="0.3">
      <c r="A60" s="52" t="s">
        <v>105</v>
      </c>
      <c r="B60" s="53" t="s">
        <v>11</v>
      </c>
      <c r="C60" s="59">
        <f t="shared" si="89"/>
        <v>6400</v>
      </c>
      <c r="D60" s="40"/>
      <c r="E60" s="40"/>
      <c r="F60" s="40"/>
      <c r="G60" s="40"/>
      <c r="H60" s="40"/>
      <c r="I60" s="40"/>
      <c r="J60" s="40"/>
      <c r="K60" s="40"/>
      <c r="L60" s="81">
        <f t="shared" si="91"/>
        <v>2000</v>
      </c>
      <c r="M60" s="40"/>
      <c r="N60" s="40">
        <v>2000</v>
      </c>
      <c r="O60" s="81">
        <f t="shared" si="92"/>
        <v>0</v>
      </c>
      <c r="P60" s="40"/>
      <c r="Q60" s="40"/>
      <c r="R60" s="40"/>
      <c r="S60" s="40"/>
      <c r="T60" s="81">
        <f t="shared" si="93"/>
        <v>2200</v>
      </c>
      <c r="U60" s="40">
        <v>2200</v>
      </c>
      <c r="V60" s="40"/>
      <c r="W60" s="40"/>
      <c r="X60" s="81">
        <f t="shared" si="94"/>
        <v>0</v>
      </c>
      <c r="Y60" s="40"/>
      <c r="Z60" s="40"/>
      <c r="AA60" s="40"/>
      <c r="AB60" s="40"/>
      <c r="AC60" s="81">
        <f t="shared" si="95"/>
        <v>0</v>
      </c>
      <c r="AD60" s="40"/>
      <c r="AE60" s="40"/>
      <c r="AF60" s="40"/>
      <c r="AG60" s="40"/>
      <c r="AH60" s="81">
        <f t="shared" si="96"/>
        <v>0</v>
      </c>
      <c r="AI60" s="100"/>
      <c r="AJ60" s="100"/>
      <c r="AK60" s="100"/>
      <c r="AL60" s="100"/>
      <c r="AM60" s="100"/>
      <c r="AN60" s="81">
        <f t="shared" si="97"/>
        <v>0</v>
      </c>
      <c r="AO60" s="40"/>
      <c r="AP60" s="40"/>
      <c r="AQ60" s="40"/>
      <c r="AR60" s="40"/>
      <c r="AS60" s="40"/>
      <c r="AT60" s="81">
        <f t="shared" si="98"/>
        <v>0</v>
      </c>
      <c r="AU60" s="40"/>
      <c r="AV60" s="40"/>
      <c r="AW60" s="40"/>
      <c r="AX60" s="40"/>
      <c r="AY60" s="81">
        <f t="shared" si="99"/>
        <v>0</v>
      </c>
      <c r="AZ60" s="40"/>
      <c r="BA60" s="40"/>
      <c r="BB60" s="40"/>
      <c r="BC60" s="40"/>
      <c r="BD60" s="40"/>
      <c r="BE60" s="81">
        <f t="shared" si="100"/>
        <v>0</v>
      </c>
      <c r="BF60" s="40"/>
      <c r="BG60" s="40"/>
      <c r="BH60" s="40"/>
      <c r="BI60" s="81">
        <f t="shared" si="101"/>
        <v>0</v>
      </c>
      <c r="BJ60" s="40"/>
      <c r="BK60" s="40"/>
      <c r="BL60" s="40"/>
      <c r="BM60" s="81">
        <f t="shared" si="102"/>
        <v>0</v>
      </c>
      <c r="BN60" s="40"/>
      <c r="BO60" s="40"/>
      <c r="BP60" s="78"/>
      <c r="BQ60" s="81">
        <f t="shared" si="103"/>
        <v>0</v>
      </c>
      <c r="BR60" s="40"/>
      <c r="BS60" s="40"/>
      <c r="BT60" s="40"/>
      <c r="BU60" s="81">
        <f t="shared" si="104"/>
        <v>0</v>
      </c>
      <c r="BV60" s="40"/>
      <c r="BW60" s="40"/>
      <c r="BX60" s="40"/>
      <c r="BY60" s="40"/>
      <c r="BZ60" s="81">
        <f t="shared" si="105"/>
        <v>0</v>
      </c>
      <c r="CA60" s="40"/>
      <c r="CB60" s="40"/>
      <c r="CC60" s="40"/>
      <c r="CD60" s="81">
        <f t="shared" si="106"/>
        <v>2200</v>
      </c>
      <c r="CE60" s="40">
        <v>2200</v>
      </c>
      <c r="CF60" s="40"/>
      <c r="CG60" s="40"/>
      <c r="CH60" s="81">
        <f t="shared" si="107"/>
        <v>0</v>
      </c>
      <c r="CI60" s="58"/>
      <c r="CJ60" s="58"/>
      <c r="CK60" s="58"/>
      <c r="CL60" s="58"/>
      <c r="CM60" s="58"/>
      <c r="CN60" s="81">
        <f t="shared" si="108"/>
        <v>0</v>
      </c>
      <c r="CO60" s="40"/>
      <c r="CP60" s="40"/>
      <c r="CQ60" s="81">
        <f t="shared" si="109"/>
        <v>0</v>
      </c>
      <c r="CR60" s="40"/>
      <c r="CS60" s="40"/>
      <c r="CT60" s="40"/>
      <c r="CU60" s="81">
        <f t="shared" si="110"/>
        <v>0</v>
      </c>
      <c r="CV60" s="40"/>
      <c r="CW60" s="40"/>
      <c r="CX60" s="40"/>
      <c r="CY60" s="81">
        <f t="shared" si="111"/>
        <v>0</v>
      </c>
      <c r="CZ60" s="40"/>
      <c r="DA60" s="40"/>
      <c r="DB60" s="40"/>
      <c r="DC60" s="78"/>
      <c r="DD60" s="78"/>
      <c r="DE60" s="78"/>
    </row>
    <row r="61" spans="1:109" ht="56.25" x14ac:dyDescent="0.3">
      <c r="A61" s="61" t="s">
        <v>109</v>
      </c>
      <c r="B61" s="62" t="s">
        <v>11</v>
      </c>
      <c r="C61" s="59">
        <f t="shared" si="25"/>
        <v>32000</v>
      </c>
      <c r="D61" s="63">
        <f>SUM(D62)</f>
        <v>0</v>
      </c>
      <c r="E61" s="63">
        <f t="shared" ref="E61:K61" si="112">SUM(E62)</f>
        <v>0</v>
      </c>
      <c r="F61" s="63">
        <f t="shared" si="112"/>
        <v>0</v>
      </c>
      <c r="G61" s="63">
        <f t="shared" si="112"/>
        <v>0</v>
      </c>
      <c r="H61" s="63">
        <f t="shared" si="112"/>
        <v>0</v>
      </c>
      <c r="I61" s="63">
        <f t="shared" si="112"/>
        <v>0</v>
      </c>
      <c r="J61" s="63">
        <f t="shared" si="112"/>
        <v>400</v>
      </c>
      <c r="K61" s="63">
        <f t="shared" si="112"/>
        <v>0</v>
      </c>
      <c r="L61" s="60">
        <f t="shared" si="7"/>
        <v>2128</v>
      </c>
      <c r="M61" s="63">
        <f>SUM(M62)</f>
        <v>1504</v>
      </c>
      <c r="N61" s="63">
        <f>SUM(N62)</f>
        <v>624</v>
      </c>
      <c r="O61" s="60">
        <f t="shared" si="8"/>
        <v>1488</v>
      </c>
      <c r="P61" s="63">
        <f>SUM(P62)</f>
        <v>848</v>
      </c>
      <c r="Q61" s="63">
        <f>SUM(Q62)</f>
        <v>208</v>
      </c>
      <c r="R61" s="63">
        <f>SUM(R62)</f>
        <v>240</v>
      </c>
      <c r="S61" s="63">
        <f>SUM(S62)</f>
        <v>192</v>
      </c>
      <c r="T61" s="60">
        <f t="shared" si="79"/>
        <v>1648</v>
      </c>
      <c r="U61" s="63">
        <f>SUM(U62)</f>
        <v>1200</v>
      </c>
      <c r="V61" s="63">
        <f>SUM(V62)</f>
        <v>240</v>
      </c>
      <c r="W61" s="63">
        <f>SUM(W62)</f>
        <v>208</v>
      </c>
      <c r="X61" s="60">
        <f t="shared" si="9"/>
        <v>1392</v>
      </c>
      <c r="Y61" s="63">
        <f>SUM(Y62)</f>
        <v>704</v>
      </c>
      <c r="Z61" s="63">
        <f>SUM(Z62)</f>
        <v>240</v>
      </c>
      <c r="AA61" s="63">
        <f>SUM(AA62)</f>
        <v>224</v>
      </c>
      <c r="AB61" s="63">
        <f>SUM(AB62)</f>
        <v>224</v>
      </c>
      <c r="AC61" s="60">
        <f t="shared" si="10"/>
        <v>1504</v>
      </c>
      <c r="AD61" s="63">
        <f>SUM(AD62)</f>
        <v>800</v>
      </c>
      <c r="AE61" s="63">
        <f>SUM(AE62)</f>
        <v>224</v>
      </c>
      <c r="AF61" s="63">
        <f>SUM(AF62)</f>
        <v>240</v>
      </c>
      <c r="AG61" s="63">
        <f>SUM(AG62)</f>
        <v>240</v>
      </c>
      <c r="AH61" s="60">
        <f t="shared" si="11"/>
        <v>1488</v>
      </c>
      <c r="AI61" s="63">
        <f>SUM(AI62)</f>
        <v>752</v>
      </c>
      <c r="AJ61" s="63">
        <f>SUM(AJ62)</f>
        <v>256</v>
      </c>
      <c r="AK61" s="63">
        <f>SUM(AK62)</f>
        <v>208</v>
      </c>
      <c r="AL61" s="63">
        <f>SUM(AL62)</f>
        <v>128</v>
      </c>
      <c r="AM61" s="63">
        <f>SUM(AM62)</f>
        <v>144</v>
      </c>
      <c r="AN61" s="60">
        <f t="shared" si="12"/>
        <v>1808</v>
      </c>
      <c r="AO61" s="63">
        <f>SUM(AO62)</f>
        <v>784</v>
      </c>
      <c r="AP61" s="63">
        <f>SUM(AP62)</f>
        <v>272</v>
      </c>
      <c r="AQ61" s="63">
        <f>SUM(AQ62)</f>
        <v>240</v>
      </c>
      <c r="AR61" s="63">
        <f>SUM(AR62)</f>
        <v>128</v>
      </c>
      <c r="AS61" s="63">
        <f>SUM(AS62)</f>
        <v>384</v>
      </c>
      <c r="AT61" s="60">
        <f t="shared" si="13"/>
        <v>1392</v>
      </c>
      <c r="AU61" s="63">
        <f>SUM(AU62)</f>
        <v>608</v>
      </c>
      <c r="AV61" s="63">
        <f>SUM(AV62)</f>
        <v>240</v>
      </c>
      <c r="AW61" s="63">
        <f>SUM(AW62)</f>
        <v>240</v>
      </c>
      <c r="AX61" s="63">
        <f>SUM(AX62)</f>
        <v>304</v>
      </c>
      <c r="AY61" s="60">
        <f t="shared" si="14"/>
        <v>2080</v>
      </c>
      <c r="AZ61" s="63">
        <f>SUM(AZ62)</f>
        <v>784</v>
      </c>
      <c r="BA61" s="63">
        <f>SUM(BA62)</f>
        <v>400</v>
      </c>
      <c r="BB61" s="63">
        <f>SUM(BB62)</f>
        <v>400</v>
      </c>
      <c r="BC61" s="63">
        <f>SUM(BC62)</f>
        <v>192</v>
      </c>
      <c r="BD61" s="63">
        <f>SUM(BD62)</f>
        <v>304</v>
      </c>
      <c r="BE61" s="60">
        <f t="shared" si="15"/>
        <v>1600</v>
      </c>
      <c r="BF61" s="63">
        <f>SUM(BF62)</f>
        <v>720</v>
      </c>
      <c r="BG61" s="63">
        <f>SUM(BG62)</f>
        <v>608</v>
      </c>
      <c r="BH61" s="63">
        <f>SUM(BH62)</f>
        <v>272</v>
      </c>
      <c r="BI61" s="60">
        <f t="shared" si="16"/>
        <v>1152</v>
      </c>
      <c r="BJ61" s="63">
        <f>SUM(BJ62)</f>
        <v>784</v>
      </c>
      <c r="BK61" s="63">
        <f>SUM(BK62)</f>
        <v>208</v>
      </c>
      <c r="BL61" s="63">
        <f>SUM(BL62)</f>
        <v>160</v>
      </c>
      <c r="BM61" s="60">
        <f t="shared" si="17"/>
        <v>992</v>
      </c>
      <c r="BN61" s="63">
        <f>SUM(BN62)</f>
        <v>864</v>
      </c>
      <c r="BO61" s="63">
        <f>SUM(BO62)</f>
        <v>128</v>
      </c>
      <c r="BP61" s="63">
        <f>SUM(BP62)</f>
        <v>608</v>
      </c>
      <c r="BQ61" s="60">
        <f t="shared" si="18"/>
        <v>2320</v>
      </c>
      <c r="BR61" s="63">
        <f>SUM(BR62)</f>
        <v>1200</v>
      </c>
      <c r="BS61" s="63">
        <f>SUM(BS62)</f>
        <v>912</v>
      </c>
      <c r="BT61" s="63">
        <f>SUM(BT62)</f>
        <v>208</v>
      </c>
      <c r="BU61" s="60">
        <f t="shared" si="19"/>
        <v>2480</v>
      </c>
      <c r="BV61" s="63">
        <f>SUM(BV62)</f>
        <v>992</v>
      </c>
      <c r="BW61" s="63">
        <f>SUM(BW62)</f>
        <v>320</v>
      </c>
      <c r="BX61" s="63">
        <f>SUM(BX62)</f>
        <v>400</v>
      </c>
      <c r="BY61" s="63">
        <f>SUM(BY62)</f>
        <v>768</v>
      </c>
      <c r="BZ61" s="60">
        <f t="shared" si="20"/>
        <v>1232</v>
      </c>
      <c r="CA61" s="63">
        <f>SUM(CA62)</f>
        <v>720</v>
      </c>
      <c r="CB61" s="63">
        <f>SUM(CB62)</f>
        <v>352</v>
      </c>
      <c r="CC61" s="63">
        <f>SUM(CC62)</f>
        <v>160</v>
      </c>
      <c r="CD61" s="60">
        <f t="shared" si="21"/>
        <v>1040</v>
      </c>
      <c r="CE61" s="63">
        <f>SUM(CE62)</f>
        <v>768</v>
      </c>
      <c r="CF61" s="63">
        <f>SUM(CF62)</f>
        <v>144</v>
      </c>
      <c r="CG61" s="63">
        <f>SUM(CG62)</f>
        <v>128</v>
      </c>
      <c r="CH61" s="60">
        <f t="shared" si="22"/>
        <v>928</v>
      </c>
      <c r="CI61" s="63">
        <f>SUM(CI62)</f>
        <v>400</v>
      </c>
      <c r="CJ61" s="63">
        <f>SUM(CJ62)</f>
        <v>128</v>
      </c>
      <c r="CK61" s="63">
        <f>SUM(CK62)</f>
        <v>128</v>
      </c>
      <c r="CL61" s="63">
        <f>SUM(CL62)</f>
        <v>144</v>
      </c>
      <c r="CM61" s="63">
        <f>SUM(CM62)</f>
        <v>128</v>
      </c>
      <c r="CN61" s="60">
        <f t="shared" si="23"/>
        <v>848</v>
      </c>
      <c r="CO61" s="63">
        <f t="shared" ref="CO61:CT61" si="113">SUM(CO62)</f>
        <v>704</v>
      </c>
      <c r="CP61" s="63">
        <f t="shared" si="113"/>
        <v>144</v>
      </c>
      <c r="CQ61" s="60">
        <f t="shared" si="2"/>
        <v>848</v>
      </c>
      <c r="CR61" s="63">
        <f t="shared" si="113"/>
        <v>544</v>
      </c>
      <c r="CS61" s="63">
        <f t="shared" si="113"/>
        <v>160</v>
      </c>
      <c r="CT61" s="63">
        <f t="shared" si="113"/>
        <v>144</v>
      </c>
      <c r="CU61" s="60">
        <f t="shared" si="3"/>
        <v>1152</v>
      </c>
      <c r="CV61" s="63">
        <f t="shared" ref="CV61:DE61" si="114">SUM(CV62)</f>
        <v>560</v>
      </c>
      <c r="CW61" s="63">
        <f t="shared" si="114"/>
        <v>224</v>
      </c>
      <c r="CX61" s="63">
        <f t="shared" si="114"/>
        <v>368</v>
      </c>
      <c r="CY61" s="60">
        <f t="shared" si="80"/>
        <v>800</v>
      </c>
      <c r="CZ61" s="63">
        <f t="shared" si="114"/>
        <v>512</v>
      </c>
      <c r="DA61" s="63">
        <f t="shared" si="114"/>
        <v>160</v>
      </c>
      <c r="DB61" s="63">
        <f t="shared" si="114"/>
        <v>128</v>
      </c>
      <c r="DC61" s="63">
        <f t="shared" si="114"/>
        <v>224</v>
      </c>
      <c r="DD61" s="63">
        <f t="shared" si="114"/>
        <v>224</v>
      </c>
      <c r="DE61" s="63">
        <f t="shared" si="114"/>
        <v>224</v>
      </c>
    </row>
    <row r="62" spans="1:109" x14ac:dyDescent="0.3">
      <c r="A62" s="51" t="s">
        <v>140</v>
      </c>
      <c r="B62" s="8" t="s">
        <v>11</v>
      </c>
      <c r="C62" s="59">
        <f t="shared" si="25"/>
        <v>32000</v>
      </c>
      <c r="D62" s="33"/>
      <c r="E62" s="33"/>
      <c r="F62" s="33"/>
      <c r="G62" s="33"/>
      <c r="H62" s="33"/>
      <c r="I62" s="33"/>
      <c r="J62" s="33">
        <v>400</v>
      </c>
      <c r="K62" s="33"/>
      <c r="L62" s="60">
        <f t="shared" si="7"/>
        <v>2128</v>
      </c>
      <c r="M62" s="33">
        <v>1504</v>
      </c>
      <c r="N62" s="33">
        <v>624</v>
      </c>
      <c r="O62" s="60">
        <f t="shared" si="8"/>
        <v>1488</v>
      </c>
      <c r="P62" s="33">
        <v>848</v>
      </c>
      <c r="Q62" s="33">
        <v>208</v>
      </c>
      <c r="R62" s="33">
        <v>240</v>
      </c>
      <c r="S62" s="33">
        <v>192</v>
      </c>
      <c r="T62" s="60">
        <f t="shared" si="79"/>
        <v>1648</v>
      </c>
      <c r="U62" s="33">
        <v>1200</v>
      </c>
      <c r="V62" s="33">
        <v>240</v>
      </c>
      <c r="W62" s="33">
        <v>208</v>
      </c>
      <c r="X62" s="60">
        <f t="shared" si="9"/>
        <v>1392</v>
      </c>
      <c r="Y62" s="33">
        <v>704</v>
      </c>
      <c r="Z62" s="33">
        <v>240</v>
      </c>
      <c r="AA62" s="33">
        <v>224</v>
      </c>
      <c r="AB62" s="33">
        <v>224</v>
      </c>
      <c r="AC62" s="60">
        <f t="shared" si="10"/>
        <v>1504</v>
      </c>
      <c r="AD62" s="33">
        <v>800</v>
      </c>
      <c r="AE62" s="33">
        <v>224</v>
      </c>
      <c r="AF62" s="33">
        <v>240</v>
      </c>
      <c r="AG62" s="33">
        <v>240</v>
      </c>
      <c r="AH62" s="60">
        <f t="shared" si="11"/>
        <v>1488</v>
      </c>
      <c r="AI62" s="56">
        <v>752</v>
      </c>
      <c r="AJ62" s="56">
        <v>256</v>
      </c>
      <c r="AK62" s="56">
        <v>208</v>
      </c>
      <c r="AL62" s="56">
        <v>128</v>
      </c>
      <c r="AM62" s="56">
        <v>144</v>
      </c>
      <c r="AN62" s="60">
        <f t="shared" si="12"/>
        <v>1808</v>
      </c>
      <c r="AO62" s="33">
        <v>784</v>
      </c>
      <c r="AP62" s="33">
        <v>272</v>
      </c>
      <c r="AQ62" s="33">
        <v>240</v>
      </c>
      <c r="AR62" s="33">
        <v>128</v>
      </c>
      <c r="AS62" s="33">
        <v>384</v>
      </c>
      <c r="AT62" s="60">
        <f t="shared" si="13"/>
        <v>1392</v>
      </c>
      <c r="AU62" s="33">
        <v>608</v>
      </c>
      <c r="AV62" s="33">
        <v>240</v>
      </c>
      <c r="AW62" s="33">
        <v>240</v>
      </c>
      <c r="AX62" s="33">
        <v>304</v>
      </c>
      <c r="AY62" s="60">
        <f t="shared" si="14"/>
        <v>2080</v>
      </c>
      <c r="AZ62" s="33">
        <v>784</v>
      </c>
      <c r="BA62" s="33">
        <v>400</v>
      </c>
      <c r="BB62" s="33">
        <v>400</v>
      </c>
      <c r="BC62" s="33">
        <v>192</v>
      </c>
      <c r="BD62" s="33">
        <v>304</v>
      </c>
      <c r="BE62" s="60">
        <f t="shared" si="15"/>
        <v>1600</v>
      </c>
      <c r="BF62" s="33">
        <v>720</v>
      </c>
      <c r="BG62" s="33">
        <v>608</v>
      </c>
      <c r="BH62" s="33">
        <v>272</v>
      </c>
      <c r="BI62" s="60">
        <f t="shared" si="16"/>
        <v>1152</v>
      </c>
      <c r="BJ62" s="33">
        <v>784</v>
      </c>
      <c r="BK62" s="33">
        <v>208</v>
      </c>
      <c r="BL62" s="33">
        <v>160</v>
      </c>
      <c r="BM62" s="60">
        <f t="shared" si="17"/>
        <v>992</v>
      </c>
      <c r="BN62" s="33">
        <v>864</v>
      </c>
      <c r="BO62" s="33">
        <v>128</v>
      </c>
      <c r="BP62" s="63">
        <v>608</v>
      </c>
      <c r="BQ62" s="60">
        <f t="shared" si="18"/>
        <v>2320</v>
      </c>
      <c r="BR62" s="33">
        <v>1200</v>
      </c>
      <c r="BS62" s="33">
        <v>912</v>
      </c>
      <c r="BT62" s="33">
        <v>208</v>
      </c>
      <c r="BU62" s="60">
        <f t="shared" si="19"/>
        <v>2480</v>
      </c>
      <c r="BV62" s="33">
        <v>992</v>
      </c>
      <c r="BW62" s="33">
        <v>320</v>
      </c>
      <c r="BX62" s="33">
        <v>400</v>
      </c>
      <c r="BY62" s="33">
        <v>768</v>
      </c>
      <c r="BZ62" s="60">
        <f t="shared" si="20"/>
        <v>1232</v>
      </c>
      <c r="CA62" s="33">
        <v>720</v>
      </c>
      <c r="CB62" s="33">
        <v>352</v>
      </c>
      <c r="CC62" s="33">
        <v>160</v>
      </c>
      <c r="CD62" s="60">
        <f t="shared" si="21"/>
        <v>1040</v>
      </c>
      <c r="CE62" s="33">
        <v>768</v>
      </c>
      <c r="CF62" s="33">
        <v>144</v>
      </c>
      <c r="CG62" s="33">
        <v>128</v>
      </c>
      <c r="CH62" s="60">
        <f t="shared" si="22"/>
        <v>928</v>
      </c>
      <c r="CI62" s="33">
        <v>400</v>
      </c>
      <c r="CJ62" s="33">
        <v>128</v>
      </c>
      <c r="CK62" s="33">
        <v>128</v>
      </c>
      <c r="CL62" s="33">
        <v>144</v>
      </c>
      <c r="CM62" s="33">
        <v>128</v>
      </c>
      <c r="CN62" s="60">
        <f t="shared" si="23"/>
        <v>848</v>
      </c>
      <c r="CO62" s="33">
        <v>704</v>
      </c>
      <c r="CP62" s="33">
        <v>144</v>
      </c>
      <c r="CQ62" s="60">
        <f t="shared" si="2"/>
        <v>848</v>
      </c>
      <c r="CR62" s="33">
        <v>544</v>
      </c>
      <c r="CS62" s="33">
        <v>160</v>
      </c>
      <c r="CT62" s="33">
        <v>144</v>
      </c>
      <c r="CU62" s="60">
        <f t="shared" si="3"/>
        <v>1152</v>
      </c>
      <c r="CV62" s="33">
        <v>560</v>
      </c>
      <c r="CW62" s="33">
        <v>224</v>
      </c>
      <c r="CX62" s="33">
        <v>368</v>
      </c>
      <c r="CY62" s="60">
        <f t="shared" si="80"/>
        <v>800</v>
      </c>
      <c r="CZ62" s="33">
        <v>512</v>
      </c>
      <c r="DA62" s="33">
        <v>160</v>
      </c>
      <c r="DB62" s="33">
        <v>128</v>
      </c>
      <c r="DC62" s="63">
        <v>224</v>
      </c>
      <c r="DD62" s="63">
        <v>224</v>
      </c>
      <c r="DE62" s="63">
        <v>224</v>
      </c>
    </row>
    <row r="63" spans="1:109" x14ac:dyDescent="0.3">
      <c r="A63" s="51" t="s">
        <v>85</v>
      </c>
      <c r="B63" s="8" t="s">
        <v>11</v>
      </c>
      <c r="C63" s="59">
        <v>360</v>
      </c>
      <c r="D63" s="33"/>
      <c r="E63" s="33"/>
      <c r="F63" s="33"/>
      <c r="G63" s="33"/>
      <c r="H63" s="33"/>
      <c r="I63" s="33"/>
      <c r="J63" s="33">
        <v>360</v>
      </c>
      <c r="K63" s="33"/>
      <c r="L63" s="60">
        <f t="shared" si="7"/>
        <v>0</v>
      </c>
      <c r="M63" s="33"/>
      <c r="N63" s="33"/>
      <c r="O63" s="60">
        <f t="shared" si="8"/>
        <v>0</v>
      </c>
      <c r="P63" s="33"/>
      <c r="Q63" s="33"/>
      <c r="R63" s="33"/>
      <c r="S63" s="33"/>
      <c r="T63" s="60">
        <f t="shared" si="79"/>
        <v>0</v>
      </c>
      <c r="U63" s="33"/>
      <c r="V63" s="33"/>
      <c r="W63" s="33"/>
      <c r="X63" s="60">
        <f t="shared" si="9"/>
        <v>0</v>
      </c>
      <c r="Y63" s="33"/>
      <c r="Z63" s="33"/>
      <c r="AA63" s="33"/>
      <c r="AB63" s="33"/>
      <c r="AC63" s="60">
        <f t="shared" si="10"/>
        <v>0</v>
      </c>
      <c r="AD63" s="33"/>
      <c r="AE63" s="33"/>
      <c r="AF63" s="33"/>
      <c r="AG63" s="33"/>
      <c r="AH63" s="60">
        <f t="shared" si="11"/>
        <v>0</v>
      </c>
      <c r="AI63" s="56"/>
      <c r="AJ63" s="56"/>
      <c r="AK63" s="56"/>
      <c r="AL63" s="56"/>
      <c r="AM63" s="56"/>
      <c r="AN63" s="60">
        <f t="shared" si="12"/>
        <v>0</v>
      </c>
      <c r="AO63" s="33"/>
      <c r="AP63" s="33"/>
      <c r="AQ63" s="33"/>
      <c r="AR63" s="33"/>
      <c r="AS63" s="33"/>
      <c r="AT63" s="60">
        <f t="shared" si="13"/>
        <v>0</v>
      </c>
      <c r="AU63" s="33"/>
      <c r="AV63" s="33"/>
      <c r="AW63" s="33"/>
      <c r="AX63" s="33"/>
      <c r="AY63" s="60">
        <f t="shared" si="14"/>
        <v>0</v>
      </c>
      <c r="AZ63" s="33"/>
      <c r="BA63" s="33"/>
      <c r="BB63" s="33"/>
      <c r="BC63" s="33"/>
      <c r="BD63" s="33"/>
      <c r="BE63" s="60">
        <f t="shared" si="15"/>
        <v>0</v>
      </c>
      <c r="BF63" s="33"/>
      <c r="BG63" s="33"/>
      <c r="BH63" s="33"/>
      <c r="BI63" s="60">
        <f t="shared" si="16"/>
        <v>0</v>
      </c>
      <c r="BJ63" s="33"/>
      <c r="BK63" s="33"/>
      <c r="BL63" s="33"/>
      <c r="BM63" s="60">
        <f t="shared" si="17"/>
        <v>0</v>
      </c>
      <c r="BN63" s="33"/>
      <c r="BO63" s="33"/>
      <c r="BP63" s="63"/>
      <c r="BQ63" s="60">
        <f t="shared" si="18"/>
        <v>0</v>
      </c>
      <c r="BR63" s="33"/>
      <c r="BS63" s="33"/>
      <c r="BT63" s="33"/>
      <c r="BU63" s="60">
        <f t="shared" si="19"/>
        <v>0</v>
      </c>
      <c r="BV63" s="33"/>
      <c r="BW63" s="33"/>
      <c r="BX63" s="33"/>
      <c r="BY63" s="33"/>
      <c r="BZ63" s="60">
        <f t="shared" si="20"/>
        <v>0</v>
      </c>
      <c r="CA63" s="33"/>
      <c r="CB63" s="33"/>
      <c r="CC63" s="33"/>
      <c r="CD63" s="60">
        <f t="shared" si="21"/>
        <v>0</v>
      </c>
      <c r="CE63" s="33"/>
      <c r="CF63" s="33"/>
      <c r="CG63" s="33"/>
      <c r="CH63" s="60">
        <f t="shared" si="22"/>
        <v>0</v>
      </c>
      <c r="CI63" s="33"/>
      <c r="CJ63" s="33"/>
      <c r="CK63" s="33"/>
      <c r="CL63" s="33"/>
      <c r="CM63" s="33"/>
      <c r="CN63" s="60">
        <f t="shared" si="23"/>
        <v>0</v>
      </c>
      <c r="CO63" s="33"/>
      <c r="CP63" s="33"/>
      <c r="CQ63" s="60">
        <f t="shared" si="2"/>
        <v>0</v>
      </c>
      <c r="CR63" s="33"/>
      <c r="CS63" s="33"/>
      <c r="CT63" s="33"/>
      <c r="CU63" s="60">
        <f t="shared" si="3"/>
        <v>0</v>
      </c>
      <c r="CV63" s="33"/>
      <c r="CW63" s="33"/>
      <c r="CX63" s="33"/>
      <c r="CY63" s="60">
        <f t="shared" si="80"/>
        <v>0</v>
      </c>
      <c r="CZ63" s="33"/>
      <c r="DA63" s="33"/>
      <c r="DB63" s="33"/>
      <c r="DC63" s="63"/>
      <c r="DD63" s="63"/>
      <c r="DE63" s="63"/>
    </row>
    <row r="64" spans="1:109" s="4" customFormat="1" ht="37.5" x14ac:dyDescent="0.3">
      <c r="A64" s="61" t="s">
        <v>110</v>
      </c>
      <c r="B64" s="62" t="s">
        <v>11</v>
      </c>
      <c r="C64" s="59">
        <f t="shared" si="25"/>
        <v>23340</v>
      </c>
      <c r="D64" s="60">
        <f>SUM(D65:D66)</f>
        <v>270</v>
      </c>
      <c r="E64" s="60">
        <f>SUM(E65:E66)</f>
        <v>0</v>
      </c>
      <c r="F64" s="60">
        <f>SUM(F65:F66)</f>
        <v>0</v>
      </c>
      <c r="G64" s="60">
        <f>SUM(G65:G66)</f>
        <v>160</v>
      </c>
      <c r="H64" s="60">
        <f>SUM(H65:H66)</f>
        <v>0</v>
      </c>
      <c r="I64" s="60">
        <f>SUM(I65+I66+I71)</f>
        <v>100</v>
      </c>
      <c r="J64" s="60">
        <f>SUM(J65+J66+J69+J71)</f>
        <v>0</v>
      </c>
      <c r="K64" s="60">
        <f>SUM(K65:K66)</f>
        <v>0</v>
      </c>
      <c r="L64" s="60">
        <f t="shared" si="7"/>
        <v>920</v>
      </c>
      <c r="M64" s="60">
        <f>SUM(M65:M66)</f>
        <v>550</v>
      </c>
      <c r="N64" s="60">
        <f>SUM(N65:N66)</f>
        <v>370</v>
      </c>
      <c r="O64" s="60">
        <f t="shared" si="8"/>
        <v>1210</v>
      </c>
      <c r="P64" s="60">
        <f>SUM(P65:P66)</f>
        <v>730</v>
      </c>
      <c r="Q64" s="60">
        <f>SUM(Q65:Q66)</f>
        <v>150</v>
      </c>
      <c r="R64" s="60">
        <f>SUM(R65:R66)</f>
        <v>200</v>
      </c>
      <c r="S64" s="60">
        <f>SUM(S65:S66)</f>
        <v>130</v>
      </c>
      <c r="T64" s="60">
        <f t="shared" si="79"/>
        <v>2180</v>
      </c>
      <c r="U64" s="60">
        <f>SUM(U65:U66)</f>
        <v>1710</v>
      </c>
      <c r="V64" s="60">
        <f>SUM(V65:V66)</f>
        <v>260</v>
      </c>
      <c r="W64" s="60">
        <f>SUM(W65:W66)</f>
        <v>210</v>
      </c>
      <c r="X64" s="60">
        <f t="shared" si="9"/>
        <v>870</v>
      </c>
      <c r="Y64" s="60">
        <f>SUM(Y65:Y66)</f>
        <v>330</v>
      </c>
      <c r="Z64" s="60">
        <f>SUM(Z65:Z66)</f>
        <v>260</v>
      </c>
      <c r="AA64" s="60">
        <f>SUM(AA65:AA66)</f>
        <v>80</v>
      </c>
      <c r="AB64" s="60">
        <f>SUM(AB65:AB66)</f>
        <v>200</v>
      </c>
      <c r="AC64" s="60">
        <f t="shared" si="10"/>
        <v>1360</v>
      </c>
      <c r="AD64" s="60">
        <f>SUM(AD65:AD66)</f>
        <v>710</v>
      </c>
      <c r="AE64" s="60">
        <f>SUM(AE65:AE66)</f>
        <v>130</v>
      </c>
      <c r="AF64" s="60">
        <f>SUM(AF65:AF66)</f>
        <v>380</v>
      </c>
      <c r="AG64" s="60">
        <f>SUM(AG65:AG66)</f>
        <v>140</v>
      </c>
      <c r="AH64" s="60">
        <f t="shared" si="11"/>
        <v>1450</v>
      </c>
      <c r="AI64" s="79">
        <f>SUM(AI65+AI66)</f>
        <v>550</v>
      </c>
      <c r="AJ64" s="79">
        <f>SUM(AJ65+AJ66)</f>
        <v>290</v>
      </c>
      <c r="AK64" s="79">
        <f>SUM(AK65+AK66)</f>
        <v>240</v>
      </c>
      <c r="AL64" s="79">
        <f>SUM(AL65+AL66)</f>
        <v>200</v>
      </c>
      <c r="AM64" s="79">
        <f>SUM(AM65+AM66)</f>
        <v>170</v>
      </c>
      <c r="AN64" s="60">
        <f t="shared" si="12"/>
        <v>1800</v>
      </c>
      <c r="AO64" s="60">
        <f>SUM(AO65:AO66)</f>
        <v>830</v>
      </c>
      <c r="AP64" s="60">
        <f>SUM(AP65:AP66)</f>
        <v>200</v>
      </c>
      <c r="AQ64" s="60">
        <f>SUM(AQ65:AQ66)</f>
        <v>240</v>
      </c>
      <c r="AR64" s="60">
        <f>SUM(AR65:AR66)</f>
        <v>240</v>
      </c>
      <c r="AS64" s="60">
        <f>SUM(AS65:AS66)</f>
        <v>290</v>
      </c>
      <c r="AT64" s="60">
        <f t="shared" si="13"/>
        <v>1140</v>
      </c>
      <c r="AU64" s="60">
        <f>SUM(AU65:AU66)</f>
        <v>440</v>
      </c>
      <c r="AV64" s="60">
        <f>SUM(AV65:AV66)</f>
        <v>240</v>
      </c>
      <c r="AW64" s="60">
        <f>SUM(AW65:AW66)</f>
        <v>150</v>
      </c>
      <c r="AX64" s="60">
        <f>SUM(AX65:AX66)</f>
        <v>310</v>
      </c>
      <c r="AY64" s="60">
        <f t="shared" si="14"/>
        <v>1510</v>
      </c>
      <c r="AZ64" s="60">
        <f>SUM(AZ65:AZ66)</f>
        <v>430</v>
      </c>
      <c r="BA64" s="60">
        <f>SUM(BA65:BA66)</f>
        <v>410</v>
      </c>
      <c r="BB64" s="60">
        <f>SUM(BB65:BB66)</f>
        <v>310</v>
      </c>
      <c r="BC64" s="60">
        <f>SUM(BC65:BC66)</f>
        <v>180</v>
      </c>
      <c r="BD64" s="60">
        <f t="shared" ref="BD64" si="115">SUM(BD65:BD66)</f>
        <v>180</v>
      </c>
      <c r="BE64" s="60">
        <f t="shared" si="15"/>
        <v>920</v>
      </c>
      <c r="BF64" s="60">
        <f>SUM(BF65:BF66)</f>
        <v>460</v>
      </c>
      <c r="BG64" s="60">
        <f>SUM(BG65:BG66)</f>
        <v>200</v>
      </c>
      <c r="BH64" s="60">
        <f>SUM(BH65:BH66)</f>
        <v>260</v>
      </c>
      <c r="BI64" s="60">
        <f t="shared" si="16"/>
        <v>520</v>
      </c>
      <c r="BJ64" s="60">
        <f>SUM(BJ65:BJ66)</f>
        <v>320</v>
      </c>
      <c r="BK64" s="60">
        <f>SUM(BK65:BK66)</f>
        <v>100</v>
      </c>
      <c r="BL64" s="60">
        <f>SUM(BL65:BL66)</f>
        <v>100</v>
      </c>
      <c r="BM64" s="60">
        <f t="shared" si="17"/>
        <v>350</v>
      </c>
      <c r="BN64" s="60">
        <f>SUM(BN65:BN66)</f>
        <v>250</v>
      </c>
      <c r="BO64" s="60">
        <f>SUM(BO65:BO66)</f>
        <v>100</v>
      </c>
      <c r="BP64" s="60">
        <f>SUM(BP65:BP66)</f>
        <v>240</v>
      </c>
      <c r="BQ64" s="60">
        <f t="shared" si="18"/>
        <v>1520</v>
      </c>
      <c r="BR64" s="60">
        <f>SUM(BR65:BR66)</f>
        <v>740</v>
      </c>
      <c r="BS64" s="60">
        <f>SUM(BS65:BS66)</f>
        <v>610</v>
      </c>
      <c r="BT64" s="60">
        <f>SUM(BT65:BT66)</f>
        <v>170</v>
      </c>
      <c r="BU64" s="60">
        <f t="shared" si="19"/>
        <v>1290</v>
      </c>
      <c r="BV64" s="60">
        <f t="shared" ref="BV64:BY64" si="116">SUM(BV65:BV66)</f>
        <v>660</v>
      </c>
      <c r="BW64" s="60">
        <f t="shared" si="116"/>
        <v>130</v>
      </c>
      <c r="BX64" s="60">
        <f t="shared" si="116"/>
        <v>180</v>
      </c>
      <c r="BY64" s="60">
        <f t="shared" si="116"/>
        <v>320</v>
      </c>
      <c r="BZ64" s="60">
        <f t="shared" si="20"/>
        <v>860</v>
      </c>
      <c r="CA64" s="60">
        <f>SUM(CA65+CA66)</f>
        <v>400</v>
      </c>
      <c r="CB64" s="60">
        <f>SUM(CB65+CB66)</f>
        <v>380</v>
      </c>
      <c r="CC64" s="60">
        <f>SUM(CC65+CC66)</f>
        <v>80</v>
      </c>
      <c r="CD64" s="60">
        <f t="shared" si="21"/>
        <v>510</v>
      </c>
      <c r="CE64" s="60">
        <f>SUM(CE65:CE66)</f>
        <v>270</v>
      </c>
      <c r="CF64" s="60">
        <f>SUM(CF65:CF66)</f>
        <v>130</v>
      </c>
      <c r="CG64" s="60">
        <f>SUM(CG65:CG66)</f>
        <v>110</v>
      </c>
      <c r="CH64" s="60">
        <f t="shared" si="22"/>
        <v>1170</v>
      </c>
      <c r="CI64" s="85">
        <f>SUM(CI65,CI66)</f>
        <v>400</v>
      </c>
      <c r="CJ64" s="85">
        <f>SUM(CJ65,CJ66)</f>
        <v>180</v>
      </c>
      <c r="CK64" s="85">
        <f>SUM(CK65,CK66)</f>
        <v>290</v>
      </c>
      <c r="CL64" s="85">
        <f>SUM(CL65,CL66)</f>
        <v>150</v>
      </c>
      <c r="CM64" s="85">
        <f>SUM(CM65,CM66)</f>
        <v>150</v>
      </c>
      <c r="CN64" s="60">
        <f t="shared" si="23"/>
        <v>390</v>
      </c>
      <c r="CO64" s="60">
        <f t="shared" ref="CO64:CT64" si="117">SUM(CO65:CO66)</f>
        <v>310</v>
      </c>
      <c r="CP64" s="60">
        <f t="shared" si="117"/>
        <v>80</v>
      </c>
      <c r="CQ64" s="60">
        <f t="shared" si="2"/>
        <v>550</v>
      </c>
      <c r="CR64" s="60">
        <f t="shared" si="117"/>
        <v>280</v>
      </c>
      <c r="CS64" s="60">
        <f t="shared" si="117"/>
        <v>140</v>
      </c>
      <c r="CT64" s="60">
        <f t="shared" si="117"/>
        <v>130</v>
      </c>
      <c r="CU64" s="60">
        <f t="shared" si="3"/>
        <v>810</v>
      </c>
      <c r="CV64" s="60">
        <f t="shared" ref="CV64:DB64" si="118">SUM(CV65:CV66)</f>
        <v>440</v>
      </c>
      <c r="CW64" s="60">
        <f t="shared" si="118"/>
        <v>150</v>
      </c>
      <c r="CX64" s="60">
        <f t="shared" si="118"/>
        <v>220</v>
      </c>
      <c r="CY64" s="60">
        <f t="shared" si="80"/>
        <v>670</v>
      </c>
      <c r="CZ64" s="60">
        <f t="shared" si="118"/>
        <v>280</v>
      </c>
      <c r="DA64" s="60">
        <f t="shared" si="118"/>
        <v>170</v>
      </c>
      <c r="DB64" s="60">
        <f t="shared" si="118"/>
        <v>220</v>
      </c>
      <c r="DC64" s="60">
        <f>SUM(DC65:DC66)</f>
        <v>210</v>
      </c>
      <c r="DD64" s="60">
        <f>SUM(DD65:DD66)</f>
        <v>210</v>
      </c>
      <c r="DE64" s="60">
        <f>SUM(DE65:DE66)</f>
        <v>150</v>
      </c>
    </row>
    <row r="65" spans="1:109" s="4" customFormat="1" ht="37.5" x14ac:dyDescent="0.3">
      <c r="A65" s="49" t="s">
        <v>108</v>
      </c>
      <c r="B65" s="5" t="s">
        <v>11</v>
      </c>
      <c r="C65" s="59">
        <f t="shared" si="25"/>
        <v>4100</v>
      </c>
      <c r="D65" s="32">
        <v>50</v>
      </c>
      <c r="E65" s="32"/>
      <c r="F65" s="32"/>
      <c r="G65" s="32"/>
      <c r="H65" s="32"/>
      <c r="I65" s="32"/>
      <c r="J65" s="32"/>
      <c r="K65" s="32"/>
      <c r="L65" s="60">
        <f t="shared" si="7"/>
        <v>160</v>
      </c>
      <c r="M65" s="32">
        <v>120</v>
      </c>
      <c r="N65" s="32">
        <v>40</v>
      </c>
      <c r="O65" s="60">
        <f t="shared" si="8"/>
        <v>240</v>
      </c>
      <c r="P65" s="32">
        <v>160</v>
      </c>
      <c r="Q65" s="32">
        <v>20</v>
      </c>
      <c r="R65" s="32">
        <v>40</v>
      </c>
      <c r="S65" s="32">
        <v>20</v>
      </c>
      <c r="T65" s="60">
        <f t="shared" si="79"/>
        <v>120</v>
      </c>
      <c r="U65" s="32">
        <v>60</v>
      </c>
      <c r="V65" s="32">
        <v>40</v>
      </c>
      <c r="W65" s="32">
        <v>20</v>
      </c>
      <c r="X65" s="60">
        <f t="shared" si="9"/>
        <v>160</v>
      </c>
      <c r="Y65" s="32">
        <v>60</v>
      </c>
      <c r="Z65" s="32">
        <v>40</v>
      </c>
      <c r="AA65" s="32">
        <v>20</v>
      </c>
      <c r="AB65" s="32">
        <v>40</v>
      </c>
      <c r="AC65" s="60">
        <f t="shared" si="10"/>
        <v>260</v>
      </c>
      <c r="AD65" s="32">
        <v>220</v>
      </c>
      <c r="AE65" s="32">
        <v>20</v>
      </c>
      <c r="AF65" s="32"/>
      <c r="AG65" s="32">
        <v>20</v>
      </c>
      <c r="AH65" s="60">
        <f t="shared" si="11"/>
        <v>160</v>
      </c>
      <c r="AI65" s="39">
        <v>60</v>
      </c>
      <c r="AJ65" s="39">
        <v>20</v>
      </c>
      <c r="AK65" s="39">
        <v>20</v>
      </c>
      <c r="AL65" s="39">
        <v>40</v>
      </c>
      <c r="AM65" s="39">
        <v>20</v>
      </c>
      <c r="AN65" s="60">
        <f t="shared" si="12"/>
        <v>440</v>
      </c>
      <c r="AO65" s="32">
        <v>280</v>
      </c>
      <c r="AP65" s="32">
        <v>40</v>
      </c>
      <c r="AQ65" s="32">
        <v>80</v>
      </c>
      <c r="AR65" s="32">
        <v>20</v>
      </c>
      <c r="AS65" s="32">
        <v>20</v>
      </c>
      <c r="AT65" s="60">
        <f t="shared" si="13"/>
        <v>200</v>
      </c>
      <c r="AU65" s="32">
        <v>80</v>
      </c>
      <c r="AV65" s="32">
        <v>40</v>
      </c>
      <c r="AW65" s="32">
        <v>40</v>
      </c>
      <c r="AX65" s="32">
        <v>40</v>
      </c>
      <c r="AY65" s="60">
        <f t="shared" si="14"/>
        <v>260</v>
      </c>
      <c r="AZ65" s="32">
        <v>100</v>
      </c>
      <c r="BA65" s="32">
        <v>80</v>
      </c>
      <c r="BB65" s="32">
        <v>40</v>
      </c>
      <c r="BC65" s="32">
        <v>20</v>
      </c>
      <c r="BD65" s="32">
        <v>20</v>
      </c>
      <c r="BE65" s="60">
        <f t="shared" si="15"/>
        <v>160</v>
      </c>
      <c r="BF65" s="32">
        <v>80</v>
      </c>
      <c r="BG65" s="32">
        <v>40</v>
      </c>
      <c r="BH65" s="32">
        <v>40</v>
      </c>
      <c r="BI65" s="60">
        <f t="shared" si="16"/>
        <v>100</v>
      </c>
      <c r="BJ65" s="32">
        <v>40</v>
      </c>
      <c r="BK65" s="32">
        <v>20</v>
      </c>
      <c r="BL65" s="32">
        <v>40</v>
      </c>
      <c r="BM65" s="60">
        <f t="shared" si="17"/>
        <v>100</v>
      </c>
      <c r="BN65" s="32">
        <v>80</v>
      </c>
      <c r="BO65" s="32">
        <v>20</v>
      </c>
      <c r="BP65" s="60">
        <v>80</v>
      </c>
      <c r="BQ65" s="60">
        <f t="shared" si="18"/>
        <v>180</v>
      </c>
      <c r="BR65" s="32">
        <v>80</v>
      </c>
      <c r="BS65" s="32">
        <v>60</v>
      </c>
      <c r="BT65" s="32">
        <v>40</v>
      </c>
      <c r="BU65" s="60">
        <f t="shared" si="19"/>
        <v>190</v>
      </c>
      <c r="BV65" s="32">
        <v>110</v>
      </c>
      <c r="BW65" s="32">
        <v>20</v>
      </c>
      <c r="BX65" s="32">
        <v>20</v>
      </c>
      <c r="BY65" s="32">
        <v>40</v>
      </c>
      <c r="BZ65" s="60">
        <f t="shared" si="20"/>
        <v>240</v>
      </c>
      <c r="CA65" s="32">
        <v>120</v>
      </c>
      <c r="CB65" s="32">
        <v>100</v>
      </c>
      <c r="CC65" s="32">
        <v>20</v>
      </c>
      <c r="CD65" s="60">
        <f t="shared" si="21"/>
        <v>80</v>
      </c>
      <c r="CE65" s="32">
        <v>80</v>
      </c>
      <c r="CF65" s="32"/>
      <c r="CG65" s="32"/>
      <c r="CH65" s="60">
        <f t="shared" si="22"/>
        <v>140</v>
      </c>
      <c r="CI65" s="32">
        <v>20</v>
      </c>
      <c r="CJ65" s="32">
        <v>20</v>
      </c>
      <c r="CK65" s="32">
        <v>20</v>
      </c>
      <c r="CL65" s="32">
        <v>40</v>
      </c>
      <c r="CM65" s="32">
        <v>40</v>
      </c>
      <c r="CN65" s="60">
        <f t="shared" si="23"/>
        <v>60</v>
      </c>
      <c r="CO65" s="32">
        <v>40</v>
      </c>
      <c r="CP65" s="32">
        <v>20</v>
      </c>
      <c r="CQ65" s="60">
        <f t="shared" si="2"/>
        <v>100</v>
      </c>
      <c r="CR65" s="32">
        <v>60</v>
      </c>
      <c r="CS65" s="32">
        <v>20</v>
      </c>
      <c r="CT65" s="32">
        <v>20</v>
      </c>
      <c r="CU65" s="60">
        <f t="shared" si="3"/>
        <v>340</v>
      </c>
      <c r="CV65" s="32">
        <v>220</v>
      </c>
      <c r="CW65" s="32">
        <v>40</v>
      </c>
      <c r="CX65" s="32">
        <v>80</v>
      </c>
      <c r="CY65" s="60">
        <f t="shared" si="80"/>
        <v>160</v>
      </c>
      <c r="CZ65" s="32">
        <v>40</v>
      </c>
      <c r="DA65" s="32">
        <v>60</v>
      </c>
      <c r="DB65" s="32">
        <v>60</v>
      </c>
      <c r="DC65" s="60">
        <v>40</v>
      </c>
      <c r="DD65" s="60">
        <v>40</v>
      </c>
      <c r="DE65" s="60">
        <v>40</v>
      </c>
    </row>
    <row r="66" spans="1:109" x14ac:dyDescent="0.3">
      <c r="A66" s="49" t="s">
        <v>19</v>
      </c>
      <c r="B66" s="5" t="s">
        <v>11</v>
      </c>
      <c r="C66" s="59">
        <f t="shared" si="25"/>
        <v>19140</v>
      </c>
      <c r="D66" s="32">
        <f>SUM(D67:D68)</f>
        <v>220</v>
      </c>
      <c r="E66" s="32">
        <f t="shared" ref="E66:J66" si="119">SUM(E67:E68)</f>
        <v>0</v>
      </c>
      <c r="F66" s="32">
        <f t="shared" si="119"/>
        <v>0</v>
      </c>
      <c r="G66" s="32">
        <f t="shared" si="119"/>
        <v>160</v>
      </c>
      <c r="H66" s="32">
        <f t="shared" si="119"/>
        <v>0</v>
      </c>
      <c r="I66" s="32">
        <f t="shared" si="119"/>
        <v>0</v>
      </c>
      <c r="J66" s="32">
        <f t="shared" si="119"/>
        <v>0</v>
      </c>
      <c r="K66" s="32">
        <f>SUM(K67:K68)</f>
        <v>0</v>
      </c>
      <c r="L66" s="60">
        <f t="shared" si="7"/>
        <v>760</v>
      </c>
      <c r="M66" s="32">
        <f>SUM(M67:M68)</f>
        <v>430</v>
      </c>
      <c r="N66" s="32">
        <f>SUM(N67:N68)</f>
        <v>330</v>
      </c>
      <c r="O66" s="60">
        <f t="shared" si="8"/>
        <v>970</v>
      </c>
      <c r="P66" s="32">
        <f>SUM(P67:P68)</f>
        <v>570</v>
      </c>
      <c r="Q66" s="32">
        <f>SUM(Q67:Q68)</f>
        <v>130</v>
      </c>
      <c r="R66" s="32">
        <f>SUM(R67:R68)</f>
        <v>160</v>
      </c>
      <c r="S66" s="32">
        <f>SUM(S67:S68)</f>
        <v>110</v>
      </c>
      <c r="T66" s="60">
        <f t="shared" si="79"/>
        <v>2060</v>
      </c>
      <c r="U66" s="32">
        <f>SUM(U67:U68)</f>
        <v>1650</v>
      </c>
      <c r="V66" s="32">
        <f>SUM(V67:V68)</f>
        <v>220</v>
      </c>
      <c r="W66" s="32">
        <f>SUM(W67:W68)</f>
        <v>190</v>
      </c>
      <c r="X66" s="60">
        <f t="shared" si="9"/>
        <v>710</v>
      </c>
      <c r="Y66" s="32">
        <f>SUM(Y67:Y68)</f>
        <v>270</v>
      </c>
      <c r="Z66" s="32">
        <f>SUM(Z67:Z68)</f>
        <v>220</v>
      </c>
      <c r="AA66" s="32">
        <f>SUM(AA67:AA68)</f>
        <v>60</v>
      </c>
      <c r="AB66" s="32">
        <f>SUM(AB67:AB68)</f>
        <v>160</v>
      </c>
      <c r="AC66" s="60">
        <f t="shared" si="10"/>
        <v>1100</v>
      </c>
      <c r="AD66" s="32">
        <f>SUM(AD67:AD68)</f>
        <v>490</v>
      </c>
      <c r="AE66" s="32">
        <f>SUM(AE67:AE68)</f>
        <v>110</v>
      </c>
      <c r="AF66" s="32">
        <f>SUM(AF67:AF68)</f>
        <v>380</v>
      </c>
      <c r="AG66" s="32">
        <f>SUM(AG67:AG68)</f>
        <v>120</v>
      </c>
      <c r="AH66" s="60">
        <f t="shared" si="11"/>
        <v>1290</v>
      </c>
      <c r="AI66" s="32">
        <f>SUM(AI67:AI68)</f>
        <v>490</v>
      </c>
      <c r="AJ66" s="32">
        <f>SUM(AJ67:AJ68)</f>
        <v>270</v>
      </c>
      <c r="AK66" s="32">
        <f>SUM(AK67:AK68)</f>
        <v>220</v>
      </c>
      <c r="AL66" s="32">
        <f>SUM(AL67:AL68)</f>
        <v>160</v>
      </c>
      <c r="AM66" s="32">
        <f>SUM(AM67:AM68)</f>
        <v>150</v>
      </c>
      <c r="AN66" s="60">
        <f t="shared" si="12"/>
        <v>1360</v>
      </c>
      <c r="AO66" s="32">
        <f>SUM(AO67:AO68)</f>
        <v>550</v>
      </c>
      <c r="AP66" s="32">
        <f>SUM(AP67:AP68)</f>
        <v>160</v>
      </c>
      <c r="AQ66" s="32">
        <f>SUM(AQ67:AQ68)</f>
        <v>160</v>
      </c>
      <c r="AR66" s="32">
        <f>SUM(AR67:AR68)</f>
        <v>220</v>
      </c>
      <c r="AS66" s="32">
        <f>SUM(AS67:AS68)</f>
        <v>270</v>
      </c>
      <c r="AT66" s="60">
        <f t="shared" si="13"/>
        <v>940</v>
      </c>
      <c r="AU66" s="32">
        <f>SUM(AU67:AU68)</f>
        <v>360</v>
      </c>
      <c r="AV66" s="32">
        <f>SUM(AV67:AV68)</f>
        <v>200</v>
      </c>
      <c r="AW66" s="32">
        <f>SUM(AW67:AW68)</f>
        <v>110</v>
      </c>
      <c r="AX66" s="32">
        <f>SUM(AX67:AX68)</f>
        <v>270</v>
      </c>
      <c r="AY66" s="60">
        <f t="shared" si="14"/>
        <v>1250</v>
      </c>
      <c r="AZ66" s="32">
        <f>SUM(AZ67:AZ68)</f>
        <v>330</v>
      </c>
      <c r="BA66" s="32">
        <f>SUM(BA67:BA68)</f>
        <v>330</v>
      </c>
      <c r="BB66" s="32">
        <f>SUM(BB67:BB68)</f>
        <v>270</v>
      </c>
      <c r="BC66" s="32">
        <f>SUM(BC67:BC68)</f>
        <v>160</v>
      </c>
      <c r="BD66" s="32">
        <f>SUM(BD67:BD68)</f>
        <v>160</v>
      </c>
      <c r="BE66" s="60">
        <f t="shared" si="15"/>
        <v>760</v>
      </c>
      <c r="BF66" s="32">
        <f>SUM(BF67:BF68)</f>
        <v>380</v>
      </c>
      <c r="BG66" s="32">
        <f>SUM(BG67:BG68)</f>
        <v>160</v>
      </c>
      <c r="BH66" s="32">
        <f>SUM(BH67:BH68)</f>
        <v>220</v>
      </c>
      <c r="BI66" s="60">
        <f t="shared" si="16"/>
        <v>420</v>
      </c>
      <c r="BJ66" s="32">
        <f>SUM(BJ67:BJ68)</f>
        <v>280</v>
      </c>
      <c r="BK66" s="32">
        <f>SUM(BK67:BK68)</f>
        <v>80</v>
      </c>
      <c r="BL66" s="32">
        <f>SUM(BL67:BL68)</f>
        <v>60</v>
      </c>
      <c r="BM66" s="60">
        <f t="shared" si="17"/>
        <v>250</v>
      </c>
      <c r="BN66" s="32">
        <f>SUM(BN67:BN68)</f>
        <v>170</v>
      </c>
      <c r="BO66" s="32">
        <f>SUM(BO67:BO68)</f>
        <v>80</v>
      </c>
      <c r="BP66" s="60">
        <f>SUM(BP67:BP68)</f>
        <v>160</v>
      </c>
      <c r="BQ66" s="60">
        <f t="shared" si="18"/>
        <v>1340</v>
      </c>
      <c r="BR66" s="32">
        <f>SUM(BR67:BR68)</f>
        <v>660</v>
      </c>
      <c r="BS66" s="32">
        <f>SUM(BS67:BS68)</f>
        <v>550</v>
      </c>
      <c r="BT66" s="32">
        <f>SUM(BT67:BT68)</f>
        <v>130</v>
      </c>
      <c r="BU66" s="60">
        <f t="shared" si="19"/>
        <v>1100</v>
      </c>
      <c r="BV66" s="32">
        <f>SUM(BV67:BV68)</f>
        <v>550</v>
      </c>
      <c r="BW66" s="32">
        <f>SUM(BW67:BW68)</f>
        <v>110</v>
      </c>
      <c r="BX66" s="32">
        <f>SUM(BX67:BX68)</f>
        <v>160</v>
      </c>
      <c r="BY66" s="32">
        <f>SUM(BY67:BY68)</f>
        <v>280</v>
      </c>
      <c r="BZ66" s="60">
        <f t="shared" si="20"/>
        <v>620</v>
      </c>
      <c r="CA66" s="32">
        <f>SUM(CA67:CA68)</f>
        <v>280</v>
      </c>
      <c r="CB66" s="32">
        <f>SUM(CB67:CB68)</f>
        <v>280</v>
      </c>
      <c r="CC66" s="32">
        <f>SUM(CC67:CC68)</f>
        <v>60</v>
      </c>
      <c r="CD66" s="60">
        <f t="shared" si="21"/>
        <v>430</v>
      </c>
      <c r="CE66" s="32">
        <f>SUM(CE67:CE68)</f>
        <v>190</v>
      </c>
      <c r="CF66" s="32">
        <f>SUM(CF67:CF68)</f>
        <v>130</v>
      </c>
      <c r="CG66" s="32">
        <f>SUM(CG67:CG68)</f>
        <v>110</v>
      </c>
      <c r="CH66" s="60">
        <f t="shared" si="22"/>
        <v>1030</v>
      </c>
      <c r="CI66" s="32">
        <f>SUM(CI67:CI68)</f>
        <v>380</v>
      </c>
      <c r="CJ66" s="32">
        <f>SUM(CJ67:CJ68)</f>
        <v>160</v>
      </c>
      <c r="CK66" s="32">
        <f>SUM(CK67:CK68)</f>
        <v>270</v>
      </c>
      <c r="CL66" s="32">
        <f>SUM(CL67:CL68)</f>
        <v>110</v>
      </c>
      <c r="CM66" s="32">
        <f>SUM(CM67:CM68)</f>
        <v>110</v>
      </c>
      <c r="CN66" s="60">
        <f t="shared" si="23"/>
        <v>330</v>
      </c>
      <c r="CO66" s="32">
        <f t="shared" ref="CO66:CT66" si="120">SUM(CO67:CO68)</f>
        <v>270</v>
      </c>
      <c r="CP66" s="32">
        <f t="shared" si="120"/>
        <v>60</v>
      </c>
      <c r="CQ66" s="60">
        <f t="shared" si="2"/>
        <v>450</v>
      </c>
      <c r="CR66" s="32">
        <f t="shared" si="120"/>
        <v>220</v>
      </c>
      <c r="CS66" s="32">
        <f t="shared" si="120"/>
        <v>120</v>
      </c>
      <c r="CT66" s="32">
        <f t="shared" si="120"/>
        <v>110</v>
      </c>
      <c r="CU66" s="60">
        <f t="shared" si="3"/>
        <v>470</v>
      </c>
      <c r="CV66" s="32">
        <f t="shared" ref="CV66:DE66" si="121">SUM(CV67:CV68)</f>
        <v>220</v>
      </c>
      <c r="CW66" s="32">
        <f t="shared" si="121"/>
        <v>110</v>
      </c>
      <c r="CX66" s="32">
        <f t="shared" si="121"/>
        <v>140</v>
      </c>
      <c r="CY66" s="60">
        <f t="shared" si="80"/>
        <v>510</v>
      </c>
      <c r="CZ66" s="32">
        <f t="shared" si="121"/>
        <v>240</v>
      </c>
      <c r="DA66" s="32">
        <f t="shared" si="121"/>
        <v>110</v>
      </c>
      <c r="DB66" s="32">
        <f t="shared" si="121"/>
        <v>160</v>
      </c>
      <c r="DC66" s="60">
        <f t="shared" si="121"/>
        <v>170</v>
      </c>
      <c r="DD66" s="60">
        <f t="shared" si="121"/>
        <v>170</v>
      </c>
      <c r="DE66" s="60">
        <f t="shared" si="121"/>
        <v>110</v>
      </c>
    </row>
    <row r="67" spans="1:109" x14ac:dyDescent="0.3">
      <c r="A67" s="50" t="s">
        <v>107</v>
      </c>
      <c r="B67" s="7" t="s">
        <v>11</v>
      </c>
      <c r="C67" s="59">
        <f t="shared" si="25"/>
        <v>19040</v>
      </c>
      <c r="D67" s="33">
        <v>220</v>
      </c>
      <c r="E67" s="33"/>
      <c r="F67" s="33"/>
      <c r="G67" s="33">
        <v>160</v>
      </c>
      <c r="H67" s="33"/>
      <c r="I67" s="33"/>
      <c r="J67" s="33"/>
      <c r="K67" s="33"/>
      <c r="L67" s="60">
        <f t="shared" si="7"/>
        <v>660</v>
      </c>
      <c r="M67" s="33">
        <v>330</v>
      </c>
      <c r="N67" s="33">
        <v>330</v>
      </c>
      <c r="O67" s="60">
        <f t="shared" si="8"/>
        <v>970</v>
      </c>
      <c r="P67" s="40">
        <v>570</v>
      </c>
      <c r="Q67" s="33">
        <v>130</v>
      </c>
      <c r="R67" s="33">
        <v>160</v>
      </c>
      <c r="S67" s="33">
        <v>110</v>
      </c>
      <c r="T67" s="60">
        <f t="shared" si="79"/>
        <v>2060</v>
      </c>
      <c r="U67" s="33">
        <v>1650</v>
      </c>
      <c r="V67" s="33">
        <v>220</v>
      </c>
      <c r="W67" s="33">
        <v>190</v>
      </c>
      <c r="X67" s="60">
        <f t="shared" si="9"/>
        <v>710</v>
      </c>
      <c r="Y67" s="33">
        <v>270</v>
      </c>
      <c r="Z67" s="33">
        <v>220</v>
      </c>
      <c r="AA67" s="33">
        <v>60</v>
      </c>
      <c r="AB67" s="33">
        <v>160</v>
      </c>
      <c r="AC67" s="60">
        <f t="shared" si="10"/>
        <v>1100</v>
      </c>
      <c r="AD67" s="33">
        <v>490</v>
      </c>
      <c r="AE67" s="33">
        <v>110</v>
      </c>
      <c r="AF67" s="33">
        <v>380</v>
      </c>
      <c r="AG67" s="33">
        <v>120</v>
      </c>
      <c r="AH67" s="60">
        <f t="shared" si="11"/>
        <v>1290</v>
      </c>
      <c r="AI67" s="37">
        <v>490</v>
      </c>
      <c r="AJ67" s="37">
        <v>270</v>
      </c>
      <c r="AK67" s="37">
        <v>220</v>
      </c>
      <c r="AL67" s="37">
        <v>160</v>
      </c>
      <c r="AM67" s="37">
        <v>150</v>
      </c>
      <c r="AN67" s="60">
        <f t="shared" si="12"/>
        <v>1360</v>
      </c>
      <c r="AO67" s="33">
        <v>550</v>
      </c>
      <c r="AP67" s="33">
        <v>160</v>
      </c>
      <c r="AQ67" s="33">
        <v>160</v>
      </c>
      <c r="AR67" s="33">
        <v>220</v>
      </c>
      <c r="AS67" s="33">
        <v>270</v>
      </c>
      <c r="AT67" s="60">
        <f t="shared" si="13"/>
        <v>940</v>
      </c>
      <c r="AU67" s="33">
        <v>360</v>
      </c>
      <c r="AV67" s="33">
        <v>200</v>
      </c>
      <c r="AW67" s="33">
        <v>110</v>
      </c>
      <c r="AX67" s="33">
        <v>270</v>
      </c>
      <c r="AY67" s="60">
        <f t="shared" si="14"/>
        <v>1250</v>
      </c>
      <c r="AZ67" s="33">
        <v>330</v>
      </c>
      <c r="BA67" s="33">
        <v>330</v>
      </c>
      <c r="BB67" s="33">
        <v>270</v>
      </c>
      <c r="BC67" s="33">
        <v>160</v>
      </c>
      <c r="BD67" s="33">
        <v>160</v>
      </c>
      <c r="BE67" s="60">
        <f t="shared" si="15"/>
        <v>760</v>
      </c>
      <c r="BF67" s="33">
        <v>380</v>
      </c>
      <c r="BG67" s="33">
        <v>160</v>
      </c>
      <c r="BH67" s="33">
        <v>220</v>
      </c>
      <c r="BI67" s="60">
        <f t="shared" si="16"/>
        <v>420</v>
      </c>
      <c r="BJ67" s="33">
        <v>280</v>
      </c>
      <c r="BK67" s="33">
        <v>80</v>
      </c>
      <c r="BL67" s="33">
        <v>60</v>
      </c>
      <c r="BM67" s="60">
        <f t="shared" si="17"/>
        <v>250</v>
      </c>
      <c r="BN67" s="33">
        <v>170</v>
      </c>
      <c r="BO67" s="33">
        <v>80</v>
      </c>
      <c r="BP67" s="63">
        <v>160</v>
      </c>
      <c r="BQ67" s="60">
        <f t="shared" si="18"/>
        <v>1340</v>
      </c>
      <c r="BR67" s="33">
        <v>660</v>
      </c>
      <c r="BS67" s="33">
        <v>550</v>
      </c>
      <c r="BT67" s="33">
        <v>130</v>
      </c>
      <c r="BU67" s="60">
        <f t="shared" si="19"/>
        <v>1100</v>
      </c>
      <c r="BV67" s="33">
        <v>550</v>
      </c>
      <c r="BW67" s="33">
        <v>110</v>
      </c>
      <c r="BX67" s="33">
        <v>160</v>
      </c>
      <c r="BY67" s="33">
        <v>280</v>
      </c>
      <c r="BZ67" s="60">
        <f t="shared" si="20"/>
        <v>620</v>
      </c>
      <c r="CA67" s="33">
        <v>280</v>
      </c>
      <c r="CB67" s="33">
        <v>280</v>
      </c>
      <c r="CC67" s="33">
        <v>60</v>
      </c>
      <c r="CD67" s="60">
        <f t="shared" si="21"/>
        <v>430</v>
      </c>
      <c r="CE67" s="33">
        <v>190</v>
      </c>
      <c r="CF67" s="33">
        <v>130</v>
      </c>
      <c r="CG67" s="33">
        <v>110</v>
      </c>
      <c r="CH67" s="60">
        <f t="shared" si="22"/>
        <v>1030</v>
      </c>
      <c r="CI67" s="33">
        <v>380</v>
      </c>
      <c r="CJ67" s="33">
        <v>160</v>
      </c>
      <c r="CK67" s="33">
        <v>270</v>
      </c>
      <c r="CL67" s="33">
        <v>110</v>
      </c>
      <c r="CM67" s="33">
        <v>110</v>
      </c>
      <c r="CN67" s="60">
        <f t="shared" si="23"/>
        <v>330</v>
      </c>
      <c r="CO67" s="33">
        <v>270</v>
      </c>
      <c r="CP67" s="33">
        <v>60</v>
      </c>
      <c r="CQ67" s="60">
        <f t="shared" si="2"/>
        <v>450</v>
      </c>
      <c r="CR67" s="33">
        <v>220</v>
      </c>
      <c r="CS67" s="33">
        <v>120</v>
      </c>
      <c r="CT67" s="33">
        <v>110</v>
      </c>
      <c r="CU67" s="60">
        <f t="shared" si="3"/>
        <v>470</v>
      </c>
      <c r="CV67" s="33">
        <v>220</v>
      </c>
      <c r="CW67" s="33">
        <v>110</v>
      </c>
      <c r="CX67" s="33">
        <v>140</v>
      </c>
      <c r="CY67" s="60">
        <f t="shared" si="80"/>
        <v>510</v>
      </c>
      <c r="CZ67" s="33">
        <v>240</v>
      </c>
      <c r="DA67" s="33">
        <v>110</v>
      </c>
      <c r="DB67" s="33">
        <v>160</v>
      </c>
      <c r="DC67" s="63">
        <v>170</v>
      </c>
      <c r="DD67" s="63">
        <v>170</v>
      </c>
      <c r="DE67" s="63">
        <v>110</v>
      </c>
    </row>
    <row r="68" spans="1:109" ht="37.5" x14ac:dyDescent="0.3">
      <c r="A68" s="50" t="s">
        <v>31</v>
      </c>
      <c r="B68" s="7" t="s">
        <v>11</v>
      </c>
      <c r="C68" s="59">
        <f t="shared" si="25"/>
        <v>100</v>
      </c>
      <c r="D68" s="33"/>
      <c r="E68" s="33"/>
      <c r="F68" s="33"/>
      <c r="G68" s="33"/>
      <c r="H68" s="33"/>
      <c r="I68" s="33"/>
      <c r="J68" s="33"/>
      <c r="K68" s="33"/>
      <c r="L68" s="60">
        <f t="shared" ref="L68:L114" si="122">SUM(M68:N68)</f>
        <v>100</v>
      </c>
      <c r="M68" s="33">
        <v>100</v>
      </c>
      <c r="N68" s="33"/>
      <c r="O68" s="60">
        <f t="shared" ref="O68:O114" si="123">SUM(P68:S68)</f>
        <v>0</v>
      </c>
      <c r="P68" s="33"/>
      <c r="Q68" s="33"/>
      <c r="R68" s="33"/>
      <c r="S68" s="33"/>
      <c r="T68" s="60">
        <f t="shared" si="79"/>
        <v>0</v>
      </c>
      <c r="U68" s="33"/>
      <c r="V68" s="33"/>
      <c r="W68" s="33"/>
      <c r="X68" s="60">
        <f t="shared" ref="X68:X114" si="124">SUM(Y68:AB68)</f>
        <v>0</v>
      </c>
      <c r="Y68" s="33"/>
      <c r="Z68" s="33"/>
      <c r="AA68" s="33"/>
      <c r="AB68" s="33"/>
      <c r="AC68" s="60">
        <f t="shared" ref="AC68:AC114" si="125">SUM(AD68:AG68)</f>
        <v>0</v>
      </c>
      <c r="AD68" s="33"/>
      <c r="AE68" s="33"/>
      <c r="AF68" s="33"/>
      <c r="AG68" s="33"/>
      <c r="AH68" s="60">
        <f t="shared" ref="AH68:AH114" si="126">SUM(AI68:AM68)</f>
        <v>0</v>
      </c>
      <c r="AI68" s="37"/>
      <c r="AJ68" s="37"/>
      <c r="AK68" s="37"/>
      <c r="AL68" s="37"/>
      <c r="AM68" s="37"/>
      <c r="AN68" s="60">
        <f t="shared" ref="AN68:AN114" si="127">SUM(AO68:AS68)</f>
        <v>0</v>
      </c>
      <c r="AO68" s="33"/>
      <c r="AP68" s="33"/>
      <c r="AQ68" s="33"/>
      <c r="AR68" s="33"/>
      <c r="AS68" s="33"/>
      <c r="AT68" s="60">
        <f t="shared" ref="AT68:AT114" si="128">SUM(AU68:AX68)</f>
        <v>0</v>
      </c>
      <c r="AU68" s="33"/>
      <c r="AV68" s="33"/>
      <c r="AW68" s="33"/>
      <c r="AX68" s="33"/>
      <c r="AY68" s="60">
        <f t="shared" ref="AY68:AY114" si="129">SUM(AZ68:BD68)</f>
        <v>0</v>
      </c>
      <c r="AZ68" s="33"/>
      <c r="BA68" s="33"/>
      <c r="BB68" s="33"/>
      <c r="BC68" s="33"/>
      <c r="BD68" s="33"/>
      <c r="BE68" s="60">
        <f t="shared" ref="BE68:BE114" si="130">SUM(BF68:BH68)</f>
        <v>0</v>
      </c>
      <c r="BF68" s="33"/>
      <c r="BG68" s="33"/>
      <c r="BH68" s="33"/>
      <c r="BI68" s="60">
        <f t="shared" ref="BI68:BI114" si="131">SUM(BJ68:BL68)</f>
        <v>0</v>
      </c>
      <c r="BJ68" s="33"/>
      <c r="BK68" s="33"/>
      <c r="BL68" s="33"/>
      <c r="BM68" s="60">
        <f t="shared" ref="BM68:BM114" si="132">SUM(BN68:BO68)</f>
        <v>0</v>
      </c>
      <c r="BN68" s="33"/>
      <c r="BO68" s="33"/>
      <c r="BP68" s="63"/>
      <c r="BQ68" s="60">
        <f t="shared" ref="BQ68:BQ114" si="133">SUM(BR68:BT68)</f>
        <v>0</v>
      </c>
      <c r="BR68" s="33"/>
      <c r="BS68" s="33"/>
      <c r="BT68" s="33"/>
      <c r="BU68" s="60">
        <f t="shared" ref="BU68:BU114" si="134">SUM(BV68:BY68)</f>
        <v>0</v>
      </c>
      <c r="BV68" s="33"/>
      <c r="BW68" s="33"/>
      <c r="BX68" s="33"/>
      <c r="BY68" s="33"/>
      <c r="BZ68" s="60">
        <f t="shared" ref="BZ68:BZ114" si="135">SUM(CA68:CC68)</f>
        <v>0</v>
      </c>
      <c r="CA68" s="33"/>
      <c r="CB68" s="33"/>
      <c r="CC68" s="33"/>
      <c r="CD68" s="60">
        <f t="shared" ref="CD68:CD114" si="136">SUM(CE68:CG68)</f>
        <v>0</v>
      </c>
      <c r="CE68" s="33"/>
      <c r="CF68" s="33"/>
      <c r="CG68" s="33"/>
      <c r="CH68" s="60">
        <f t="shared" ref="CH68:CH114" si="137">SUM(CI68:CM68)</f>
        <v>0</v>
      </c>
      <c r="CI68" s="33"/>
      <c r="CJ68" s="33"/>
      <c r="CK68" s="33"/>
      <c r="CL68" s="33"/>
      <c r="CM68" s="33"/>
      <c r="CN68" s="60">
        <f t="shared" ref="CN68:CN114" si="138">SUM(CO68:CP68)</f>
        <v>0</v>
      </c>
      <c r="CO68" s="33"/>
      <c r="CP68" s="33"/>
      <c r="CQ68" s="60">
        <f t="shared" ref="CQ68:CQ114" si="139">SUM(CR68:CT68)</f>
        <v>0</v>
      </c>
      <c r="CR68" s="33"/>
      <c r="CS68" s="33"/>
      <c r="CT68" s="33"/>
      <c r="CU68" s="60">
        <f t="shared" ref="CU68:CU114" si="140">SUM(CV68:CX68)</f>
        <v>0</v>
      </c>
      <c r="CV68" s="33"/>
      <c r="CW68" s="33"/>
      <c r="CX68" s="33"/>
      <c r="CY68" s="60">
        <f t="shared" si="80"/>
        <v>0</v>
      </c>
      <c r="CZ68" s="33"/>
      <c r="DA68" s="33"/>
      <c r="DB68" s="33"/>
      <c r="DC68" s="63"/>
      <c r="DD68" s="63"/>
      <c r="DE68" s="63"/>
    </row>
    <row r="69" spans="1:109" x14ac:dyDescent="0.3">
      <c r="A69" s="49" t="s">
        <v>38</v>
      </c>
      <c r="B69" s="8" t="s">
        <v>12</v>
      </c>
      <c r="C69" s="59">
        <f t="shared" si="25"/>
        <v>102</v>
      </c>
      <c r="D69" s="33"/>
      <c r="E69" s="33"/>
      <c r="F69" s="33"/>
      <c r="G69" s="33"/>
      <c r="H69" s="33"/>
      <c r="I69" s="33">
        <v>102</v>
      </c>
      <c r="J69" s="33">
        <f>SUM(J70)</f>
        <v>0</v>
      </c>
      <c r="K69" s="33"/>
      <c r="L69" s="60">
        <f t="shared" si="122"/>
        <v>0</v>
      </c>
      <c r="M69" s="33"/>
      <c r="N69" s="33"/>
      <c r="O69" s="60">
        <f t="shared" si="123"/>
        <v>0</v>
      </c>
      <c r="P69" s="33"/>
      <c r="Q69" s="33"/>
      <c r="R69" s="33"/>
      <c r="S69" s="33"/>
      <c r="T69" s="60">
        <f t="shared" si="79"/>
        <v>0</v>
      </c>
      <c r="U69" s="33"/>
      <c r="V69" s="33"/>
      <c r="W69" s="33"/>
      <c r="X69" s="60">
        <f t="shared" si="124"/>
        <v>0</v>
      </c>
      <c r="Y69" s="33"/>
      <c r="Z69" s="33"/>
      <c r="AA69" s="33"/>
      <c r="AB69" s="33"/>
      <c r="AC69" s="60">
        <f t="shared" si="125"/>
        <v>0</v>
      </c>
      <c r="AD69" s="33"/>
      <c r="AE69" s="33"/>
      <c r="AF69" s="33"/>
      <c r="AG69" s="33"/>
      <c r="AH69" s="60">
        <f t="shared" si="126"/>
        <v>0</v>
      </c>
      <c r="AI69" s="37"/>
      <c r="AJ69" s="37"/>
      <c r="AK69" s="37"/>
      <c r="AL69" s="37"/>
      <c r="AM69" s="37"/>
      <c r="AN69" s="60">
        <f t="shared" si="127"/>
        <v>0</v>
      </c>
      <c r="AO69" s="33"/>
      <c r="AP69" s="33"/>
      <c r="AQ69" s="33"/>
      <c r="AR69" s="33"/>
      <c r="AS69" s="33"/>
      <c r="AT69" s="60">
        <f t="shared" si="128"/>
        <v>0</v>
      </c>
      <c r="AU69" s="33"/>
      <c r="AV69" s="33"/>
      <c r="AW69" s="33"/>
      <c r="AX69" s="33"/>
      <c r="AY69" s="60">
        <f t="shared" si="129"/>
        <v>0</v>
      </c>
      <c r="AZ69" s="33"/>
      <c r="BA69" s="33"/>
      <c r="BB69" s="33"/>
      <c r="BC69" s="33"/>
      <c r="BD69" s="33"/>
      <c r="BE69" s="60">
        <f t="shared" si="130"/>
        <v>0</v>
      </c>
      <c r="BF69" s="33"/>
      <c r="BG69" s="33"/>
      <c r="BH69" s="33"/>
      <c r="BI69" s="60">
        <f t="shared" si="131"/>
        <v>0</v>
      </c>
      <c r="BJ69" s="33"/>
      <c r="BK69" s="33"/>
      <c r="BL69" s="33"/>
      <c r="BM69" s="60">
        <f t="shared" si="132"/>
        <v>0</v>
      </c>
      <c r="BN69" s="33"/>
      <c r="BO69" s="33"/>
      <c r="BP69" s="63"/>
      <c r="BQ69" s="60">
        <f t="shared" si="133"/>
        <v>0</v>
      </c>
      <c r="BR69" s="33"/>
      <c r="BS69" s="33"/>
      <c r="BT69" s="33"/>
      <c r="BU69" s="60">
        <f t="shared" si="134"/>
        <v>0</v>
      </c>
      <c r="BV69" s="33"/>
      <c r="BW69" s="33"/>
      <c r="BX69" s="33"/>
      <c r="BY69" s="33"/>
      <c r="BZ69" s="60">
        <f t="shared" si="135"/>
        <v>0</v>
      </c>
      <c r="CA69" s="33"/>
      <c r="CB69" s="33"/>
      <c r="CC69" s="33"/>
      <c r="CD69" s="60">
        <f t="shared" si="136"/>
        <v>0</v>
      </c>
      <c r="CE69" s="33"/>
      <c r="CF69" s="33"/>
      <c r="CG69" s="33"/>
      <c r="CH69" s="60">
        <f t="shared" si="137"/>
        <v>0</v>
      </c>
      <c r="CI69" s="33"/>
      <c r="CJ69" s="33"/>
      <c r="CK69" s="33"/>
      <c r="CL69" s="33"/>
      <c r="CM69" s="33"/>
      <c r="CN69" s="60">
        <f t="shared" si="138"/>
        <v>0</v>
      </c>
      <c r="CO69" s="33"/>
      <c r="CP69" s="33"/>
      <c r="CQ69" s="60">
        <f t="shared" si="139"/>
        <v>0</v>
      </c>
      <c r="CR69" s="33"/>
      <c r="CS69" s="33"/>
      <c r="CT69" s="33"/>
      <c r="CU69" s="60">
        <f t="shared" si="140"/>
        <v>0</v>
      </c>
      <c r="CV69" s="33"/>
      <c r="CW69" s="33"/>
      <c r="CX69" s="33"/>
      <c r="CY69" s="60">
        <f t="shared" si="80"/>
        <v>0</v>
      </c>
      <c r="CZ69" s="33"/>
      <c r="DA69" s="33"/>
      <c r="DB69" s="33"/>
      <c r="DC69" s="63"/>
      <c r="DD69" s="63"/>
      <c r="DE69" s="63"/>
    </row>
    <row r="70" spans="1:109" x14ac:dyDescent="0.3">
      <c r="A70" s="50" t="s">
        <v>40</v>
      </c>
      <c r="B70" s="11" t="s">
        <v>12</v>
      </c>
      <c r="C70" s="59">
        <f t="shared" ref="C70:C113" si="141">SUM(D70+E70+F70+G70+H70+I70+J70+K70+L70+O70+T70+X70+AC70+AH70+AN70+AT70+AY70+BE70+BI70+BM70+BP70+BQ70+BU70+BZ70+CD70+CH70+CN70+CQ70+CU70+CY70+DC70+DD70+DE70)</f>
        <v>102</v>
      </c>
      <c r="D70" s="33"/>
      <c r="E70" s="33"/>
      <c r="F70" s="33"/>
      <c r="G70" s="33"/>
      <c r="H70" s="33"/>
      <c r="I70" s="33">
        <v>102</v>
      </c>
      <c r="J70" s="33"/>
      <c r="K70" s="33"/>
      <c r="L70" s="60">
        <f t="shared" si="122"/>
        <v>0</v>
      </c>
      <c r="M70" s="33"/>
      <c r="N70" s="33"/>
      <c r="O70" s="60">
        <f t="shared" si="123"/>
        <v>0</v>
      </c>
      <c r="P70" s="33"/>
      <c r="Q70" s="33"/>
      <c r="R70" s="33"/>
      <c r="S70" s="33"/>
      <c r="T70" s="60">
        <f t="shared" si="79"/>
        <v>0</v>
      </c>
      <c r="U70" s="33"/>
      <c r="V70" s="33"/>
      <c r="W70" s="33"/>
      <c r="X70" s="60">
        <f t="shared" si="124"/>
        <v>0</v>
      </c>
      <c r="Y70" s="33"/>
      <c r="Z70" s="33"/>
      <c r="AA70" s="33"/>
      <c r="AB70" s="33"/>
      <c r="AC70" s="60">
        <f t="shared" si="125"/>
        <v>0</v>
      </c>
      <c r="AD70" s="33"/>
      <c r="AE70" s="33"/>
      <c r="AF70" s="33"/>
      <c r="AG70" s="33"/>
      <c r="AH70" s="60">
        <f t="shared" si="126"/>
        <v>0</v>
      </c>
      <c r="AI70" s="37"/>
      <c r="AJ70" s="37"/>
      <c r="AK70" s="37"/>
      <c r="AL70" s="37"/>
      <c r="AM70" s="37"/>
      <c r="AN70" s="60">
        <f t="shared" si="127"/>
        <v>0</v>
      </c>
      <c r="AO70" s="33"/>
      <c r="AP70" s="33"/>
      <c r="AQ70" s="33"/>
      <c r="AR70" s="33"/>
      <c r="AS70" s="33"/>
      <c r="AT70" s="60">
        <f t="shared" si="128"/>
        <v>0</v>
      </c>
      <c r="AU70" s="33"/>
      <c r="AV70" s="33"/>
      <c r="AW70" s="33"/>
      <c r="AX70" s="33"/>
      <c r="AY70" s="60">
        <f t="shared" si="129"/>
        <v>0</v>
      </c>
      <c r="AZ70" s="33"/>
      <c r="BA70" s="33"/>
      <c r="BB70" s="33"/>
      <c r="BC70" s="33"/>
      <c r="BD70" s="33"/>
      <c r="BE70" s="60">
        <f t="shared" si="130"/>
        <v>0</v>
      </c>
      <c r="BF70" s="33"/>
      <c r="BG70" s="33"/>
      <c r="BH70" s="33"/>
      <c r="BI70" s="60">
        <f t="shared" si="131"/>
        <v>0</v>
      </c>
      <c r="BJ70" s="33"/>
      <c r="BK70" s="33"/>
      <c r="BL70" s="33"/>
      <c r="BM70" s="60">
        <f t="shared" si="132"/>
        <v>0</v>
      </c>
      <c r="BN70" s="33"/>
      <c r="BO70" s="33"/>
      <c r="BP70" s="63"/>
      <c r="BQ70" s="60">
        <f t="shared" si="133"/>
        <v>0</v>
      </c>
      <c r="BR70" s="33"/>
      <c r="BS70" s="33"/>
      <c r="BT70" s="33"/>
      <c r="BU70" s="60">
        <f t="shared" si="134"/>
        <v>0</v>
      </c>
      <c r="BV70" s="33"/>
      <c r="BW70" s="33"/>
      <c r="BX70" s="33"/>
      <c r="BY70" s="33"/>
      <c r="BZ70" s="60">
        <f t="shared" si="135"/>
        <v>0</v>
      </c>
      <c r="CA70" s="33"/>
      <c r="CB70" s="33"/>
      <c r="CC70" s="33"/>
      <c r="CD70" s="60">
        <f t="shared" si="136"/>
        <v>0</v>
      </c>
      <c r="CE70" s="33"/>
      <c r="CF70" s="33"/>
      <c r="CG70" s="33"/>
      <c r="CH70" s="60">
        <f t="shared" si="137"/>
        <v>0</v>
      </c>
      <c r="CI70" s="33"/>
      <c r="CJ70" s="33"/>
      <c r="CK70" s="33"/>
      <c r="CL70" s="33"/>
      <c r="CM70" s="33"/>
      <c r="CN70" s="60">
        <f t="shared" si="138"/>
        <v>0</v>
      </c>
      <c r="CO70" s="33"/>
      <c r="CP70" s="33"/>
      <c r="CQ70" s="60">
        <f t="shared" si="139"/>
        <v>0</v>
      </c>
      <c r="CR70" s="33"/>
      <c r="CS70" s="33"/>
      <c r="CT70" s="33"/>
      <c r="CU70" s="60">
        <f t="shared" si="140"/>
        <v>0</v>
      </c>
      <c r="CV70" s="33"/>
      <c r="CW70" s="33"/>
      <c r="CX70" s="33"/>
      <c r="CY70" s="60">
        <f t="shared" si="80"/>
        <v>0</v>
      </c>
      <c r="CZ70" s="33"/>
      <c r="DA70" s="33"/>
      <c r="DB70" s="33"/>
      <c r="DC70" s="63"/>
      <c r="DD70" s="63"/>
      <c r="DE70" s="63"/>
    </row>
    <row r="71" spans="1:109" ht="37.5" x14ac:dyDescent="0.3">
      <c r="A71" s="49" t="s">
        <v>20</v>
      </c>
      <c r="B71" s="8" t="s">
        <v>11</v>
      </c>
      <c r="C71" s="59">
        <f t="shared" si="141"/>
        <v>100</v>
      </c>
      <c r="D71" s="33"/>
      <c r="E71" s="33"/>
      <c r="F71" s="33"/>
      <c r="G71" s="33"/>
      <c r="H71" s="33"/>
      <c r="I71" s="33">
        <v>100</v>
      </c>
      <c r="J71" s="33"/>
      <c r="K71" s="33"/>
      <c r="L71" s="60">
        <f t="shared" si="122"/>
        <v>0</v>
      </c>
      <c r="M71" s="33"/>
      <c r="N71" s="33"/>
      <c r="O71" s="60">
        <f t="shared" si="123"/>
        <v>0</v>
      </c>
      <c r="P71" s="33"/>
      <c r="Q71" s="33"/>
      <c r="R71" s="33"/>
      <c r="S71" s="33"/>
      <c r="T71" s="60">
        <f t="shared" si="79"/>
        <v>0</v>
      </c>
      <c r="U71" s="33"/>
      <c r="V71" s="33"/>
      <c r="W71" s="33"/>
      <c r="X71" s="60">
        <f t="shared" si="124"/>
        <v>0</v>
      </c>
      <c r="Y71" s="33"/>
      <c r="Z71" s="33"/>
      <c r="AA71" s="33"/>
      <c r="AB71" s="33"/>
      <c r="AC71" s="60">
        <f t="shared" si="125"/>
        <v>0</v>
      </c>
      <c r="AD71" s="33"/>
      <c r="AE71" s="33"/>
      <c r="AF71" s="33"/>
      <c r="AG71" s="33"/>
      <c r="AH71" s="60">
        <f t="shared" si="126"/>
        <v>0</v>
      </c>
      <c r="AI71" s="37"/>
      <c r="AJ71" s="37"/>
      <c r="AK71" s="37"/>
      <c r="AL71" s="37"/>
      <c r="AM71" s="37"/>
      <c r="AN71" s="60">
        <f t="shared" si="127"/>
        <v>0</v>
      </c>
      <c r="AO71" s="33"/>
      <c r="AP71" s="33"/>
      <c r="AQ71" s="33"/>
      <c r="AR71" s="33"/>
      <c r="AS71" s="33"/>
      <c r="AT71" s="60">
        <f t="shared" si="128"/>
        <v>0</v>
      </c>
      <c r="AU71" s="33"/>
      <c r="AV71" s="33"/>
      <c r="AW71" s="33"/>
      <c r="AX71" s="33"/>
      <c r="AY71" s="60">
        <f t="shared" si="129"/>
        <v>0</v>
      </c>
      <c r="AZ71" s="33"/>
      <c r="BA71" s="33"/>
      <c r="BB71" s="33"/>
      <c r="BC71" s="33"/>
      <c r="BD71" s="33"/>
      <c r="BE71" s="60">
        <f t="shared" si="130"/>
        <v>0</v>
      </c>
      <c r="BF71" s="33"/>
      <c r="BG71" s="33"/>
      <c r="BH71" s="33"/>
      <c r="BI71" s="60">
        <f t="shared" si="131"/>
        <v>0</v>
      </c>
      <c r="BJ71" s="33"/>
      <c r="BK71" s="33"/>
      <c r="BL71" s="33"/>
      <c r="BM71" s="60">
        <f t="shared" si="132"/>
        <v>0</v>
      </c>
      <c r="BN71" s="33"/>
      <c r="BO71" s="33"/>
      <c r="BP71" s="63"/>
      <c r="BQ71" s="60">
        <f t="shared" si="133"/>
        <v>0</v>
      </c>
      <c r="BR71" s="33"/>
      <c r="BS71" s="33"/>
      <c r="BT71" s="33"/>
      <c r="BU71" s="60">
        <f t="shared" si="134"/>
        <v>0</v>
      </c>
      <c r="BV71" s="33"/>
      <c r="BW71" s="33"/>
      <c r="BX71" s="33"/>
      <c r="BY71" s="33"/>
      <c r="BZ71" s="60">
        <f t="shared" si="135"/>
        <v>0</v>
      </c>
      <c r="CA71" s="33"/>
      <c r="CB71" s="33"/>
      <c r="CC71" s="33"/>
      <c r="CD71" s="60">
        <f t="shared" si="136"/>
        <v>0</v>
      </c>
      <c r="CE71" s="33"/>
      <c r="CF71" s="33"/>
      <c r="CG71" s="33"/>
      <c r="CH71" s="60">
        <f t="shared" si="137"/>
        <v>0</v>
      </c>
      <c r="CI71" s="33"/>
      <c r="CJ71" s="33"/>
      <c r="CK71" s="33"/>
      <c r="CL71" s="33"/>
      <c r="CM71" s="33"/>
      <c r="CN71" s="60">
        <f t="shared" si="138"/>
        <v>0</v>
      </c>
      <c r="CO71" s="33"/>
      <c r="CP71" s="33"/>
      <c r="CQ71" s="60">
        <f t="shared" si="139"/>
        <v>0</v>
      </c>
      <c r="CR71" s="33"/>
      <c r="CS71" s="33"/>
      <c r="CT71" s="33"/>
      <c r="CU71" s="60">
        <f t="shared" si="140"/>
        <v>0</v>
      </c>
      <c r="CV71" s="33"/>
      <c r="CW71" s="33"/>
      <c r="CX71" s="33"/>
      <c r="CY71" s="60">
        <f t="shared" si="80"/>
        <v>0</v>
      </c>
      <c r="CZ71" s="33"/>
      <c r="DA71" s="33"/>
      <c r="DB71" s="33"/>
      <c r="DC71" s="63"/>
      <c r="DD71" s="63"/>
      <c r="DE71" s="63"/>
    </row>
    <row r="72" spans="1:109" ht="60" x14ac:dyDescent="0.3">
      <c r="A72" s="61" t="s">
        <v>111</v>
      </c>
      <c r="B72" s="62" t="s">
        <v>11</v>
      </c>
      <c r="C72" s="59">
        <f t="shared" si="141"/>
        <v>3840</v>
      </c>
      <c r="D72" s="63"/>
      <c r="E72" s="63"/>
      <c r="F72" s="63"/>
      <c r="G72" s="63"/>
      <c r="H72" s="63"/>
      <c r="I72" s="63"/>
      <c r="J72" s="63"/>
      <c r="K72" s="63"/>
      <c r="L72" s="60">
        <f t="shared" si="122"/>
        <v>0</v>
      </c>
      <c r="M72" s="63"/>
      <c r="N72" s="63"/>
      <c r="O72" s="60">
        <f t="shared" si="123"/>
        <v>0</v>
      </c>
      <c r="P72" s="63"/>
      <c r="Q72" s="63"/>
      <c r="R72" s="63"/>
      <c r="S72" s="63"/>
      <c r="T72" s="60">
        <f t="shared" si="79"/>
        <v>800</v>
      </c>
      <c r="U72" s="63"/>
      <c r="V72" s="63"/>
      <c r="W72" s="63">
        <v>800</v>
      </c>
      <c r="X72" s="60">
        <f t="shared" si="124"/>
        <v>0</v>
      </c>
      <c r="Y72" s="63"/>
      <c r="Z72" s="63"/>
      <c r="AA72" s="63"/>
      <c r="AB72" s="63"/>
      <c r="AC72" s="60">
        <f t="shared" si="125"/>
        <v>700</v>
      </c>
      <c r="AD72" s="63"/>
      <c r="AE72" s="63">
        <v>100</v>
      </c>
      <c r="AF72" s="63">
        <v>400</v>
      </c>
      <c r="AG72" s="63">
        <v>200</v>
      </c>
      <c r="AH72" s="60">
        <f t="shared" si="126"/>
        <v>700</v>
      </c>
      <c r="AI72" s="85">
        <v>0</v>
      </c>
      <c r="AJ72" s="85">
        <v>100</v>
      </c>
      <c r="AK72" s="85">
        <v>200</v>
      </c>
      <c r="AL72" s="85">
        <v>300</v>
      </c>
      <c r="AM72" s="85">
        <v>100</v>
      </c>
      <c r="AN72" s="60">
        <f t="shared" si="127"/>
        <v>740</v>
      </c>
      <c r="AO72" s="63">
        <v>200</v>
      </c>
      <c r="AP72" s="63">
        <v>200</v>
      </c>
      <c r="AQ72" s="63">
        <v>100</v>
      </c>
      <c r="AR72" s="63">
        <v>200</v>
      </c>
      <c r="AS72" s="63">
        <v>40</v>
      </c>
      <c r="AT72" s="60">
        <f t="shared" si="128"/>
        <v>0</v>
      </c>
      <c r="AU72" s="63"/>
      <c r="AV72" s="63"/>
      <c r="AW72" s="63"/>
      <c r="AX72" s="63"/>
      <c r="AY72" s="60">
        <f t="shared" si="129"/>
        <v>200</v>
      </c>
      <c r="AZ72" s="63"/>
      <c r="BA72" s="63"/>
      <c r="BB72" s="63"/>
      <c r="BC72" s="63">
        <v>200</v>
      </c>
      <c r="BD72" s="63"/>
      <c r="BE72" s="60">
        <f t="shared" si="130"/>
        <v>100</v>
      </c>
      <c r="BF72" s="63"/>
      <c r="BG72" s="63"/>
      <c r="BH72" s="63">
        <v>100</v>
      </c>
      <c r="BI72" s="60">
        <f t="shared" si="131"/>
        <v>0</v>
      </c>
      <c r="BJ72" s="63"/>
      <c r="BK72" s="63"/>
      <c r="BL72" s="63"/>
      <c r="BM72" s="60">
        <f t="shared" si="132"/>
        <v>0</v>
      </c>
      <c r="BN72" s="63"/>
      <c r="BO72" s="63"/>
      <c r="BP72" s="63"/>
      <c r="BQ72" s="60">
        <f t="shared" si="133"/>
        <v>0</v>
      </c>
      <c r="BR72" s="63"/>
      <c r="BS72" s="63"/>
      <c r="BT72" s="63"/>
      <c r="BU72" s="60">
        <f t="shared" si="134"/>
        <v>0</v>
      </c>
      <c r="BV72" s="63"/>
      <c r="BW72" s="63"/>
      <c r="BX72" s="63"/>
      <c r="BY72" s="63"/>
      <c r="BZ72" s="60">
        <f t="shared" si="135"/>
        <v>0</v>
      </c>
      <c r="CA72" s="63"/>
      <c r="CB72" s="63"/>
      <c r="CC72" s="63"/>
      <c r="CD72" s="60">
        <f t="shared" si="136"/>
        <v>0</v>
      </c>
      <c r="CE72" s="63"/>
      <c r="CF72" s="63"/>
      <c r="CG72" s="63"/>
      <c r="CH72" s="60">
        <f t="shared" si="137"/>
        <v>300</v>
      </c>
      <c r="CI72" s="60"/>
      <c r="CJ72" s="60"/>
      <c r="CK72" s="60">
        <v>100</v>
      </c>
      <c r="CL72" s="60">
        <v>100</v>
      </c>
      <c r="CM72" s="60">
        <v>100</v>
      </c>
      <c r="CN72" s="60">
        <f t="shared" si="138"/>
        <v>200</v>
      </c>
      <c r="CO72" s="60"/>
      <c r="CP72" s="60">
        <v>200</v>
      </c>
      <c r="CQ72" s="60">
        <f t="shared" si="139"/>
        <v>100</v>
      </c>
      <c r="CR72" s="60"/>
      <c r="CS72" s="60"/>
      <c r="CT72" s="60">
        <v>100</v>
      </c>
      <c r="CU72" s="60">
        <f t="shared" si="140"/>
        <v>0</v>
      </c>
      <c r="CV72" s="60"/>
      <c r="CW72" s="60"/>
      <c r="CX72" s="60"/>
      <c r="CY72" s="60">
        <f t="shared" si="80"/>
        <v>0</v>
      </c>
      <c r="CZ72" s="60"/>
      <c r="DA72" s="60"/>
      <c r="DB72" s="60"/>
      <c r="DC72" s="60"/>
      <c r="DD72" s="60"/>
      <c r="DE72" s="60"/>
    </row>
    <row r="73" spans="1:109" ht="56.25" x14ac:dyDescent="0.3">
      <c r="A73" s="61" t="s">
        <v>112</v>
      </c>
      <c r="B73" s="62" t="s">
        <v>11</v>
      </c>
      <c r="C73" s="59">
        <f t="shared" si="141"/>
        <v>2000</v>
      </c>
      <c r="D73" s="59">
        <f>SUM(D74)</f>
        <v>0</v>
      </c>
      <c r="E73" s="59">
        <f t="shared" ref="E73:K73" si="142">SUM(E74)</f>
        <v>0</v>
      </c>
      <c r="F73" s="59">
        <f t="shared" si="142"/>
        <v>2000</v>
      </c>
      <c r="G73" s="59">
        <f t="shared" si="142"/>
        <v>0</v>
      </c>
      <c r="H73" s="59">
        <f t="shared" si="142"/>
        <v>0</v>
      </c>
      <c r="I73" s="59">
        <f t="shared" si="142"/>
        <v>0</v>
      </c>
      <c r="J73" s="59">
        <f t="shared" si="142"/>
        <v>0</v>
      </c>
      <c r="K73" s="59">
        <f t="shared" si="142"/>
        <v>0</v>
      </c>
      <c r="L73" s="60">
        <f t="shared" si="122"/>
        <v>0</v>
      </c>
      <c r="M73" s="59">
        <f>SUM(M74)</f>
        <v>0</v>
      </c>
      <c r="N73" s="59">
        <f>SUM(N74)</f>
        <v>0</v>
      </c>
      <c r="O73" s="60">
        <f t="shared" si="123"/>
        <v>0</v>
      </c>
      <c r="P73" s="59">
        <f>SUM(P74)</f>
        <v>0</v>
      </c>
      <c r="Q73" s="59">
        <f>SUM(Q74)</f>
        <v>0</v>
      </c>
      <c r="R73" s="59">
        <f>SUM(R74)</f>
        <v>0</v>
      </c>
      <c r="S73" s="59">
        <f>SUM(S74)</f>
        <v>0</v>
      </c>
      <c r="T73" s="60">
        <f t="shared" si="79"/>
        <v>0</v>
      </c>
      <c r="U73" s="59">
        <f>SUM(U74)</f>
        <v>0</v>
      </c>
      <c r="V73" s="59">
        <f>SUM(V74)</f>
        <v>0</v>
      </c>
      <c r="W73" s="59">
        <f>SUM(W74)</f>
        <v>0</v>
      </c>
      <c r="X73" s="60">
        <f t="shared" si="124"/>
        <v>0</v>
      </c>
      <c r="Y73" s="59">
        <f>SUM(Y74)</f>
        <v>0</v>
      </c>
      <c r="Z73" s="59">
        <f>SUM(Z74)</f>
        <v>0</v>
      </c>
      <c r="AA73" s="59">
        <f>SUM(AA74)</f>
        <v>0</v>
      </c>
      <c r="AB73" s="59">
        <f>SUM(AB74)</f>
        <v>0</v>
      </c>
      <c r="AC73" s="60">
        <f t="shared" si="125"/>
        <v>0</v>
      </c>
      <c r="AD73" s="59">
        <f>SUM(AD74)</f>
        <v>0</v>
      </c>
      <c r="AE73" s="59">
        <f>SUM(AE74)</f>
        <v>0</v>
      </c>
      <c r="AF73" s="59">
        <f>SUM(AF74)</f>
        <v>0</v>
      </c>
      <c r="AG73" s="59">
        <f>SUM(AG74)</f>
        <v>0</v>
      </c>
      <c r="AH73" s="60">
        <f t="shared" si="126"/>
        <v>0</v>
      </c>
      <c r="AI73" s="59">
        <f>SUM(AI74)</f>
        <v>0</v>
      </c>
      <c r="AJ73" s="59">
        <f>SUM(AJ74)</f>
        <v>0</v>
      </c>
      <c r="AK73" s="59">
        <f>SUM(AK74)</f>
        <v>0</v>
      </c>
      <c r="AL73" s="59">
        <f>SUM(AL74)</f>
        <v>0</v>
      </c>
      <c r="AM73" s="59">
        <f>SUM(AM74)</f>
        <v>0</v>
      </c>
      <c r="AN73" s="60">
        <f t="shared" si="127"/>
        <v>0</v>
      </c>
      <c r="AO73" s="59">
        <f>SUM(AO74)</f>
        <v>0</v>
      </c>
      <c r="AP73" s="59">
        <f>SUM(AP74)</f>
        <v>0</v>
      </c>
      <c r="AQ73" s="59">
        <f>SUM(AQ74)</f>
        <v>0</v>
      </c>
      <c r="AR73" s="59">
        <f>SUM(AR74)</f>
        <v>0</v>
      </c>
      <c r="AS73" s="59">
        <f>SUM(AS74)</f>
        <v>0</v>
      </c>
      <c r="AT73" s="60">
        <f t="shared" si="128"/>
        <v>0</v>
      </c>
      <c r="AU73" s="59">
        <f>SUM(AU74)</f>
        <v>0</v>
      </c>
      <c r="AV73" s="59">
        <f>SUM(AV74)</f>
        <v>0</v>
      </c>
      <c r="AW73" s="59">
        <f>SUM(AW74)</f>
        <v>0</v>
      </c>
      <c r="AX73" s="59">
        <f>SUM(AX74)</f>
        <v>0</v>
      </c>
      <c r="AY73" s="60">
        <f t="shared" si="129"/>
        <v>0</v>
      </c>
      <c r="AZ73" s="59">
        <f>SUM(AZ74)</f>
        <v>0</v>
      </c>
      <c r="BA73" s="59">
        <f>SUM(BA74)</f>
        <v>0</v>
      </c>
      <c r="BB73" s="59">
        <f>SUM(BB74)</f>
        <v>0</v>
      </c>
      <c r="BC73" s="59">
        <f>SUM(BC74)</f>
        <v>0</v>
      </c>
      <c r="BD73" s="59">
        <f>SUM(BD74)</f>
        <v>0</v>
      </c>
      <c r="BE73" s="60">
        <f t="shared" si="130"/>
        <v>0</v>
      </c>
      <c r="BF73" s="59">
        <f>SUM(BF74)</f>
        <v>0</v>
      </c>
      <c r="BG73" s="59">
        <f>SUM(BG74)</f>
        <v>0</v>
      </c>
      <c r="BH73" s="59">
        <f>SUM(BH74)</f>
        <v>0</v>
      </c>
      <c r="BI73" s="60">
        <f t="shared" si="131"/>
        <v>0</v>
      </c>
      <c r="BJ73" s="59">
        <f>SUM(BJ74)</f>
        <v>0</v>
      </c>
      <c r="BK73" s="59">
        <f>SUM(BK74)</f>
        <v>0</v>
      </c>
      <c r="BL73" s="59">
        <f>SUM(BL74)</f>
        <v>0</v>
      </c>
      <c r="BM73" s="60">
        <f t="shared" si="132"/>
        <v>0</v>
      </c>
      <c r="BN73" s="59">
        <f>SUM(BN74)</f>
        <v>0</v>
      </c>
      <c r="BO73" s="59">
        <f>SUM(BO74)</f>
        <v>0</v>
      </c>
      <c r="BP73" s="63"/>
      <c r="BQ73" s="60">
        <f t="shared" si="133"/>
        <v>0</v>
      </c>
      <c r="BR73" s="59">
        <f>SUM(BR74)</f>
        <v>0</v>
      </c>
      <c r="BS73" s="59">
        <f>SUM(BS74)</f>
        <v>0</v>
      </c>
      <c r="BT73" s="59">
        <f>SUM(BT74)</f>
        <v>0</v>
      </c>
      <c r="BU73" s="60">
        <f t="shared" si="134"/>
        <v>0</v>
      </c>
      <c r="BV73" s="59">
        <f>SUM(BV74)</f>
        <v>0</v>
      </c>
      <c r="BW73" s="59">
        <f>SUM(BW74)</f>
        <v>0</v>
      </c>
      <c r="BX73" s="59">
        <f>SUM(BX74)</f>
        <v>0</v>
      </c>
      <c r="BY73" s="59">
        <f>SUM(BY74)</f>
        <v>0</v>
      </c>
      <c r="BZ73" s="60">
        <f t="shared" si="135"/>
        <v>0</v>
      </c>
      <c r="CA73" s="59">
        <f>SUM(CA74)</f>
        <v>0</v>
      </c>
      <c r="CB73" s="59">
        <f>SUM(CB74)</f>
        <v>0</v>
      </c>
      <c r="CC73" s="59">
        <f>SUM(CC74)</f>
        <v>0</v>
      </c>
      <c r="CD73" s="60">
        <f t="shared" si="136"/>
        <v>0</v>
      </c>
      <c r="CE73" s="59">
        <f>SUM(CE74)</f>
        <v>0</v>
      </c>
      <c r="CF73" s="59">
        <f>SUM(CF74)</f>
        <v>0</v>
      </c>
      <c r="CG73" s="59">
        <f>SUM(CG74)</f>
        <v>0</v>
      </c>
      <c r="CH73" s="60">
        <f t="shared" si="137"/>
        <v>0</v>
      </c>
      <c r="CI73" s="59">
        <f>SUM(CI74)</f>
        <v>0</v>
      </c>
      <c r="CJ73" s="59">
        <f>SUM(CJ74)</f>
        <v>0</v>
      </c>
      <c r="CK73" s="59">
        <f>SUM(CK74)</f>
        <v>0</v>
      </c>
      <c r="CL73" s="59">
        <f>SUM(CL74)</f>
        <v>0</v>
      </c>
      <c r="CM73" s="59">
        <f>SUM(CM74)</f>
        <v>0</v>
      </c>
      <c r="CN73" s="60">
        <f t="shared" si="138"/>
        <v>0</v>
      </c>
      <c r="CO73" s="59">
        <f t="shared" ref="CO73:CT73" si="143">SUM(CO74)</f>
        <v>0</v>
      </c>
      <c r="CP73" s="59">
        <f t="shared" si="143"/>
        <v>0</v>
      </c>
      <c r="CQ73" s="60">
        <f t="shared" si="139"/>
        <v>0</v>
      </c>
      <c r="CR73" s="59">
        <f t="shared" si="143"/>
        <v>0</v>
      </c>
      <c r="CS73" s="59">
        <f t="shared" si="143"/>
        <v>0</v>
      </c>
      <c r="CT73" s="59">
        <f t="shared" si="143"/>
        <v>0</v>
      </c>
      <c r="CU73" s="60">
        <f t="shared" si="140"/>
        <v>0</v>
      </c>
      <c r="CV73" s="59">
        <f t="shared" ref="CV73:DE73" si="144">SUM(CV74)</f>
        <v>0</v>
      </c>
      <c r="CW73" s="59">
        <f t="shared" si="144"/>
        <v>0</v>
      </c>
      <c r="CX73" s="59">
        <f t="shared" si="144"/>
        <v>0</v>
      </c>
      <c r="CY73" s="60">
        <f t="shared" si="80"/>
        <v>0</v>
      </c>
      <c r="CZ73" s="59">
        <f t="shared" si="144"/>
        <v>0</v>
      </c>
      <c r="DA73" s="59">
        <f t="shared" si="144"/>
        <v>0</v>
      </c>
      <c r="DB73" s="59">
        <f t="shared" si="144"/>
        <v>0</v>
      </c>
      <c r="DC73" s="59">
        <f t="shared" si="144"/>
        <v>0</v>
      </c>
      <c r="DD73" s="59">
        <f t="shared" si="144"/>
        <v>0</v>
      </c>
      <c r="DE73" s="59">
        <f t="shared" si="144"/>
        <v>0</v>
      </c>
    </row>
    <row r="74" spans="1:109" x14ac:dyDescent="0.3">
      <c r="A74" s="49" t="s">
        <v>0</v>
      </c>
      <c r="B74" s="7" t="s">
        <v>11</v>
      </c>
      <c r="C74" s="59">
        <f t="shared" si="141"/>
        <v>2000</v>
      </c>
      <c r="D74" s="42">
        <f t="shared" ref="D74:E74" si="145">SUM(D75:D77)</f>
        <v>0</v>
      </c>
      <c r="E74" s="42">
        <f t="shared" si="145"/>
        <v>0</v>
      </c>
      <c r="F74" s="42">
        <v>2000</v>
      </c>
      <c r="G74" s="42">
        <f t="shared" ref="G74:K74" si="146">SUM(G75:G76)</f>
        <v>0</v>
      </c>
      <c r="H74" s="42">
        <f t="shared" si="146"/>
        <v>0</v>
      </c>
      <c r="I74" s="42">
        <f t="shared" si="146"/>
        <v>0</v>
      </c>
      <c r="J74" s="42">
        <f t="shared" si="146"/>
        <v>0</v>
      </c>
      <c r="K74" s="42">
        <f t="shared" si="146"/>
        <v>0</v>
      </c>
      <c r="L74" s="60">
        <f t="shared" si="122"/>
        <v>0</v>
      </c>
      <c r="M74" s="42">
        <f>SUM(M75:M76)</f>
        <v>0</v>
      </c>
      <c r="N74" s="42">
        <f>SUM(N75:N76)</f>
        <v>0</v>
      </c>
      <c r="O74" s="60">
        <f t="shared" si="123"/>
        <v>0</v>
      </c>
      <c r="P74" s="42">
        <f>SUM(P75:P76)</f>
        <v>0</v>
      </c>
      <c r="Q74" s="42">
        <f>SUM(Q75:Q76)</f>
        <v>0</v>
      </c>
      <c r="R74" s="42">
        <f>SUM(R75:R76)</f>
        <v>0</v>
      </c>
      <c r="S74" s="42">
        <f>SUM(S75:S76)</f>
        <v>0</v>
      </c>
      <c r="T74" s="60">
        <f t="shared" si="79"/>
        <v>0</v>
      </c>
      <c r="U74" s="42">
        <f>SUM(U75:U76)</f>
        <v>0</v>
      </c>
      <c r="V74" s="42">
        <f>SUM(V75:V76)</f>
        <v>0</v>
      </c>
      <c r="W74" s="42">
        <f>SUM(W75:W76)</f>
        <v>0</v>
      </c>
      <c r="X74" s="60">
        <f t="shared" si="124"/>
        <v>0</v>
      </c>
      <c r="Y74" s="42">
        <f>SUM(Y75:Y76)</f>
        <v>0</v>
      </c>
      <c r="Z74" s="42">
        <f>SUM(Z75:Z76)</f>
        <v>0</v>
      </c>
      <c r="AA74" s="42">
        <f>SUM(AA75:AA76)</f>
        <v>0</v>
      </c>
      <c r="AB74" s="42">
        <f>SUM(AB75:AB76)</f>
        <v>0</v>
      </c>
      <c r="AC74" s="60">
        <f t="shared" si="125"/>
        <v>0</v>
      </c>
      <c r="AD74" s="42">
        <f>SUM(AD75:AD76)</f>
        <v>0</v>
      </c>
      <c r="AE74" s="42">
        <f>SUM(AE75:AE76)</f>
        <v>0</v>
      </c>
      <c r="AF74" s="42">
        <f>SUM(AF75:AF76)</f>
        <v>0</v>
      </c>
      <c r="AG74" s="42">
        <f>SUM(AG75:AG76)</f>
        <v>0</v>
      </c>
      <c r="AH74" s="60">
        <f t="shared" si="126"/>
        <v>0</v>
      </c>
      <c r="AI74" s="42">
        <f>SUM(AI75:AI76)</f>
        <v>0</v>
      </c>
      <c r="AJ74" s="42">
        <f>SUM(AJ75:AJ76)</f>
        <v>0</v>
      </c>
      <c r="AK74" s="42">
        <f>SUM(AK75:AK76)</f>
        <v>0</v>
      </c>
      <c r="AL74" s="42">
        <f>SUM(AL75:AL76)</f>
        <v>0</v>
      </c>
      <c r="AM74" s="42">
        <f>SUM(AM75:AM76)</f>
        <v>0</v>
      </c>
      <c r="AN74" s="60">
        <f t="shared" si="127"/>
        <v>0</v>
      </c>
      <c r="AO74" s="42">
        <f>SUM(AO75:AO76)</f>
        <v>0</v>
      </c>
      <c r="AP74" s="42">
        <f>SUM(AP75:AP76)</f>
        <v>0</v>
      </c>
      <c r="AQ74" s="42">
        <f>SUM(AQ75:AQ76)</f>
        <v>0</v>
      </c>
      <c r="AR74" s="42">
        <f>SUM(AR75:AR76)</f>
        <v>0</v>
      </c>
      <c r="AS74" s="42">
        <f>SUM(AS75:AS76)</f>
        <v>0</v>
      </c>
      <c r="AT74" s="60">
        <f t="shared" si="128"/>
        <v>0</v>
      </c>
      <c r="AU74" s="42">
        <f>SUM(AU75:AU76)</f>
        <v>0</v>
      </c>
      <c r="AV74" s="42">
        <f>SUM(AV75:AV76)</f>
        <v>0</v>
      </c>
      <c r="AW74" s="42">
        <f>SUM(AW75:AW76)</f>
        <v>0</v>
      </c>
      <c r="AX74" s="42">
        <f>SUM(AX75:AX76)</f>
        <v>0</v>
      </c>
      <c r="AY74" s="60">
        <f t="shared" si="129"/>
        <v>0</v>
      </c>
      <c r="AZ74" s="42">
        <f>SUM(AZ75:AZ76)</f>
        <v>0</v>
      </c>
      <c r="BA74" s="42">
        <f>SUM(BA75:BA76)</f>
        <v>0</v>
      </c>
      <c r="BB74" s="42">
        <f>SUM(BB75:BB76)</f>
        <v>0</v>
      </c>
      <c r="BC74" s="42">
        <f>SUM(BC75:BC76)</f>
        <v>0</v>
      </c>
      <c r="BD74" s="42">
        <f>SUM(BD75:BD76)</f>
        <v>0</v>
      </c>
      <c r="BE74" s="60">
        <f t="shared" si="130"/>
        <v>0</v>
      </c>
      <c r="BF74" s="42">
        <f>SUM(BF75:BF76)</f>
        <v>0</v>
      </c>
      <c r="BG74" s="42">
        <f>SUM(BG75:BG76)</f>
        <v>0</v>
      </c>
      <c r="BH74" s="42">
        <f>SUM(BH75:BH76)</f>
        <v>0</v>
      </c>
      <c r="BI74" s="60">
        <f t="shared" si="131"/>
        <v>0</v>
      </c>
      <c r="BJ74" s="42">
        <f>SUM(BJ75:BJ76)</f>
        <v>0</v>
      </c>
      <c r="BK74" s="42">
        <f>SUM(BK75:BK76)</f>
        <v>0</v>
      </c>
      <c r="BL74" s="42">
        <f>SUM(BL75:BL76)</f>
        <v>0</v>
      </c>
      <c r="BM74" s="60">
        <f t="shared" si="132"/>
        <v>0</v>
      </c>
      <c r="BN74" s="42">
        <f>SUM(BN75:BN76)</f>
        <v>0</v>
      </c>
      <c r="BO74" s="42">
        <f>SUM(BO75:BO76)</f>
        <v>0</v>
      </c>
      <c r="BP74" s="63"/>
      <c r="BQ74" s="60">
        <f t="shared" si="133"/>
        <v>0</v>
      </c>
      <c r="BR74" s="42">
        <f>SUM(BR75:BR76)</f>
        <v>0</v>
      </c>
      <c r="BS74" s="42">
        <f>SUM(BS75:BS76)</f>
        <v>0</v>
      </c>
      <c r="BT74" s="42">
        <f>SUM(BT75:BT76)</f>
        <v>0</v>
      </c>
      <c r="BU74" s="60">
        <f t="shared" si="134"/>
        <v>0</v>
      </c>
      <c r="BV74" s="42">
        <f>SUM(BV75:BV76)</f>
        <v>0</v>
      </c>
      <c r="BW74" s="42">
        <f>SUM(BW75:BW76)</f>
        <v>0</v>
      </c>
      <c r="BX74" s="42">
        <f>SUM(BX75:BX76)</f>
        <v>0</v>
      </c>
      <c r="BY74" s="42">
        <f>SUM(BY75:BY76)</f>
        <v>0</v>
      </c>
      <c r="BZ74" s="60">
        <f t="shared" si="135"/>
        <v>0</v>
      </c>
      <c r="CA74" s="42">
        <f>SUM(CA75:CA76)</f>
        <v>0</v>
      </c>
      <c r="CB74" s="42">
        <f>SUM(CB75:CB76)</f>
        <v>0</v>
      </c>
      <c r="CC74" s="42">
        <f>SUM(CC75:CC76)</f>
        <v>0</v>
      </c>
      <c r="CD74" s="60">
        <f t="shared" si="136"/>
        <v>0</v>
      </c>
      <c r="CE74" s="42">
        <f>SUM(CE75:CE76)</f>
        <v>0</v>
      </c>
      <c r="CF74" s="42">
        <f>SUM(CF75:CF76)</f>
        <v>0</v>
      </c>
      <c r="CG74" s="42">
        <f>SUM(CG75:CG76)</f>
        <v>0</v>
      </c>
      <c r="CH74" s="60">
        <f t="shared" si="137"/>
        <v>0</v>
      </c>
      <c r="CI74" s="42">
        <f>SUM(CI75:CI76)</f>
        <v>0</v>
      </c>
      <c r="CJ74" s="42">
        <f>SUM(CJ75:CJ76)</f>
        <v>0</v>
      </c>
      <c r="CK74" s="42">
        <f>SUM(CK75:CK76)</f>
        <v>0</v>
      </c>
      <c r="CL74" s="42">
        <f>SUM(CL75:CL76)</f>
        <v>0</v>
      </c>
      <c r="CM74" s="42">
        <f>SUM(CM75:CM76)</f>
        <v>0</v>
      </c>
      <c r="CN74" s="60">
        <f t="shared" si="138"/>
        <v>0</v>
      </c>
      <c r="CO74" s="42">
        <f t="shared" ref="CO74:CT74" si="147">SUM(CO75:CO76)</f>
        <v>0</v>
      </c>
      <c r="CP74" s="42">
        <f t="shared" si="147"/>
        <v>0</v>
      </c>
      <c r="CQ74" s="60">
        <f t="shared" si="139"/>
        <v>0</v>
      </c>
      <c r="CR74" s="42">
        <f t="shared" si="147"/>
        <v>0</v>
      </c>
      <c r="CS74" s="42">
        <f t="shared" si="147"/>
        <v>0</v>
      </c>
      <c r="CT74" s="42">
        <f t="shared" si="147"/>
        <v>0</v>
      </c>
      <c r="CU74" s="60">
        <f t="shared" si="140"/>
        <v>0</v>
      </c>
      <c r="CV74" s="42">
        <f t="shared" ref="CV74:DE74" si="148">SUM(CV75:CV76)</f>
        <v>0</v>
      </c>
      <c r="CW74" s="42">
        <f t="shared" si="148"/>
        <v>0</v>
      </c>
      <c r="CX74" s="42">
        <f t="shared" si="148"/>
        <v>0</v>
      </c>
      <c r="CY74" s="60">
        <f t="shared" si="80"/>
        <v>0</v>
      </c>
      <c r="CZ74" s="42">
        <f t="shared" si="148"/>
        <v>0</v>
      </c>
      <c r="DA74" s="42">
        <f t="shared" si="148"/>
        <v>0</v>
      </c>
      <c r="DB74" s="42">
        <f t="shared" si="148"/>
        <v>0</v>
      </c>
      <c r="DC74" s="59">
        <f t="shared" si="148"/>
        <v>0</v>
      </c>
      <c r="DD74" s="59">
        <f t="shared" si="148"/>
        <v>0</v>
      </c>
      <c r="DE74" s="59">
        <f t="shared" si="148"/>
        <v>0</v>
      </c>
    </row>
    <row r="75" spans="1:109" ht="37.5" hidden="1" x14ac:dyDescent="0.3">
      <c r="A75" s="43" t="s">
        <v>86</v>
      </c>
      <c r="B75" s="7" t="s">
        <v>11</v>
      </c>
      <c r="C75" s="59">
        <f t="shared" si="141"/>
        <v>1400</v>
      </c>
      <c r="D75" s="33"/>
      <c r="E75" s="33"/>
      <c r="F75" s="33">
        <v>1400</v>
      </c>
      <c r="G75" s="33"/>
      <c r="H75" s="33"/>
      <c r="I75" s="33"/>
      <c r="J75" s="33"/>
      <c r="K75" s="33"/>
      <c r="L75" s="60">
        <f t="shared" si="122"/>
        <v>0</v>
      </c>
      <c r="M75" s="33"/>
      <c r="N75" s="33"/>
      <c r="O75" s="60">
        <f t="shared" si="123"/>
        <v>0</v>
      </c>
      <c r="P75" s="33"/>
      <c r="Q75" s="33"/>
      <c r="R75" s="33"/>
      <c r="S75" s="33"/>
      <c r="T75" s="60">
        <f t="shared" si="79"/>
        <v>0</v>
      </c>
      <c r="U75" s="33"/>
      <c r="V75" s="33"/>
      <c r="W75" s="33"/>
      <c r="X75" s="60">
        <f t="shared" si="124"/>
        <v>0</v>
      </c>
      <c r="Y75" s="33"/>
      <c r="Z75" s="33"/>
      <c r="AA75" s="33"/>
      <c r="AB75" s="33"/>
      <c r="AC75" s="60">
        <f t="shared" si="125"/>
        <v>0</v>
      </c>
      <c r="AD75" s="33"/>
      <c r="AE75" s="33"/>
      <c r="AF75" s="33"/>
      <c r="AG75" s="33"/>
      <c r="AH75" s="60">
        <f t="shared" si="126"/>
        <v>0</v>
      </c>
      <c r="AI75" s="37"/>
      <c r="AJ75" s="37"/>
      <c r="AK75" s="37"/>
      <c r="AL75" s="37"/>
      <c r="AM75" s="37"/>
      <c r="AN75" s="60">
        <f t="shared" si="127"/>
        <v>0</v>
      </c>
      <c r="AO75" s="33"/>
      <c r="AP75" s="33"/>
      <c r="AQ75" s="33"/>
      <c r="AR75" s="33"/>
      <c r="AS75" s="33"/>
      <c r="AT75" s="60">
        <f t="shared" si="128"/>
        <v>0</v>
      </c>
      <c r="AU75" s="33"/>
      <c r="AV75" s="33"/>
      <c r="AW75" s="33"/>
      <c r="AX75" s="33"/>
      <c r="AY75" s="60">
        <f t="shared" si="129"/>
        <v>0</v>
      </c>
      <c r="AZ75" s="33"/>
      <c r="BA75" s="33"/>
      <c r="BB75" s="33"/>
      <c r="BC75" s="33"/>
      <c r="BD75" s="33"/>
      <c r="BE75" s="60">
        <f t="shared" si="130"/>
        <v>0</v>
      </c>
      <c r="BF75" s="33"/>
      <c r="BG75" s="33"/>
      <c r="BH75" s="33"/>
      <c r="BI75" s="60">
        <f t="shared" si="131"/>
        <v>0</v>
      </c>
      <c r="BJ75" s="33"/>
      <c r="BK75" s="33"/>
      <c r="BL75" s="33"/>
      <c r="BM75" s="60">
        <f t="shared" si="132"/>
        <v>0</v>
      </c>
      <c r="BN75" s="33"/>
      <c r="BO75" s="33"/>
      <c r="BP75" s="63"/>
      <c r="BQ75" s="60">
        <f t="shared" si="133"/>
        <v>0</v>
      </c>
      <c r="BR75" s="33"/>
      <c r="BS75" s="33"/>
      <c r="BT75" s="33"/>
      <c r="BU75" s="60">
        <f t="shared" si="134"/>
        <v>0</v>
      </c>
      <c r="BV75" s="33"/>
      <c r="BW75" s="33"/>
      <c r="BX75" s="33"/>
      <c r="BY75" s="33"/>
      <c r="BZ75" s="60">
        <f t="shared" si="135"/>
        <v>0</v>
      </c>
      <c r="CA75" s="33"/>
      <c r="CB75" s="33"/>
      <c r="CC75" s="33"/>
      <c r="CD75" s="60">
        <f t="shared" si="136"/>
        <v>0</v>
      </c>
      <c r="CE75" s="33"/>
      <c r="CF75" s="33"/>
      <c r="CG75" s="33"/>
      <c r="CH75" s="60">
        <f t="shared" si="137"/>
        <v>0</v>
      </c>
      <c r="CI75" s="33"/>
      <c r="CJ75" s="33"/>
      <c r="CK75" s="33"/>
      <c r="CL75" s="33"/>
      <c r="CM75" s="33"/>
      <c r="CN75" s="60">
        <f t="shared" si="138"/>
        <v>0</v>
      </c>
      <c r="CO75" s="33"/>
      <c r="CP75" s="33"/>
      <c r="CQ75" s="60">
        <f t="shared" si="139"/>
        <v>0</v>
      </c>
      <c r="CR75" s="33"/>
      <c r="CS75" s="33"/>
      <c r="CT75" s="33"/>
      <c r="CU75" s="60">
        <f t="shared" si="140"/>
        <v>0</v>
      </c>
      <c r="CV75" s="33"/>
      <c r="CW75" s="33"/>
      <c r="CX75" s="33"/>
      <c r="CY75" s="60">
        <f t="shared" si="80"/>
        <v>0</v>
      </c>
      <c r="CZ75" s="33"/>
      <c r="DA75" s="33"/>
      <c r="DB75" s="33"/>
      <c r="DC75" s="63"/>
      <c r="DD75" s="63"/>
      <c r="DE75" s="63"/>
    </row>
    <row r="76" spans="1:109" ht="37.5" hidden="1" x14ac:dyDescent="0.3">
      <c r="A76" s="44" t="s">
        <v>87</v>
      </c>
      <c r="B76" s="7" t="s">
        <v>11</v>
      </c>
      <c r="C76" s="59">
        <f t="shared" si="141"/>
        <v>300</v>
      </c>
      <c r="D76" s="33"/>
      <c r="E76" s="33"/>
      <c r="F76" s="33">
        <v>300</v>
      </c>
      <c r="G76" s="33"/>
      <c r="H76" s="33"/>
      <c r="I76" s="33"/>
      <c r="J76" s="33"/>
      <c r="K76" s="33"/>
      <c r="L76" s="60">
        <f t="shared" si="122"/>
        <v>0</v>
      </c>
      <c r="M76" s="33"/>
      <c r="N76" s="33"/>
      <c r="O76" s="60">
        <f t="shared" si="123"/>
        <v>0</v>
      </c>
      <c r="P76" s="33"/>
      <c r="Q76" s="33"/>
      <c r="R76" s="33"/>
      <c r="S76" s="33"/>
      <c r="T76" s="60">
        <f t="shared" si="79"/>
        <v>0</v>
      </c>
      <c r="U76" s="33"/>
      <c r="V76" s="33"/>
      <c r="W76" s="33"/>
      <c r="X76" s="60">
        <f t="shared" si="124"/>
        <v>0</v>
      </c>
      <c r="Y76" s="33"/>
      <c r="Z76" s="33"/>
      <c r="AA76" s="33"/>
      <c r="AB76" s="33"/>
      <c r="AC76" s="60">
        <f t="shared" si="125"/>
        <v>0</v>
      </c>
      <c r="AD76" s="33"/>
      <c r="AE76" s="33"/>
      <c r="AF76" s="33"/>
      <c r="AG76" s="33"/>
      <c r="AH76" s="60">
        <f t="shared" si="126"/>
        <v>0</v>
      </c>
      <c r="AI76" s="37"/>
      <c r="AJ76" s="37"/>
      <c r="AK76" s="37"/>
      <c r="AL76" s="37"/>
      <c r="AM76" s="37"/>
      <c r="AN76" s="60">
        <f t="shared" si="127"/>
        <v>0</v>
      </c>
      <c r="AO76" s="33"/>
      <c r="AP76" s="33"/>
      <c r="AQ76" s="33"/>
      <c r="AR76" s="33"/>
      <c r="AS76" s="33"/>
      <c r="AT76" s="60">
        <f t="shared" si="128"/>
        <v>0</v>
      </c>
      <c r="AU76" s="33"/>
      <c r="AV76" s="33"/>
      <c r="AW76" s="33"/>
      <c r="AX76" s="33"/>
      <c r="AY76" s="60">
        <f t="shared" si="129"/>
        <v>0</v>
      </c>
      <c r="AZ76" s="33"/>
      <c r="BA76" s="33"/>
      <c r="BB76" s="33"/>
      <c r="BC76" s="33"/>
      <c r="BD76" s="33"/>
      <c r="BE76" s="60">
        <f t="shared" si="130"/>
        <v>0</v>
      </c>
      <c r="BF76" s="33"/>
      <c r="BG76" s="33"/>
      <c r="BH76" s="33"/>
      <c r="BI76" s="60">
        <f t="shared" si="131"/>
        <v>0</v>
      </c>
      <c r="BJ76" s="33"/>
      <c r="BK76" s="33"/>
      <c r="BL76" s="33"/>
      <c r="BM76" s="60">
        <f t="shared" si="132"/>
        <v>0</v>
      </c>
      <c r="BN76" s="33"/>
      <c r="BO76" s="33"/>
      <c r="BP76" s="63"/>
      <c r="BQ76" s="60">
        <f t="shared" si="133"/>
        <v>0</v>
      </c>
      <c r="BR76" s="33"/>
      <c r="BS76" s="33"/>
      <c r="BT76" s="33"/>
      <c r="BU76" s="60">
        <f t="shared" si="134"/>
        <v>0</v>
      </c>
      <c r="BV76" s="33"/>
      <c r="BW76" s="33"/>
      <c r="BX76" s="33"/>
      <c r="BY76" s="33"/>
      <c r="BZ76" s="60">
        <f t="shared" si="135"/>
        <v>0</v>
      </c>
      <c r="CA76" s="33"/>
      <c r="CB76" s="33"/>
      <c r="CC76" s="33"/>
      <c r="CD76" s="60">
        <f t="shared" si="136"/>
        <v>0</v>
      </c>
      <c r="CE76" s="33"/>
      <c r="CF76" s="33"/>
      <c r="CG76" s="33"/>
      <c r="CH76" s="60">
        <f t="shared" si="137"/>
        <v>0</v>
      </c>
      <c r="CI76" s="33"/>
      <c r="CJ76" s="33"/>
      <c r="CK76" s="33"/>
      <c r="CL76" s="33"/>
      <c r="CM76" s="33"/>
      <c r="CN76" s="60">
        <f t="shared" si="138"/>
        <v>0</v>
      </c>
      <c r="CO76" s="33"/>
      <c r="CP76" s="33"/>
      <c r="CQ76" s="60">
        <f t="shared" si="139"/>
        <v>0</v>
      </c>
      <c r="CR76" s="33"/>
      <c r="CS76" s="33"/>
      <c r="CT76" s="33"/>
      <c r="CU76" s="60">
        <f t="shared" si="140"/>
        <v>0</v>
      </c>
      <c r="CV76" s="33"/>
      <c r="CW76" s="33"/>
      <c r="CX76" s="33"/>
      <c r="CY76" s="60">
        <f t="shared" si="80"/>
        <v>0</v>
      </c>
      <c r="CZ76" s="33"/>
      <c r="DA76" s="33"/>
      <c r="DB76" s="33"/>
      <c r="DC76" s="63"/>
      <c r="DD76" s="63"/>
      <c r="DE76" s="63"/>
    </row>
    <row r="77" spans="1:109" ht="56.25" hidden="1" x14ac:dyDescent="0.3">
      <c r="A77" s="43" t="s">
        <v>88</v>
      </c>
      <c r="B77" s="7" t="s">
        <v>11</v>
      </c>
      <c r="C77" s="59">
        <f t="shared" si="141"/>
        <v>300</v>
      </c>
      <c r="D77" s="33"/>
      <c r="E77" s="33"/>
      <c r="F77" s="33">
        <v>300</v>
      </c>
      <c r="G77" s="33"/>
      <c r="H77" s="33"/>
      <c r="I77" s="33"/>
      <c r="J77" s="33"/>
      <c r="K77" s="33"/>
      <c r="L77" s="60">
        <f t="shared" si="122"/>
        <v>0</v>
      </c>
      <c r="M77" s="33"/>
      <c r="N77" s="33"/>
      <c r="O77" s="60">
        <f t="shared" si="123"/>
        <v>0</v>
      </c>
      <c r="P77" s="33"/>
      <c r="Q77" s="33"/>
      <c r="R77" s="33"/>
      <c r="S77" s="33"/>
      <c r="T77" s="60">
        <f t="shared" si="79"/>
        <v>0</v>
      </c>
      <c r="U77" s="33"/>
      <c r="V77" s="33"/>
      <c r="W77" s="33"/>
      <c r="X77" s="60">
        <f t="shared" si="124"/>
        <v>0</v>
      </c>
      <c r="Y77" s="33"/>
      <c r="Z77" s="33"/>
      <c r="AA77" s="33"/>
      <c r="AB77" s="33"/>
      <c r="AC77" s="60">
        <f t="shared" si="125"/>
        <v>0</v>
      </c>
      <c r="AD77" s="33"/>
      <c r="AE77" s="33"/>
      <c r="AF77" s="33"/>
      <c r="AG77" s="33"/>
      <c r="AH77" s="60">
        <f t="shared" si="126"/>
        <v>0</v>
      </c>
      <c r="AI77" s="37"/>
      <c r="AJ77" s="37"/>
      <c r="AK77" s="37"/>
      <c r="AL77" s="37"/>
      <c r="AM77" s="37"/>
      <c r="AN77" s="60">
        <f t="shared" si="127"/>
        <v>0</v>
      </c>
      <c r="AO77" s="33"/>
      <c r="AP77" s="33"/>
      <c r="AQ77" s="33"/>
      <c r="AR77" s="33"/>
      <c r="AS77" s="33"/>
      <c r="AT77" s="60">
        <f t="shared" si="128"/>
        <v>0</v>
      </c>
      <c r="AU77" s="33"/>
      <c r="AV77" s="33"/>
      <c r="AW77" s="33"/>
      <c r="AX77" s="33"/>
      <c r="AY77" s="60">
        <f t="shared" si="129"/>
        <v>0</v>
      </c>
      <c r="AZ77" s="33"/>
      <c r="BA77" s="33"/>
      <c r="BB77" s="33"/>
      <c r="BC77" s="33"/>
      <c r="BD77" s="33"/>
      <c r="BE77" s="60">
        <f t="shared" si="130"/>
        <v>0</v>
      </c>
      <c r="BF77" s="33"/>
      <c r="BG77" s="33"/>
      <c r="BH77" s="33"/>
      <c r="BI77" s="60">
        <f t="shared" si="131"/>
        <v>0</v>
      </c>
      <c r="BJ77" s="33"/>
      <c r="BK77" s="33"/>
      <c r="BL77" s="33"/>
      <c r="BM77" s="60">
        <f t="shared" si="132"/>
        <v>0</v>
      </c>
      <c r="BN77" s="33"/>
      <c r="BO77" s="33"/>
      <c r="BP77" s="63"/>
      <c r="BQ77" s="60">
        <f t="shared" si="133"/>
        <v>0</v>
      </c>
      <c r="BR77" s="33"/>
      <c r="BS77" s="33"/>
      <c r="BT77" s="33"/>
      <c r="BU77" s="60">
        <f t="shared" si="134"/>
        <v>0</v>
      </c>
      <c r="BV77" s="33"/>
      <c r="BW77" s="33"/>
      <c r="BX77" s="33"/>
      <c r="BY77" s="33"/>
      <c r="BZ77" s="60">
        <f t="shared" si="135"/>
        <v>0</v>
      </c>
      <c r="CA77" s="33"/>
      <c r="CB77" s="33"/>
      <c r="CC77" s="33"/>
      <c r="CD77" s="60">
        <f t="shared" si="136"/>
        <v>0</v>
      </c>
      <c r="CE77" s="33"/>
      <c r="CF77" s="33"/>
      <c r="CG77" s="33"/>
      <c r="CH77" s="60">
        <f t="shared" si="137"/>
        <v>0</v>
      </c>
      <c r="CI77" s="33"/>
      <c r="CJ77" s="33"/>
      <c r="CK77" s="33"/>
      <c r="CL77" s="33"/>
      <c r="CM77" s="33"/>
      <c r="CN77" s="60">
        <f t="shared" si="138"/>
        <v>0</v>
      </c>
      <c r="CO77" s="33"/>
      <c r="CP77" s="33"/>
      <c r="CQ77" s="60">
        <f t="shared" si="139"/>
        <v>0</v>
      </c>
      <c r="CR77" s="33"/>
      <c r="CS77" s="33"/>
      <c r="CT77" s="33"/>
      <c r="CU77" s="60">
        <f t="shared" si="140"/>
        <v>0</v>
      </c>
      <c r="CV77" s="33"/>
      <c r="CW77" s="33"/>
      <c r="CX77" s="33"/>
      <c r="CY77" s="60">
        <f t="shared" si="80"/>
        <v>0</v>
      </c>
      <c r="CZ77" s="33"/>
      <c r="DA77" s="33"/>
      <c r="DB77" s="33"/>
      <c r="DC77" s="63"/>
      <c r="DD77" s="63"/>
      <c r="DE77" s="63"/>
    </row>
    <row r="78" spans="1:109" ht="37.5" hidden="1" x14ac:dyDescent="0.3">
      <c r="A78" s="43" t="s">
        <v>89</v>
      </c>
      <c r="B78" s="7" t="s">
        <v>91</v>
      </c>
      <c r="C78" s="59">
        <f t="shared" si="141"/>
        <v>0</v>
      </c>
      <c r="D78" s="33"/>
      <c r="E78" s="33"/>
      <c r="F78" s="33"/>
      <c r="G78" s="33"/>
      <c r="H78" s="33"/>
      <c r="I78" s="33"/>
      <c r="J78" s="33"/>
      <c r="K78" s="33"/>
      <c r="L78" s="60">
        <f t="shared" si="122"/>
        <v>0</v>
      </c>
      <c r="M78" s="33"/>
      <c r="N78" s="33"/>
      <c r="O78" s="60">
        <f t="shared" si="123"/>
        <v>0</v>
      </c>
      <c r="P78" s="33"/>
      <c r="Q78" s="33"/>
      <c r="R78" s="33"/>
      <c r="S78" s="33"/>
      <c r="T78" s="60">
        <f t="shared" si="79"/>
        <v>0</v>
      </c>
      <c r="U78" s="33"/>
      <c r="V78" s="33"/>
      <c r="W78" s="33"/>
      <c r="X78" s="60">
        <f t="shared" si="124"/>
        <v>0</v>
      </c>
      <c r="Y78" s="33"/>
      <c r="Z78" s="33"/>
      <c r="AA78" s="33"/>
      <c r="AB78" s="33"/>
      <c r="AC78" s="60">
        <f t="shared" si="125"/>
        <v>0</v>
      </c>
      <c r="AD78" s="33"/>
      <c r="AE78" s="33"/>
      <c r="AF78" s="33"/>
      <c r="AG78" s="33"/>
      <c r="AH78" s="60">
        <f t="shared" si="126"/>
        <v>0</v>
      </c>
      <c r="AI78" s="37"/>
      <c r="AJ78" s="37"/>
      <c r="AK78" s="37"/>
      <c r="AL78" s="37"/>
      <c r="AM78" s="37"/>
      <c r="AN78" s="60">
        <f t="shared" si="127"/>
        <v>0</v>
      </c>
      <c r="AO78" s="33"/>
      <c r="AP78" s="33"/>
      <c r="AQ78" s="33"/>
      <c r="AR78" s="33"/>
      <c r="AS78" s="33"/>
      <c r="AT78" s="60">
        <f t="shared" si="128"/>
        <v>0</v>
      </c>
      <c r="AU78" s="33"/>
      <c r="AV78" s="33"/>
      <c r="AW78" s="33"/>
      <c r="AX78" s="33"/>
      <c r="AY78" s="60">
        <f t="shared" si="129"/>
        <v>0</v>
      </c>
      <c r="AZ78" s="33"/>
      <c r="BA78" s="33"/>
      <c r="BB78" s="33"/>
      <c r="BC78" s="33"/>
      <c r="BD78" s="33"/>
      <c r="BE78" s="60">
        <f t="shared" si="130"/>
        <v>0</v>
      </c>
      <c r="BF78" s="33"/>
      <c r="BG78" s="33"/>
      <c r="BH78" s="33"/>
      <c r="BI78" s="60">
        <f t="shared" si="131"/>
        <v>0</v>
      </c>
      <c r="BJ78" s="33"/>
      <c r="BK78" s="33"/>
      <c r="BL78" s="33"/>
      <c r="BM78" s="60">
        <f t="shared" si="132"/>
        <v>0</v>
      </c>
      <c r="BN78" s="33"/>
      <c r="BO78" s="33"/>
      <c r="BP78" s="63"/>
      <c r="BQ78" s="60">
        <f t="shared" si="133"/>
        <v>0</v>
      </c>
      <c r="BR78" s="33"/>
      <c r="BS78" s="33"/>
      <c r="BT78" s="33"/>
      <c r="BU78" s="60">
        <f t="shared" si="134"/>
        <v>0</v>
      </c>
      <c r="BV78" s="33"/>
      <c r="BW78" s="33"/>
      <c r="BX78" s="33"/>
      <c r="BY78" s="33"/>
      <c r="BZ78" s="60">
        <f t="shared" si="135"/>
        <v>0</v>
      </c>
      <c r="CA78" s="33"/>
      <c r="CB78" s="33"/>
      <c r="CC78" s="33"/>
      <c r="CD78" s="60">
        <f t="shared" si="136"/>
        <v>0</v>
      </c>
      <c r="CE78" s="33"/>
      <c r="CF78" s="33"/>
      <c r="CG78" s="33"/>
      <c r="CH78" s="60">
        <f t="shared" si="137"/>
        <v>0</v>
      </c>
      <c r="CI78" s="33"/>
      <c r="CJ78" s="33"/>
      <c r="CK78" s="33"/>
      <c r="CL78" s="33"/>
      <c r="CM78" s="33"/>
      <c r="CN78" s="60">
        <f t="shared" si="138"/>
        <v>0</v>
      </c>
      <c r="CO78" s="33"/>
      <c r="CP78" s="33"/>
      <c r="CQ78" s="60">
        <f t="shared" si="139"/>
        <v>0</v>
      </c>
      <c r="CR78" s="33"/>
      <c r="CS78" s="33"/>
      <c r="CT78" s="33"/>
      <c r="CU78" s="60">
        <f t="shared" si="140"/>
        <v>0</v>
      </c>
      <c r="CV78" s="33"/>
      <c r="CW78" s="33"/>
      <c r="CX78" s="33"/>
      <c r="CY78" s="60">
        <f t="shared" si="80"/>
        <v>0</v>
      </c>
      <c r="CZ78" s="33"/>
      <c r="DA78" s="33"/>
      <c r="DB78" s="33"/>
      <c r="DC78" s="63"/>
      <c r="DD78" s="63"/>
      <c r="DE78" s="63"/>
    </row>
    <row r="79" spans="1:109" ht="56.25" hidden="1" x14ac:dyDescent="0.3">
      <c r="A79" s="43" t="s">
        <v>90</v>
      </c>
      <c r="B79" s="7" t="s">
        <v>91</v>
      </c>
      <c r="C79" s="59">
        <f t="shared" si="141"/>
        <v>0</v>
      </c>
      <c r="D79" s="33"/>
      <c r="E79" s="33"/>
      <c r="F79" s="33"/>
      <c r="G79" s="33"/>
      <c r="H79" s="33"/>
      <c r="I79" s="33"/>
      <c r="J79" s="33"/>
      <c r="K79" s="33"/>
      <c r="L79" s="60">
        <f t="shared" si="122"/>
        <v>0</v>
      </c>
      <c r="M79" s="33"/>
      <c r="N79" s="33"/>
      <c r="O79" s="60">
        <f t="shared" si="123"/>
        <v>0</v>
      </c>
      <c r="P79" s="33"/>
      <c r="Q79" s="33"/>
      <c r="R79" s="33"/>
      <c r="S79" s="33"/>
      <c r="T79" s="60">
        <f t="shared" si="79"/>
        <v>0</v>
      </c>
      <c r="U79" s="33"/>
      <c r="V79" s="33"/>
      <c r="W79" s="33"/>
      <c r="X79" s="60">
        <f t="shared" si="124"/>
        <v>0</v>
      </c>
      <c r="Y79" s="33"/>
      <c r="Z79" s="33"/>
      <c r="AA79" s="33"/>
      <c r="AB79" s="33"/>
      <c r="AC79" s="60">
        <f t="shared" si="125"/>
        <v>0</v>
      </c>
      <c r="AD79" s="33"/>
      <c r="AE79" s="33"/>
      <c r="AF79" s="33"/>
      <c r="AG79" s="33"/>
      <c r="AH79" s="60">
        <f t="shared" si="126"/>
        <v>0</v>
      </c>
      <c r="AI79" s="37"/>
      <c r="AJ79" s="37"/>
      <c r="AK79" s="37"/>
      <c r="AL79" s="37"/>
      <c r="AM79" s="37"/>
      <c r="AN79" s="60">
        <f t="shared" si="127"/>
        <v>0</v>
      </c>
      <c r="AO79" s="33"/>
      <c r="AP79" s="33"/>
      <c r="AQ79" s="33"/>
      <c r="AR79" s="33"/>
      <c r="AS79" s="33"/>
      <c r="AT79" s="60">
        <f t="shared" si="128"/>
        <v>0</v>
      </c>
      <c r="AU79" s="33"/>
      <c r="AV79" s="33"/>
      <c r="AW79" s="33"/>
      <c r="AX79" s="33"/>
      <c r="AY79" s="60">
        <f t="shared" si="129"/>
        <v>0</v>
      </c>
      <c r="AZ79" s="33"/>
      <c r="BA79" s="33"/>
      <c r="BB79" s="33"/>
      <c r="BC79" s="33"/>
      <c r="BD79" s="33"/>
      <c r="BE79" s="60">
        <f t="shared" si="130"/>
        <v>0</v>
      </c>
      <c r="BF79" s="33"/>
      <c r="BG79" s="33"/>
      <c r="BH79" s="33"/>
      <c r="BI79" s="60">
        <f t="shared" si="131"/>
        <v>0</v>
      </c>
      <c r="BJ79" s="33"/>
      <c r="BK79" s="33"/>
      <c r="BL79" s="33"/>
      <c r="BM79" s="60">
        <f t="shared" si="132"/>
        <v>0</v>
      </c>
      <c r="BN79" s="33"/>
      <c r="BO79" s="33"/>
      <c r="BP79" s="63"/>
      <c r="BQ79" s="60">
        <f t="shared" si="133"/>
        <v>0</v>
      </c>
      <c r="BR79" s="33"/>
      <c r="BS79" s="33"/>
      <c r="BT79" s="33"/>
      <c r="BU79" s="60">
        <f t="shared" si="134"/>
        <v>0</v>
      </c>
      <c r="BV79" s="33"/>
      <c r="BW79" s="33"/>
      <c r="BX79" s="33"/>
      <c r="BY79" s="33"/>
      <c r="BZ79" s="60">
        <f t="shared" si="135"/>
        <v>0</v>
      </c>
      <c r="CA79" s="33"/>
      <c r="CB79" s="33"/>
      <c r="CC79" s="33"/>
      <c r="CD79" s="60">
        <f t="shared" si="136"/>
        <v>0</v>
      </c>
      <c r="CE79" s="33"/>
      <c r="CF79" s="33"/>
      <c r="CG79" s="33"/>
      <c r="CH79" s="60">
        <f t="shared" si="137"/>
        <v>0</v>
      </c>
      <c r="CI79" s="33"/>
      <c r="CJ79" s="33"/>
      <c r="CK79" s="33"/>
      <c r="CL79" s="33"/>
      <c r="CM79" s="33"/>
      <c r="CN79" s="60">
        <f t="shared" si="138"/>
        <v>0</v>
      </c>
      <c r="CO79" s="33"/>
      <c r="CP79" s="33"/>
      <c r="CQ79" s="60">
        <f t="shared" si="139"/>
        <v>0</v>
      </c>
      <c r="CR79" s="33"/>
      <c r="CS79" s="33"/>
      <c r="CT79" s="33"/>
      <c r="CU79" s="60">
        <f t="shared" si="140"/>
        <v>0</v>
      </c>
      <c r="CV79" s="33"/>
      <c r="CW79" s="33"/>
      <c r="CX79" s="33"/>
      <c r="CY79" s="60">
        <f t="shared" si="80"/>
        <v>0</v>
      </c>
      <c r="CZ79" s="33"/>
      <c r="DA79" s="33"/>
      <c r="DB79" s="33"/>
      <c r="DC79" s="63"/>
      <c r="DD79" s="63"/>
      <c r="DE79" s="63"/>
    </row>
    <row r="80" spans="1:109" ht="37.5" x14ac:dyDescent="0.3">
      <c r="A80" s="61" t="s">
        <v>113</v>
      </c>
      <c r="B80" s="62" t="s">
        <v>11</v>
      </c>
      <c r="C80" s="59">
        <f t="shared" si="141"/>
        <v>3505570</v>
      </c>
      <c r="D80" s="63">
        <f t="shared" ref="D80:K80" si="149">SUM(D97+D102)</f>
        <v>0</v>
      </c>
      <c r="E80" s="63">
        <f t="shared" si="149"/>
        <v>0</v>
      </c>
      <c r="F80" s="63">
        <f t="shared" si="149"/>
        <v>0</v>
      </c>
      <c r="G80" s="63">
        <f t="shared" si="149"/>
        <v>0</v>
      </c>
      <c r="H80" s="63">
        <f t="shared" si="149"/>
        <v>0</v>
      </c>
      <c r="I80" s="63">
        <f t="shared" si="149"/>
        <v>0</v>
      </c>
      <c r="J80" s="63">
        <f t="shared" si="149"/>
        <v>0</v>
      </c>
      <c r="K80" s="63">
        <f t="shared" si="149"/>
        <v>1499840</v>
      </c>
      <c r="L80" s="60">
        <f t="shared" si="122"/>
        <v>395000</v>
      </c>
      <c r="M80" s="63">
        <f>SUM(M97+M102)</f>
        <v>315000</v>
      </c>
      <c r="N80" s="63">
        <f>SUM(N97+N102)</f>
        <v>80000</v>
      </c>
      <c r="O80" s="60">
        <f t="shared" si="123"/>
        <v>14200</v>
      </c>
      <c r="P80" s="63">
        <f>SUM(P97+P102)</f>
        <v>4700</v>
      </c>
      <c r="Q80" s="63">
        <f>SUM(Q97+Q102)</f>
        <v>2000</v>
      </c>
      <c r="R80" s="63">
        <f>SUM(R97+R102)</f>
        <v>6000</v>
      </c>
      <c r="S80" s="63">
        <f>SUM(S97+S102)</f>
        <v>1500</v>
      </c>
      <c r="T80" s="60">
        <f t="shared" si="79"/>
        <v>273000</v>
      </c>
      <c r="U80" s="63">
        <f>SUM(U97+U102)</f>
        <v>224000</v>
      </c>
      <c r="V80" s="63">
        <f>SUM(V97+V102)</f>
        <v>47000</v>
      </c>
      <c r="W80" s="63">
        <f>SUM(W97+W102)</f>
        <v>2000</v>
      </c>
      <c r="X80" s="60">
        <f t="shared" si="124"/>
        <v>47700</v>
      </c>
      <c r="Y80" s="63">
        <f>SUM(Y97+Y102)</f>
        <v>20000</v>
      </c>
      <c r="Z80" s="63">
        <f>SUM(Z97+Z102)</f>
        <v>10500</v>
      </c>
      <c r="AA80" s="63">
        <f>SUM(AA97+AA102)</f>
        <v>7200</v>
      </c>
      <c r="AB80" s="63">
        <f>SUM(AB97+AB102)</f>
        <v>10000</v>
      </c>
      <c r="AC80" s="60">
        <f t="shared" si="125"/>
        <v>99000</v>
      </c>
      <c r="AD80" s="63">
        <f>SUM(AD97+AD102)</f>
        <v>90000</v>
      </c>
      <c r="AE80" s="63">
        <f>SUM(AE97+AE102)</f>
        <v>4000</v>
      </c>
      <c r="AF80" s="63">
        <f>SUM(AF97+AF102)</f>
        <v>3000</v>
      </c>
      <c r="AG80" s="63">
        <f>SUM(AG97+AG102)</f>
        <v>2000</v>
      </c>
      <c r="AH80" s="60">
        <f t="shared" si="126"/>
        <v>19700</v>
      </c>
      <c r="AI80" s="63">
        <f>SUM(AI97+AI102)</f>
        <v>15000</v>
      </c>
      <c r="AJ80" s="63">
        <f>SUM(AJ97+AJ102)</f>
        <v>1200</v>
      </c>
      <c r="AK80" s="63">
        <f>SUM(AK97+AK102)</f>
        <v>1500</v>
      </c>
      <c r="AL80" s="63">
        <f>SUM(AL97+AL102)</f>
        <v>1200</v>
      </c>
      <c r="AM80" s="63">
        <f>SUM(AM97+AM102)</f>
        <v>800</v>
      </c>
      <c r="AN80" s="60">
        <f t="shared" si="127"/>
        <v>10550</v>
      </c>
      <c r="AO80" s="63">
        <f>SUM(AO97+AO102)</f>
        <v>6500</v>
      </c>
      <c r="AP80" s="63">
        <f>SUM(AP97+AP102)</f>
        <v>1000</v>
      </c>
      <c r="AQ80" s="63">
        <f>SUM(AQ97+AQ102)</f>
        <v>1000</v>
      </c>
      <c r="AR80" s="63">
        <f>SUM(AR97+AR102)</f>
        <v>50</v>
      </c>
      <c r="AS80" s="63">
        <f>SUM(AS97+AS102)</f>
        <v>2000</v>
      </c>
      <c r="AT80" s="60">
        <f t="shared" si="128"/>
        <v>16200</v>
      </c>
      <c r="AU80" s="63">
        <f>SUM(AU97+AU102)</f>
        <v>8000</v>
      </c>
      <c r="AV80" s="63">
        <f>SUM(AV97+AV102)</f>
        <v>4000</v>
      </c>
      <c r="AW80" s="63">
        <f>SUM(AW97+AW102)</f>
        <v>1200</v>
      </c>
      <c r="AX80" s="63">
        <f>SUM(AX97+AX102)</f>
        <v>3000</v>
      </c>
      <c r="AY80" s="60">
        <f t="shared" si="129"/>
        <v>13200</v>
      </c>
      <c r="AZ80" s="63">
        <f>SUM(AZ97+AZ102)</f>
        <v>6000</v>
      </c>
      <c r="BA80" s="63">
        <f>SUM(BA97+BA102)</f>
        <v>3000</v>
      </c>
      <c r="BB80" s="63">
        <f>SUM(BB97+BB102)</f>
        <v>2900</v>
      </c>
      <c r="BC80" s="63">
        <f>SUM(BC97+BC102)</f>
        <v>600</v>
      </c>
      <c r="BD80" s="63">
        <f>SUM(BD97+BD102)</f>
        <v>700</v>
      </c>
      <c r="BE80" s="60">
        <f t="shared" si="130"/>
        <v>35000</v>
      </c>
      <c r="BF80" s="63">
        <f>SUM(BF97+BF102)</f>
        <v>9000</v>
      </c>
      <c r="BG80" s="63">
        <f>SUM(BG97+BG102)</f>
        <v>25000</v>
      </c>
      <c r="BH80" s="63">
        <f>SUM(BH97+BH102)</f>
        <v>1000</v>
      </c>
      <c r="BI80" s="60">
        <f t="shared" si="131"/>
        <v>17050</v>
      </c>
      <c r="BJ80" s="63">
        <f>SUM(BJ97+BJ102)</f>
        <v>13500</v>
      </c>
      <c r="BK80" s="63">
        <f>SUM(BK97+BK102)</f>
        <v>3000</v>
      </c>
      <c r="BL80" s="63">
        <f>SUM(BL97+BL102)</f>
        <v>550</v>
      </c>
      <c r="BM80" s="60">
        <f t="shared" si="132"/>
        <v>51000</v>
      </c>
      <c r="BN80" s="63">
        <f>SUM(BN97+BN102)</f>
        <v>50000</v>
      </c>
      <c r="BO80" s="63">
        <f>SUM(BO97+BO102)</f>
        <v>1000</v>
      </c>
      <c r="BP80" s="63">
        <f>SUM(BP97)</f>
        <v>150000</v>
      </c>
      <c r="BQ80" s="60">
        <f t="shared" si="133"/>
        <v>252000</v>
      </c>
      <c r="BR80" s="63">
        <f>SUM(BR97+BR102)</f>
        <v>150000</v>
      </c>
      <c r="BS80" s="63">
        <f>SUM(BS97+BS102)</f>
        <v>100000</v>
      </c>
      <c r="BT80" s="63">
        <f>SUM(BT97+BT102)</f>
        <v>2000</v>
      </c>
      <c r="BU80" s="60">
        <f t="shared" si="134"/>
        <v>176900</v>
      </c>
      <c r="BV80" s="63">
        <f>SUM(BV97+BV102)</f>
        <v>120000</v>
      </c>
      <c r="BW80" s="63">
        <f>SUM(BW97+BW102)</f>
        <v>1900</v>
      </c>
      <c r="BX80" s="63">
        <f>SUM(BX97+BX102)</f>
        <v>15000</v>
      </c>
      <c r="BY80" s="63">
        <f>SUM(BY97+BY102)</f>
        <v>40000</v>
      </c>
      <c r="BZ80" s="60">
        <f t="shared" si="135"/>
        <v>147650</v>
      </c>
      <c r="CA80" s="63">
        <f>SUM(CA97+CA102)</f>
        <v>30000</v>
      </c>
      <c r="CB80" s="63">
        <f>SUM(CB97+CB102)</f>
        <v>114500</v>
      </c>
      <c r="CC80" s="63">
        <f>SUM(CC97+CC102)</f>
        <v>3150</v>
      </c>
      <c r="CD80" s="60">
        <f t="shared" si="136"/>
        <v>196000</v>
      </c>
      <c r="CE80" s="63">
        <f>SUM(CE97+CE102)</f>
        <v>190000</v>
      </c>
      <c r="CF80" s="63">
        <f>SUM(CF97+CF102)</f>
        <v>5000</v>
      </c>
      <c r="CG80" s="63">
        <f>SUM(CG97+CG102)</f>
        <v>1000</v>
      </c>
      <c r="CH80" s="60">
        <f t="shared" si="137"/>
        <v>8410</v>
      </c>
      <c r="CI80" s="63">
        <f>SUM(CI97+CI102)</f>
        <v>6000</v>
      </c>
      <c r="CJ80" s="63">
        <f>SUM(CJ97+CJ102)</f>
        <v>1500</v>
      </c>
      <c r="CK80" s="63">
        <f>SUM(CK97+CK102)</f>
        <v>500</v>
      </c>
      <c r="CL80" s="63">
        <f>SUM(CL97+CL102)</f>
        <v>110</v>
      </c>
      <c r="CM80" s="63">
        <f>SUM(CM97+CM102)</f>
        <v>300</v>
      </c>
      <c r="CN80" s="60">
        <f t="shared" si="138"/>
        <v>25060</v>
      </c>
      <c r="CO80" s="63">
        <f>SUM(CO97+CO102)</f>
        <v>25060</v>
      </c>
      <c r="CP80" s="63">
        <f>SUM(CP97+CP102)</f>
        <v>0</v>
      </c>
      <c r="CQ80" s="60">
        <f t="shared" si="139"/>
        <v>5710</v>
      </c>
      <c r="CR80" s="63">
        <f>SUM(CR97+CR102)</f>
        <v>5000</v>
      </c>
      <c r="CS80" s="63">
        <f>SUM(CS97+CS102)</f>
        <v>610</v>
      </c>
      <c r="CT80" s="63">
        <f>SUM(CT97+CT102)</f>
        <v>100</v>
      </c>
      <c r="CU80" s="60">
        <f t="shared" si="140"/>
        <v>38000</v>
      </c>
      <c r="CV80" s="63">
        <f>SUM(CV97+CV102)</f>
        <v>30000</v>
      </c>
      <c r="CW80" s="63">
        <f>SUM(CW97+CW102)</f>
        <v>3000</v>
      </c>
      <c r="CX80" s="63">
        <f>SUM(CX97+CX102)</f>
        <v>5000</v>
      </c>
      <c r="CY80" s="60">
        <f t="shared" si="80"/>
        <v>10000</v>
      </c>
      <c r="CZ80" s="63">
        <f t="shared" ref="CZ80:DE80" si="150">SUM(CZ97+CZ102)</f>
        <v>3500</v>
      </c>
      <c r="DA80" s="63">
        <f t="shared" si="150"/>
        <v>500</v>
      </c>
      <c r="DB80" s="63">
        <f t="shared" si="150"/>
        <v>6000</v>
      </c>
      <c r="DC80" s="63">
        <f t="shared" si="150"/>
        <v>2500</v>
      </c>
      <c r="DD80" s="63">
        <f t="shared" si="150"/>
        <v>1400</v>
      </c>
      <c r="DE80" s="63">
        <f t="shared" si="150"/>
        <v>500</v>
      </c>
    </row>
    <row r="81" spans="1:109" ht="37.5" x14ac:dyDescent="0.3">
      <c r="A81" s="51" t="s">
        <v>7</v>
      </c>
      <c r="B81" s="9" t="s">
        <v>14</v>
      </c>
      <c r="C81" s="59">
        <v>20</v>
      </c>
      <c r="D81" s="33"/>
      <c r="E81" s="33"/>
      <c r="F81" s="33"/>
      <c r="G81" s="33"/>
      <c r="H81" s="33"/>
      <c r="I81" s="33">
        <v>20</v>
      </c>
      <c r="J81" s="33"/>
      <c r="K81" s="33"/>
      <c r="L81" s="60">
        <f t="shared" si="122"/>
        <v>0</v>
      </c>
      <c r="M81" s="33"/>
      <c r="N81" s="33"/>
      <c r="O81" s="60">
        <f t="shared" si="123"/>
        <v>0</v>
      </c>
      <c r="P81" s="33"/>
      <c r="Q81" s="33"/>
      <c r="R81" s="33"/>
      <c r="S81" s="33"/>
      <c r="T81" s="60">
        <f t="shared" si="79"/>
        <v>0</v>
      </c>
      <c r="U81" s="33"/>
      <c r="V81" s="33"/>
      <c r="W81" s="33"/>
      <c r="X81" s="60">
        <f t="shared" si="124"/>
        <v>0</v>
      </c>
      <c r="Y81" s="33"/>
      <c r="Z81" s="33"/>
      <c r="AA81" s="33"/>
      <c r="AB81" s="33"/>
      <c r="AC81" s="60">
        <f t="shared" si="125"/>
        <v>0</v>
      </c>
      <c r="AD81" s="33"/>
      <c r="AE81" s="33"/>
      <c r="AF81" s="33"/>
      <c r="AG81" s="33"/>
      <c r="AH81" s="60">
        <f t="shared" si="126"/>
        <v>0</v>
      </c>
      <c r="AI81" s="37"/>
      <c r="AJ81" s="37"/>
      <c r="AK81" s="37"/>
      <c r="AL81" s="37"/>
      <c r="AM81" s="37"/>
      <c r="AN81" s="60">
        <f t="shared" si="127"/>
        <v>0</v>
      </c>
      <c r="AO81" s="33"/>
      <c r="AP81" s="33"/>
      <c r="AQ81" s="33"/>
      <c r="AR81" s="33"/>
      <c r="AS81" s="33"/>
      <c r="AT81" s="60">
        <f t="shared" si="128"/>
        <v>0</v>
      </c>
      <c r="AU81" s="33"/>
      <c r="AV81" s="33"/>
      <c r="AW81" s="33"/>
      <c r="AX81" s="33"/>
      <c r="AY81" s="60">
        <f t="shared" si="129"/>
        <v>0</v>
      </c>
      <c r="AZ81" s="33"/>
      <c r="BA81" s="33"/>
      <c r="BB81" s="33"/>
      <c r="BC81" s="33"/>
      <c r="BD81" s="33"/>
      <c r="BE81" s="60">
        <f t="shared" si="130"/>
        <v>0</v>
      </c>
      <c r="BF81" s="33"/>
      <c r="BG81" s="33"/>
      <c r="BH81" s="33"/>
      <c r="BI81" s="60">
        <f t="shared" si="131"/>
        <v>0</v>
      </c>
      <c r="BJ81" s="33"/>
      <c r="BK81" s="33"/>
      <c r="BL81" s="33"/>
      <c r="BM81" s="60">
        <f t="shared" si="132"/>
        <v>0</v>
      </c>
      <c r="BN81" s="33"/>
      <c r="BO81" s="33"/>
      <c r="BP81" s="63"/>
      <c r="BQ81" s="60">
        <f t="shared" si="133"/>
        <v>0</v>
      </c>
      <c r="BR81" s="33"/>
      <c r="BS81" s="33"/>
      <c r="BT81" s="33"/>
      <c r="BU81" s="60">
        <f t="shared" si="134"/>
        <v>0</v>
      </c>
      <c r="BV81" s="33"/>
      <c r="BW81" s="33"/>
      <c r="BX81" s="33"/>
      <c r="BY81" s="33"/>
      <c r="BZ81" s="60">
        <f t="shared" si="135"/>
        <v>0</v>
      </c>
      <c r="CA81" s="33"/>
      <c r="CB81" s="33"/>
      <c r="CC81" s="33"/>
      <c r="CD81" s="60">
        <f t="shared" si="136"/>
        <v>0</v>
      </c>
      <c r="CE81" s="33"/>
      <c r="CF81" s="33"/>
      <c r="CG81" s="33"/>
      <c r="CH81" s="60">
        <f t="shared" si="137"/>
        <v>0</v>
      </c>
      <c r="CI81" s="33"/>
      <c r="CJ81" s="33"/>
      <c r="CK81" s="33"/>
      <c r="CL81" s="33"/>
      <c r="CM81" s="33"/>
      <c r="CN81" s="60">
        <f t="shared" si="138"/>
        <v>0</v>
      </c>
      <c r="CO81" s="33"/>
      <c r="CP81" s="33"/>
      <c r="CQ81" s="60">
        <f t="shared" si="139"/>
        <v>0</v>
      </c>
      <c r="CR81" s="33"/>
      <c r="CS81" s="33"/>
      <c r="CT81" s="33"/>
      <c r="CU81" s="60">
        <f t="shared" si="140"/>
        <v>0</v>
      </c>
      <c r="CV81" s="33"/>
      <c r="CW81" s="33"/>
      <c r="CX81" s="33"/>
      <c r="CY81" s="60">
        <f t="shared" si="80"/>
        <v>0</v>
      </c>
      <c r="CZ81" s="33"/>
      <c r="DA81" s="33"/>
      <c r="DB81" s="33"/>
      <c r="DC81" s="63"/>
      <c r="DD81" s="63"/>
      <c r="DE81" s="63"/>
    </row>
    <row r="82" spans="1:109" ht="37.5" hidden="1" x14ac:dyDescent="0.3">
      <c r="A82" s="52" t="s">
        <v>54</v>
      </c>
      <c r="B82" s="53"/>
      <c r="C82" s="59">
        <f t="shared" si="141"/>
        <v>0</v>
      </c>
      <c r="D82" s="33"/>
      <c r="E82" s="33"/>
      <c r="F82" s="33"/>
      <c r="G82" s="33"/>
      <c r="H82" s="33"/>
      <c r="I82" s="33"/>
      <c r="J82" s="33"/>
      <c r="K82" s="33"/>
      <c r="L82" s="60">
        <f t="shared" si="122"/>
        <v>0</v>
      </c>
      <c r="M82" s="33"/>
      <c r="N82" s="33"/>
      <c r="O82" s="60">
        <f t="shared" si="123"/>
        <v>0</v>
      </c>
      <c r="P82" s="33"/>
      <c r="Q82" s="33"/>
      <c r="R82" s="33"/>
      <c r="S82" s="33"/>
      <c r="T82" s="60">
        <f t="shared" si="79"/>
        <v>0</v>
      </c>
      <c r="U82" s="33"/>
      <c r="V82" s="33"/>
      <c r="W82" s="33"/>
      <c r="X82" s="60">
        <f t="shared" si="124"/>
        <v>0</v>
      </c>
      <c r="Y82" s="33"/>
      <c r="Z82" s="33"/>
      <c r="AA82" s="33"/>
      <c r="AB82" s="33"/>
      <c r="AC82" s="60">
        <f t="shared" si="125"/>
        <v>0</v>
      </c>
      <c r="AD82" s="33"/>
      <c r="AE82" s="33"/>
      <c r="AF82" s="33"/>
      <c r="AG82" s="33"/>
      <c r="AH82" s="60">
        <f t="shared" si="126"/>
        <v>0</v>
      </c>
      <c r="AI82" s="37"/>
      <c r="AJ82" s="37"/>
      <c r="AK82" s="37"/>
      <c r="AL82" s="37"/>
      <c r="AM82" s="37"/>
      <c r="AN82" s="60">
        <f t="shared" si="127"/>
        <v>0</v>
      </c>
      <c r="AO82" s="33"/>
      <c r="AP82" s="33"/>
      <c r="AQ82" s="33"/>
      <c r="AR82" s="33"/>
      <c r="AS82" s="33"/>
      <c r="AT82" s="60">
        <f t="shared" si="128"/>
        <v>0</v>
      </c>
      <c r="AU82" s="33"/>
      <c r="AV82" s="33"/>
      <c r="AW82" s="33"/>
      <c r="AX82" s="33"/>
      <c r="AY82" s="60">
        <f t="shared" si="129"/>
        <v>0</v>
      </c>
      <c r="AZ82" s="33"/>
      <c r="BA82" s="33"/>
      <c r="BB82" s="33"/>
      <c r="BC82" s="33"/>
      <c r="BD82" s="33"/>
      <c r="BE82" s="60">
        <f t="shared" si="130"/>
        <v>0</v>
      </c>
      <c r="BF82" s="33"/>
      <c r="BG82" s="33"/>
      <c r="BH82" s="33"/>
      <c r="BI82" s="60">
        <f t="shared" si="131"/>
        <v>0</v>
      </c>
      <c r="BJ82" s="33"/>
      <c r="BK82" s="33"/>
      <c r="BL82" s="33"/>
      <c r="BM82" s="60">
        <f t="shared" si="132"/>
        <v>0</v>
      </c>
      <c r="BN82" s="33"/>
      <c r="BO82" s="33"/>
      <c r="BP82" s="63"/>
      <c r="BQ82" s="60">
        <f t="shared" si="133"/>
        <v>0</v>
      </c>
      <c r="BR82" s="33"/>
      <c r="BS82" s="33"/>
      <c r="BT82" s="33"/>
      <c r="BU82" s="60">
        <f t="shared" si="134"/>
        <v>0</v>
      </c>
      <c r="BV82" s="33"/>
      <c r="BW82" s="33"/>
      <c r="BX82" s="33"/>
      <c r="BY82" s="33"/>
      <c r="BZ82" s="60">
        <f t="shared" si="135"/>
        <v>0</v>
      </c>
      <c r="CA82" s="33"/>
      <c r="CB82" s="33"/>
      <c r="CC82" s="33"/>
      <c r="CD82" s="60">
        <f t="shared" si="136"/>
        <v>0</v>
      </c>
      <c r="CE82" s="33"/>
      <c r="CF82" s="33"/>
      <c r="CG82" s="33"/>
      <c r="CH82" s="60">
        <f t="shared" si="137"/>
        <v>0</v>
      </c>
      <c r="CI82" s="33"/>
      <c r="CJ82" s="33"/>
      <c r="CK82" s="33"/>
      <c r="CL82" s="33"/>
      <c r="CM82" s="33"/>
      <c r="CN82" s="60">
        <f t="shared" si="138"/>
        <v>0</v>
      </c>
      <c r="CO82" s="33"/>
      <c r="CP82" s="33"/>
      <c r="CQ82" s="60">
        <f t="shared" si="139"/>
        <v>0</v>
      </c>
      <c r="CR82" s="33"/>
      <c r="CS82" s="33"/>
      <c r="CT82" s="33"/>
      <c r="CU82" s="60">
        <f t="shared" si="140"/>
        <v>0</v>
      </c>
      <c r="CV82" s="33"/>
      <c r="CW82" s="33"/>
      <c r="CX82" s="33"/>
      <c r="CY82" s="60">
        <f t="shared" si="80"/>
        <v>0</v>
      </c>
      <c r="CZ82" s="33"/>
      <c r="DA82" s="33"/>
      <c r="DB82" s="33"/>
      <c r="DC82" s="63"/>
      <c r="DD82" s="63"/>
      <c r="DE82" s="63"/>
    </row>
    <row r="83" spans="1:109" ht="37.5" hidden="1" x14ac:dyDescent="0.3">
      <c r="A83" s="52" t="s">
        <v>32</v>
      </c>
      <c r="B83" s="53"/>
      <c r="C83" s="59">
        <f t="shared" si="141"/>
        <v>0</v>
      </c>
      <c r="D83" s="33"/>
      <c r="E83" s="33"/>
      <c r="F83" s="33"/>
      <c r="G83" s="33"/>
      <c r="H83" s="33"/>
      <c r="I83" s="33"/>
      <c r="J83" s="33"/>
      <c r="K83" s="33"/>
      <c r="L83" s="60">
        <f t="shared" si="122"/>
        <v>0</v>
      </c>
      <c r="M83" s="33"/>
      <c r="N83" s="33"/>
      <c r="O83" s="60">
        <f t="shared" si="123"/>
        <v>0</v>
      </c>
      <c r="P83" s="33"/>
      <c r="Q83" s="33"/>
      <c r="R83" s="33"/>
      <c r="S83" s="33"/>
      <c r="T83" s="60">
        <f t="shared" si="79"/>
        <v>0</v>
      </c>
      <c r="U83" s="33"/>
      <c r="V83" s="33"/>
      <c r="W83" s="33"/>
      <c r="X83" s="60">
        <f t="shared" si="124"/>
        <v>0</v>
      </c>
      <c r="Y83" s="33"/>
      <c r="Z83" s="33"/>
      <c r="AA83" s="33"/>
      <c r="AB83" s="33"/>
      <c r="AC83" s="60">
        <f t="shared" si="125"/>
        <v>0</v>
      </c>
      <c r="AD83" s="33"/>
      <c r="AE83" s="33"/>
      <c r="AF83" s="33"/>
      <c r="AG83" s="33"/>
      <c r="AH83" s="60">
        <f t="shared" si="126"/>
        <v>0</v>
      </c>
      <c r="AI83" s="37"/>
      <c r="AJ83" s="37"/>
      <c r="AK83" s="37"/>
      <c r="AL83" s="37"/>
      <c r="AM83" s="37"/>
      <c r="AN83" s="60">
        <f t="shared" si="127"/>
        <v>0</v>
      </c>
      <c r="AO83" s="33"/>
      <c r="AP83" s="33"/>
      <c r="AQ83" s="33"/>
      <c r="AR83" s="33"/>
      <c r="AS83" s="33"/>
      <c r="AT83" s="60">
        <f t="shared" si="128"/>
        <v>0</v>
      </c>
      <c r="AU83" s="33"/>
      <c r="AV83" s="33"/>
      <c r="AW83" s="33"/>
      <c r="AX83" s="33"/>
      <c r="AY83" s="60">
        <f t="shared" si="129"/>
        <v>0</v>
      </c>
      <c r="AZ83" s="33"/>
      <c r="BA83" s="33"/>
      <c r="BB83" s="33"/>
      <c r="BC83" s="33"/>
      <c r="BD83" s="33"/>
      <c r="BE83" s="60">
        <f t="shared" si="130"/>
        <v>0</v>
      </c>
      <c r="BF83" s="33"/>
      <c r="BG83" s="33"/>
      <c r="BH83" s="33"/>
      <c r="BI83" s="60">
        <f t="shared" si="131"/>
        <v>0</v>
      </c>
      <c r="BJ83" s="33"/>
      <c r="BK83" s="33"/>
      <c r="BL83" s="33"/>
      <c r="BM83" s="60">
        <f t="shared" si="132"/>
        <v>0</v>
      </c>
      <c r="BN83" s="33"/>
      <c r="BO83" s="33"/>
      <c r="BP83" s="63"/>
      <c r="BQ83" s="60">
        <f t="shared" si="133"/>
        <v>0</v>
      </c>
      <c r="BR83" s="33"/>
      <c r="BS83" s="33"/>
      <c r="BT83" s="33"/>
      <c r="BU83" s="60">
        <f t="shared" si="134"/>
        <v>0</v>
      </c>
      <c r="BV83" s="33"/>
      <c r="BW83" s="33"/>
      <c r="BX83" s="33"/>
      <c r="BY83" s="33"/>
      <c r="BZ83" s="60">
        <f t="shared" si="135"/>
        <v>0</v>
      </c>
      <c r="CA83" s="33"/>
      <c r="CB83" s="33"/>
      <c r="CC83" s="33"/>
      <c r="CD83" s="60">
        <f t="shared" si="136"/>
        <v>0</v>
      </c>
      <c r="CE83" s="33"/>
      <c r="CF83" s="33"/>
      <c r="CG83" s="33"/>
      <c r="CH83" s="60">
        <f t="shared" si="137"/>
        <v>0</v>
      </c>
      <c r="CI83" s="33"/>
      <c r="CJ83" s="33"/>
      <c r="CK83" s="33"/>
      <c r="CL83" s="33"/>
      <c r="CM83" s="33"/>
      <c r="CN83" s="60">
        <f t="shared" si="138"/>
        <v>0</v>
      </c>
      <c r="CO83" s="33"/>
      <c r="CP83" s="33"/>
      <c r="CQ83" s="60">
        <f t="shared" si="139"/>
        <v>0</v>
      </c>
      <c r="CR83" s="33"/>
      <c r="CS83" s="33"/>
      <c r="CT83" s="33"/>
      <c r="CU83" s="60">
        <f t="shared" si="140"/>
        <v>0</v>
      </c>
      <c r="CV83" s="33"/>
      <c r="CW83" s="33"/>
      <c r="CX83" s="33"/>
      <c r="CY83" s="60">
        <f t="shared" si="80"/>
        <v>0</v>
      </c>
      <c r="CZ83" s="33"/>
      <c r="DA83" s="33"/>
      <c r="DB83" s="33"/>
      <c r="DC83" s="63"/>
      <c r="DD83" s="63"/>
      <c r="DE83" s="63"/>
    </row>
    <row r="84" spans="1:109" ht="37.5" hidden="1" x14ac:dyDescent="0.3">
      <c r="A84" s="52" t="s">
        <v>33</v>
      </c>
      <c r="B84" s="53"/>
      <c r="C84" s="59">
        <f t="shared" si="141"/>
        <v>0</v>
      </c>
      <c r="D84" s="33"/>
      <c r="E84" s="33"/>
      <c r="F84" s="33"/>
      <c r="G84" s="33"/>
      <c r="H84" s="33"/>
      <c r="I84" s="33"/>
      <c r="J84" s="33"/>
      <c r="K84" s="33"/>
      <c r="L84" s="60">
        <f t="shared" si="122"/>
        <v>0</v>
      </c>
      <c r="M84" s="33"/>
      <c r="N84" s="33"/>
      <c r="O84" s="60">
        <f t="shared" si="123"/>
        <v>0</v>
      </c>
      <c r="P84" s="33"/>
      <c r="Q84" s="33"/>
      <c r="R84" s="33"/>
      <c r="S84" s="33"/>
      <c r="T84" s="60">
        <f t="shared" si="79"/>
        <v>0</v>
      </c>
      <c r="U84" s="33"/>
      <c r="V84" s="33"/>
      <c r="W84" s="33"/>
      <c r="X84" s="60">
        <f t="shared" si="124"/>
        <v>0</v>
      </c>
      <c r="Y84" s="33"/>
      <c r="Z84" s="33"/>
      <c r="AA84" s="33"/>
      <c r="AB84" s="33"/>
      <c r="AC84" s="60">
        <f t="shared" si="125"/>
        <v>0</v>
      </c>
      <c r="AD84" s="33"/>
      <c r="AE84" s="33"/>
      <c r="AF84" s="33"/>
      <c r="AG84" s="33"/>
      <c r="AH84" s="60">
        <f t="shared" si="126"/>
        <v>0</v>
      </c>
      <c r="AI84" s="37"/>
      <c r="AJ84" s="37"/>
      <c r="AK84" s="37"/>
      <c r="AL84" s="37"/>
      <c r="AM84" s="37"/>
      <c r="AN84" s="60">
        <f t="shared" si="127"/>
        <v>0</v>
      </c>
      <c r="AO84" s="33"/>
      <c r="AP84" s="33"/>
      <c r="AQ84" s="33"/>
      <c r="AR84" s="33"/>
      <c r="AS84" s="33"/>
      <c r="AT84" s="60">
        <f t="shared" si="128"/>
        <v>0</v>
      </c>
      <c r="AU84" s="33"/>
      <c r="AV84" s="33"/>
      <c r="AW84" s="33"/>
      <c r="AX84" s="33"/>
      <c r="AY84" s="60">
        <f t="shared" si="129"/>
        <v>0</v>
      </c>
      <c r="AZ84" s="33"/>
      <c r="BA84" s="33"/>
      <c r="BB84" s="33"/>
      <c r="BC84" s="33"/>
      <c r="BD84" s="33"/>
      <c r="BE84" s="60">
        <f t="shared" si="130"/>
        <v>0</v>
      </c>
      <c r="BF84" s="33"/>
      <c r="BG84" s="33"/>
      <c r="BH84" s="33"/>
      <c r="BI84" s="60">
        <f t="shared" si="131"/>
        <v>0</v>
      </c>
      <c r="BJ84" s="33"/>
      <c r="BK84" s="33"/>
      <c r="BL84" s="33"/>
      <c r="BM84" s="60">
        <f t="shared" si="132"/>
        <v>0</v>
      </c>
      <c r="BN84" s="33"/>
      <c r="BO84" s="33"/>
      <c r="BP84" s="63"/>
      <c r="BQ84" s="60">
        <f t="shared" si="133"/>
        <v>0</v>
      </c>
      <c r="BR84" s="33"/>
      <c r="BS84" s="33"/>
      <c r="BT84" s="33"/>
      <c r="BU84" s="60">
        <f t="shared" si="134"/>
        <v>0</v>
      </c>
      <c r="BV84" s="33"/>
      <c r="BW84" s="33"/>
      <c r="BX84" s="33"/>
      <c r="BY84" s="33"/>
      <c r="BZ84" s="60">
        <f t="shared" si="135"/>
        <v>0</v>
      </c>
      <c r="CA84" s="33"/>
      <c r="CB84" s="33"/>
      <c r="CC84" s="33"/>
      <c r="CD84" s="60">
        <f t="shared" si="136"/>
        <v>0</v>
      </c>
      <c r="CE84" s="33"/>
      <c r="CF84" s="33"/>
      <c r="CG84" s="33"/>
      <c r="CH84" s="60">
        <f t="shared" si="137"/>
        <v>0</v>
      </c>
      <c r="CI84" s="33"/>
      <c r="CJ84" s="33"/>
      <c r="CK84" s="33"/>
      <c r="CL84" s="33"/>
      <c r="CM84" s="33"/>
      <c r="CN84" s="60">
        <f t="shared" si="138"/>
        <v>0</v>
      </c>
      <c r="CO84" s="33"/>
      <c r="CP84" s="33"/>
      <c r="CQ84" s="60">
        <f t="shared" si="139"/>
        <v>0</v>
      </c>
      <c r="CR84" s="33"/>
      <c r="CS84" s="33"/>
      <c r="CT84" s="33"/>
      <c r="CU84" s="60">
        <f t="shared" si="140"/>
        <v>0</v>
      </c>
      <c r="CV84" s="33"/>
      <c r="CW84" s="33"/>
      <c r="CX84" s="33"/>
      <c r="CY84" s="60">
        <f t="shared" si="80"/>
        <v>0</v>
      </c>
      <c r="CZ84" s="33"/>
      <c r="DA84" s="33"/>
      <c r="DB84" s="33"/>
      <c r="DC84" s="63"/>
      <c r="DD84" s="63"/>
      <c r="DE84" s="63"/>
    </row>
    <row r="85" spans="1:109" ht="37.5" hidden="1" x14ac:dyDescent="0.3">
      <c r="A85" s="2" t="s">
        <v>28</v>
      </c>
      <c r="B85" s="9"/>
      <c r="C85" s="59">
        <f t="shared" si="141"/>
        <v>0</v>
      </c>
      <c r="D85" s="33"/>
      <c r="E85" s="33"/>
      <c r="F85" s="33"/>
      <c r="G85" s="33"/>
      <c r="H85" s="33"/>
      <c r="I85" s="33"/>
      <c r="J85" s="33"/>
      <c r="K85" s="33"/>
      <c r="L85" s="60">
        <f t="shared" si="122"/>
        <v>0</v>
      </c>
      <c r="M85" s="33"/>
      <c r="N85" s="33"/>
      <c r="O85" s="60">
        <f t="shared" si="123"/>
        <v>0</v>
      </c>
      <c r="P85" s="33"/>
      <c r="Q85" s="33"/>
      <c r="R85" s="33"/>
      <c r="S85" s="33"/>
      <c r="T85" s="60">
        <f t="shared" si="79"/>
        <v>0</v>
      </c>
      <c r="U85" s="33"/>
      <c r="V85" s="33"/>
      <c r="W85" s="33"/>
      <c r="X85" s="60">
        <f t="shared" si="124"/>
        <v>0</v>
      </c>
      <c r="Y85" s="33"/>
      <c r="Z85" s="33"/>
      <c r="AA85" s="33"/>
      <c r="AB85" s="33"/>
      <c r="AC85" s="60">
        <f t="shared" si="125"/>
        <v>0</v>
      </c>
      <c r="AD85" s="33"/>
      <c r="AE85" s="33"/>
      <c r="AF85" s="33"/>
      <c r="AG85" s="33"/>
      <c r="AH85" s="60">
        <f t="shared" si="126"/>
        <v>0</v>
      </c>
      <c r="AI85" s="37"/>
      <c r="AJ85" s="37"/>
      <c r="AK85" s="37"/>
      <c r="AL85" s="37"/>
      <c r="AM85" s="37"/>
      <c r="AN85" s="60">
        <f t="shared" si="127"/>
        <v>0</v>
      </c>
      <c r="AO85" s="33"/>
      <c r="AP85" s="33"/>
      <c r="AQ85" s="33"/>
      <c r="AR85" s="33"/>
      <c r="AS85" s="33"/>
      <c r="AT85" s="60">
        <f t="shared" si="128"/>
        <v>0</v>
      </c>
      <c r="AU85" s="33"/>
      <c r="AV85" s="33"/>
      <c r="AW85" s="33"/>
      <c r="AX85" s="33"/>
      <c r="AY85" s="60">
        <f t="shared" si="129"/>
        <v>0</v>
      </c>
      <c r="AZ85" s="33"/>
      <c r="BA85" s="33"/>
      <c r="BB85" s="33"/>
      <c r="BC85" s="33"/>
      <c r="BD85" s="33"/>
      <c r="BE85" s="60">
        <f t="shared" si="130"/>
        <v>0</v>
      </c>
      <c r="BF85" s="33"/>
      <c r="BG85" s="33"/>
      <c r="BH85" s="33"/>
      <c r="BI85" s="60">
        <f t="shared" si="131"/>
        <v>0</v>
      </c>
      <c r="BJ85" s="33"/>
      <c r="BK85" s="33"/>
      <c r="BL85" s="33"/>
      <c r="BM85" s="60">
        <f t="shared" si="132"/>
        <v>0</v>
      </c>
      <c r="BN85" s="33"/>
      <c r="BO85" s="33"/>
      <c r="BP85" s="63"/>
      <c r="BQ85" s="60">
        <f t="shared" si="133"/>
        <v>0</v>
      </c>
      <c r="BR85" s="33"/>
      <c r="BS85" s="33"/>
      <c r="BT85" s="33"/>
      <c r="BU85" s="60">
        <f t="shared" si="134"/>
        <v>0</v>
      </c>
      <c r="BV85" s="33"/>
      <c r="BW85" s="33"/>
      <c r="BX85" s="33"/>
      <c r="BY85" s="33"/>
      <c r="BZ85" s="60">
        <f t="shared" si="135"/>
        <v>0</v>
      </c>
      <c r="CA85" s="33"/>
      <c r="CB85" s="33"/>
      <c r="CC85" s="33"/>
      <c r="CD85" s="60">
        <f t="shared" si="136"/>
        <v>0</v>
      </c>
      <c r="CE85" s="33"/>
      <c r="CF85" s="33"/>
      <c r="CG85" s="33"/>
      <c r="CH85" s="60">
        <f t="shared" si="137"/>
        <v>0</v>
      </c>
      <c r="CI85" s="33"/>
      <c r="CJ85" s="33"/>
      <c r="CK85" s="33"/>
      <c r="CL85" s="33"/>
      <c r="CM85" s="33"/>
      <c r="CN85" s="60">
        <f t="shared" si="138"/>
        <v>0</v>
      </c>
      <c r="CO85" s="33"/>
      <c r="CP85" s="33"/>
      <c r="CQ85" s="60">
        <f t="shared" si="139"/>
        <v>0</v>
      </c>
      <c r="CR85" s="33"/>
      <c r="CS85" s="33"/>
      <c r="CT85" s="33"/>
      <c r="CU85" s="60">
        <f t="shared" si="140"/>
        <v>0</v>
      </c>
      <c r="CV85" s="33"/>
      <c r="CW85" s="33"/>
      <c r="CX85" s="33"/>
      <c r="CY85" s="60">
        <f t="shared" si="80"/>
        <v>0</v>
      </c>
      <c r="CZ85" s="33"/>
      <c r="DA85" s="33"/>
      <c r="DB85" s="33"/>
      <c r="DC85" s="63"/>
      <c r="DD85" s="63"/>
      <c r="DE85" s="63"/>
    </row>
    <row r="86" spans="1:109" ht="37.5" hidden="1" x14ac:dyDescent="0.3">
      <c r="A86" s="2" t="s">
        <v>29</v>
      </c>
      <c r="B86" s="9"/>
      <c r="C86" s="59">
        <f t="shared" si="141"/>
        <v>0</v>
      </c>
      <c r="D86" s="33"/>
      <c r="E86" s="33"/>
      <c r="F86" s="33"/>
      <c r="G86" s="33"/>
      <c r="H86" s="33"/>
      <c r="I86" s="33"/>
      <c r="J86" s="33"/>
      <c r="K86" s="33"/>
      <c r="L86" s="60">
        <f t="shared" si="122"/>
        <v>0</v>
      </c>
      <c r="M86" s="33"/>
      <c r="N86" s="33"/>
      <c r="O86" s="60">
        <f t="shared" si="123"/>
        <v>0</v>
      </c>
      <c r="P86" s="33"/>
      <c r="Q86" s="33"/>
      <c r="R86" s="33"/>
      <c r="S86" s="33"/>
      <c r="T86" s="60">
        <f t="shared" si="79"/>
        <v>0</v>
      </c>
      <c r="U86" s="33"/>
      <c r="V86" s="33"/>
      <c r="W86" s="33"/>
      <c r="X86" s="60">
        <f t="shared" si="124"/>
        <v>0</v>
      </c>
      <c r="Y86" s="33"/>
      <c r="Z86" s="33"/>
      <c r="AA86" s="33"/>
      <c r="AB86" s="33"/>
      <c r="AC86" s="60">
        <f t="shared" si="125"/>
        <v>0</v>
      </c>
      <c r="AD86" s="33"/>
      <c r="AE86" s="33"/>
      <c r="AF86" s="33"/>
      <c r="AG86" s="33"/>
      <c r="AH86" s="60">
        <f t="shared" si="126"/>
        <v>0</v>
      </c>
      <c r="AI86" s="37"/>
      <c r="AJ86" s="37"/>
      <c r="AK86" s="37"/>
      <c r="AL86" s="37"/>
      <c r="AM86" s="37"/>
      <c r="AN86" s="60">
        <f t="shared" si="127"/>
        <v>0</v>
      </c>
      <c r="AO86" s="33"/>
      <c r="AP86" s="33"/>
      <c r="AQ86" s="33"/>
      <c r="AR86" s="33"/>
      <c r="AS86" s="33"/>
      <c r="AT86" s="60">
        <f t="shared" si="128"/>
        <v>0</v>
      </c>
      <c r="AU86" s="33"/>
      <c r="AV86" s="33"/>
      <c r="AW86" s="33"/>
      <c r="AX86" s="33"/>
      <c r="AY86" s="60">
        <f t="shared" si="129"/>
        <v>0</v>
      </c>
      <c r="AZ86" s="33"/>
      <c r="BA86" s="33"/>
      <c r="BB86" s="33"/>
      <c r="BC86" s="33"/>
      <c r="BD86" s="33"/>
      <c r="BE86" s="60">
        <f t="shared" si="130"/>
        <v>0</v>
      </c>
      <c r="BF86" s="33"/>
      <c r="BG86" s="33"/>
      <c r="BH86" s="33"/>
      <c r="BI86" s="60">
        <f t="shared" si="131"/>
        <v>0</v>
      </c>
      <c r="BJ86" s="33"/>
      <c r="BK86" s="33"/>
      <c r="BL86" s="33"/>
      <c r="BM86" s="60">
        <f t="shared" si="132"/>
        <v>0</v>
      </c>
      <c r="BN86" s="33"/>
      <c r="BO86" s="33"/>
      <c r="BP86" s="63"/>
      <c r="BQ86" s="60">
        <f t="shared" si="133"/>
        <v>0</v>
      </c>
      <c r="BR86" s="33"/>
      <c r="BS86" s="33"/>
      <c r="BT86" s="33"/>
      <c r="BU86" s="60">
        <f t="shared" si="134"/>
        <v>0</v>
      </c>
      <c r="BV86" s="33"/>
      <c r="BW86" s="33"/>
      <c r="BX86" s="33"/>
      <c r="BY86" s="33"/>
      <c r="BZ86" s="60">
        <f t="shared" si="135"/>
        <v>0</v>
      </c>
      <c r="CA86" s="33"/>
      <c r="CB86" s="33"/>
      <c r="CC86" s="33"/>
      <c r="CD86" s="60">
        <f t="shared" si="136"/>
        <v>0</v>
      </c>
      <c r="CE86" s="33"/>
      <c r="CF86" s="33"/>
      <c r="CG86" s="33"/>
      <c r="CH86" s="60">
        <f t="shared" si="137"/>
        <v>0</v>
      </c>
      <c r="CI86" s="33"/>
      <c r="CJ86" s="33"/>
      <c r="CK86" s="33"/>
      <c r="CL86" s="33"/>
      <c r="CM86" s="33"/>
      <c r="CN86" s="60">
        <f t="shared" si="138"/>
        <v>0</v>
      </c>
      <c r="CO86" s="33"/>
      <c r="CP86" s="33"/>
      <c r="CQ86" s="60">
        <f t="shared" si="139"/>
        <v>0</v>
      </c>
      <c r="CR86" s="33"/>
      <c r="CS86" s="33"/>
      <c r="CT86" s="33"/>
      <c r="CU86" s="60">
        <f t="shared" si="140"/>
        <v>0</v>
      </c>
      <c r="CV86" s="33"/>
      <c r="CW86" s="33"/>
      <c r="CX86" s="33"/>
      <c r="CY86" s="60">
        <f t="shared" si="80"/>
        <v>0</v>
      </c>
      <c r="CZ86" s="33"/>
      <c r="DA86" s="33"/>
      <c r="DB86" s="33"/>
      <c r="DC86" s="63"/>
      <c r="DD86" s="63"/>
      <c r="DE86" s="63"/>
    </row>
    <row r="87" spans="1:109" ht="37.5" hidden="1" x14ac:dyDescent="0.3">
      <c r="A87" s="2" t="s">
        <v>30</v>
      </c>
      <c r="B87" s="9"/>
      <c r="C87" s="59">
        <f t="shared" si="141"/>
        <v>0</v>
      </c>
      <c r="D87" s="33"/>
      <c r="E87" s="33"/>
      <c r="F87" s="33"/>
      <c r="G87" s="33"/>
      <c r="H87" s="33"/>
      <c r="I87" s="33"/>
      <c r="J87" s="33"/>
      <c r="K87" s="33"/>
      <c r="L87" s="60">
        <f t="shared" si="122"/>
        <v>0</v>
      </c>
      <c r="M87" s="33"/>
      <c r="N87" s="33"/>
      <c r="O87" s="60">
        <f t="shared" si="123"/>
        <v>0</v>
      </c>
      <c r="P87" s="33"/>
      <c r="Q87" s="33"/>
      <c r="R87" s="33"/>
      <c r="S87" s="33"/>
      <c r="T87" s="60">
        <f t="shared" si="79"/>
        <v>0</v>
      </c>
      <c r="U87" s="33"/>
      <c r="V87" s="33"/>
      <c r="W87" s="33"/>
      <c r="X87" s="60">
        <f t="shared" si="124"/>
        <v>0</v>
      </c>
      <c r="Y87" s="33"/>
      <c r="Z87" s="33"/>
      <c r="AA87" s="33"/>
      <c r="AB87" s="33"/>
      <c r="AC87" s="60">
        <f t="shared" si="125"/>
        <v>0</v>
      </c>
      <c r="AD87" s="33"/>
      <c r="AE87" s="33"/>
      <c r="AF87" s="33"/>
      <c r="AG87" s="33"/>
      <c r="AH87" s="60">
        <f t="shared" si="126"/>
        <v>0</v>
      </c>
      <c r="AI87" s="37"/>
      <c r="AJ87" s="37"/>
      <c r="AK87" s="37"/>
      <c r="AL87" s="37"/>
      <c r="AM87" s="37"/>
      <c r="AN87" s="60">
        <f t="shared" si="127"/>
        <v>0</v>
      </c>
      <c r="AO87" s="33"/>
      <c r="AP87" s="33"/>
      <c r="AQ87" s="33"/>
      <c r="AR87" s="33"/>
      <c r="AS87" s="33"/>
      <c r="AT87" s="60">
        <f t="shared" si="128"/>
        <v>0</v>
      </c>
      <c r="AU87" s="33"/>
      <c r="AV87" s="33"/>
      <c r="AW87" s="33"/>
      <c r="AX87" s="33"/>
      <c r="AY87" s="60">
        <f t="shared" si="129"/>
        <v>0</v>
      </c>
      <c r="AZ87" s="33"/>
      <c r="BA87" s="33"/>
      <c r="BB87" s="33"/>
      <c r="BC87" s="33"/>
      <c r="BD87" s="33"/>
      <c r="BE87" s="60">
        <f t="shared" si="130"/>
        <v>0</v>
      </c>
      <c r="BF87" s="33"/>
      <c r="BG87" s="33"/>
      <c r="BH87" s="33"/>
      <c r="BI87" s="60">
        <f t="shared" si="131"/>
        <v>0</v>
      </c>
      <c r="BJ87" s="33"/>
      <c r="BK87" s="33"/>
      <c r="BL87" s="33"/>
      <c r="BM87" s="60">
        <f t="shared" si="132"/>
        <v>0</v>
      </c>
      <c r="BN87" s="33"/>
      <c r="BO87" s="33"/>
      <c r="BP87" s="63"/>
      <c r="BQ87" s="60">
        <f t="shared" si="133"/>
        <v>0</v>
      </c>
      <c r="BR87" s="33"/>
      <c r="BS87" s="33"/>
      <c r="BT87" s="33"/>
      <c r="BU87" s="60">
        <f t="shared" si="134"/>
        <v>0</v>
      </c>
      <c r="BV87" s="33"/>
      <c r="BW87" s="33"/>
      <c r="BX87" s="33"/>
      <c r="BY87" s="33"/>
      <c r="BZ87" s="60">
        <f t="shared" si="135"/>
        <v>0</v>
      </c>
      <c r="CA87" s="33"/>
      <c r="CB87" s="33"/>
      <c r="CC87" s="33"/>
      <c r="CD87" s="60">
        <f t="shared" si="136"/>
        <v>0</v>
      </c>
      <c r="CE87" s="33"/>
      <c r="CF87" s="33"/>
      <c r="CG87" s="33"/>
      <c r="CH87" s="60">
        <f t="shared" si="137"/>
        <v>0</v>
      </c>
      <c r="CI87" s="33"/>
      <c r="CJ87" s="33"/>
      <c r="CK87" s="33"/>
      <c r="CL87" s="33"/>
      <c r="CM87" s="33"/>
      <c r="CN87" s="60">
        <f t="shared" si="138"/>
        <v>0</v>
      </c>
      <c r="CO87" s="33"/>
      <c r="CP87" s="33"/>
      <c r="CQ87" s="60">
        <f t="shared" si="139"/>
        <v>0</v>
      </c>
      <c r="CR87" s="33"/>
      <c r="CS87" s="33"/>
      <c r="CT87" s="33"/>
      <c r="CU87" s="60">
        <f t="shared" si="140"/>
        <v>0</v>
      </c>
      <c r="CV87" s="33"/>
      <c r="CW87" s="33"/>
      <c r="CX87" s="33"/>
      <c r="CY87" s="60">
        <f t="shared" si="80"/>
        <v>0</v>
      </c>
      <c r="CZ87" s="33"/>
      <c r="DA87" s="33"/>
      <c r="DB87" s="33"/>
      <c r="DC87" s="63"/>
      <c r="DD87" s="63"/>
      <c r="DE87" s="63"/>
    </row>
    <row r="88" spans="1:109" ht="56.25" hidden="1" x14ac:dyDescent="0.3">
      <c r="A88" s="2" t="s">
        <v>53</v>
      </c>
      <c r="B88" s="9"/>
      <c r="C88" s="59">
        <f t="shared" si="141"/>
        <v>0</v>
      </c>
      <c r="D88" s="33"/>
      <c r="E88" s="33"/>
      <c r="F88" s="33"/>
      <c r="G88" s="33"/>
      <c r="H88" s="33"/>
      <c r="I88" s="33"/>
      <c r="J88" s="33"/>
      <c r="K88" s="33"/>
      <c r="L88" s="60">
        <f t="shared" si="122"/>
        <v>0</v>
      </c>
      <c r="M88" s="33"/>
      <c r="N88" s="33"/>
      <c r="O88" s="60">
        <f t="shared" si="123"/>
        <v>0</v>
      </c>
      <c r="P88" s="33"/>
      <c r="Q88" s="33"/>
      <c r="R88" s="33"/>
      <c r="S88" s="33"/>
      <c r="T88" s="60">
        <f t="shared" si="79"/>
        <v>0</v>
      </c>
      <c r="U88" s="33"/>
      <c r="V88" s="33"/>
      <c r="W88" s="33"/>
      <c r="X88" s="60">
        <f t="shared" si="124"/>
        <v>0</v>
      </c>
      <c r="Y88" s="33"/>
      <c r="Z88" s="33"/>
      <c r="AA88" s="33"/>
      <c r="AB88" s="33"/>
      <c r="AC88" s="60">
        <f t="shared" si="125"/>
        <v>0</v>
      </c>
      <c r="AD88" s="33"/>
      <c r="AE88" s="33"/>
      <c r="AF88" s="33"/>
      <c r="AG88" s="33"/>
      <c r="AH88" s="60">
        <f t="shared" si="126"/>
        <v>0</v>
      </c>
      <c r="AI88" s="37"/>
      <c r="AJ88" s="37"/>
      <c r="AK88" s="37"/>
      <c r="AL88" s="37"/>
      <c r="AM88" s="37"/>
      <c r="AN88" s="60">
        <f t="shared" si="127"/>
        <v>0</v>
      </c>
      <c r="AO88" s="33"/>
      <c r="AP88" s="33"/>
      <c r="AQ88" s="33"/>
      <c r="AR88" s="33"/>
      <c r="AS88" s="33"/>
      <c r="AT88" s="60">
        <f t="shared" si="128"/>
        <v>0</v>
      </c>
      <c r="AU88" s="33"/>
      <c r="AV88" s="33"/>
      <c r="AW88" s="33"/>
      <c r="AX88" s="33"/>
      <c r="AY88" s="60">
        <f t="shared" si="129"/>
        <v>0</v>
      </c>
      <c r="AZ88" s="33"/>
      <c r="BA88" s="33"/>
      <c r="BB88" s="33"/>
      <c r="BC88" s="33"/>
      <c r="BD88" s="33"/>
      <c r="BE88" s="60">
        <f t="shared" si="130"/>
        <v>0</v>
      </c>
      <c r="BF88" s="33"/>
      <c r="BG88" s="33"/>
      <c r="BH88" s="33"/>
      <c r="BI88" s="60">
        <f t="shared" si="131"/>
        <v>0</v>
      </c>
      <c r="BJ88" s="33"/>
      <c r="BK88" s="33"/>
      <c r="BL88" s="33"/>
      <c r="BM88" s="60">
        <f t="shared" si="132"/>
        <v>0</v>
      </c>
      <c r="BN88" s="33"/>
      <c r="BO88" s="33"/>
      <c r="BP88" s="63"/>
      <c r="BQ88" s="60">
        <f t="shared" si="133"/>
        <v>0</v>
      </c>
      <c r="BR88" s="33"/>
      <c r="BS88" s="33"/>
      <c r="BT88" s="33"/>
      <c r="BU88" s="60">
        <f t="shared" si="134"/>
        <v>0</v>
      </c>
      <c r="BV88" s="33"/>
      <c r="BW88" s="33"/>
      <c r="BX88" s="33"/>
      <c r="BY88" s="33"/>
      <c r="BZ88" s="60">
        <f t="shared" si="135"/>
        <v>0</v>
      </c>
      <c r="CA88" s="33"/>
      <c r="CB88" s="33"/>
      <c r="CC88" s="33"/>
      <c r="CD88" s="60">
        <f t="shared" si="136"/>
        <v>0</v>
      </c>
      <c r="CE88" s="33"/>
      <c r="CF88" s="33"/>
      <c r="CG88" s="33"/>
      <c r="CH88" s="60">
        <f t="shared" si="137"/>
        <v>0</v>
      </c>
      <c r="CI88" s="33"/>
      <c r="CJ88" s="33"/>
      <c r="CK88" s="33"/>
      <c r="CL88" s="33"/>
      <c r="CM88" s="33"/>
      <c r="CN88" s="60">
        <f t="shared" si="138"/>
        <v>0</v>
      </c>
      <c r="CO88" s="33"/>
      <c r="CP88" s="33"/>
      <c r="CQ88" s="60">
        <f t="shared" si="139"/>
        <v>0</v>
      </c>
      <c r="CR88" s="33"/>
      <c r="CS88" s="33"/>
      <c r="CT88" s="33"/>
      <c r="CU88" s="60">
        <f t="shared" si="140"/>
        <v>0</v>
      </c>
      <c r="CV88" s="33"/>
      <c r="CW88" s="33"/>
      <c r="CX88" s="33"/>
      <c r="CY88" s="60">
        <f t="shared" si="80"/>
        <v>0</v>
      </c>
      <c r="CZ88" s="33"/>
      <c r="DA88" s="33"/>
      <c r="DB88" s="33"/>
      <c r="DC88" s="63"/>
      <c r="DD88" s="63"/>
      <c r="DE88" s="63"/>
    </row>
    <row r="89" spans="1:109" ht="37.5" hidden="1" x14ac:dyDescent="0.3">
      <c r="A89" s="2" t="s">
        <v>42</v>
      </c>
      <c r="B89" s="9"/>
      <c r="C89" s="59">
        <f t="shared" si="141"/>
        <v>0</v>
      </c>
      <c r="D89" s="33"/>
      <c r="E89" s="33"/>
      <c r="F89" s="33"/>
      <c r="G89" s="33"/>
      <c r="H89" s="33"/>
      <c r="I89" s="33"/>
      <c r="J89" s="33"/>
      <c r="K89" s="33"/>
      <c r="L89" s="60">
        <f t="shared" si="122"/>
        <v>0</v>
      </c>
      <c r="M89" s="33"/>
      <c r="N89" s="33"/>
      <c r="O89" s="60">
        <f t="shared" si="123"/>
        <v>0</v>
      </c>
      <c r="P89" s="33"/>
      <c r="Q89" s="33"/>
      <c r="R89" s="33"/>
      <c r="S89" s="33"/>
      <c r="T89" s="60">
        <f t="shared" si="79"/>
        <v>0</v>
      </c>
      <c r="U89" s="33"/>
      <c r="V89" s="33"/>
      <c r="W89" s="33"/>
      <c r="X89" s="60">
        <f t="shared" si="124"/>
        <v>0</v>
      </c>
      <c r="Y89" s="33"/>
      <c r="Z89" s="33"/>
      <c r="AA89" s="33"/>
      <c r="AB89" s="33"/>
      <c r="AC89" s="60">
        <f t="shared" si="125"/>
        <v>0</v>
      </c>
      <c r="AD89" s="33"/>
      <c r="AE89" s="33"/>
      <c r="AF89" s="33"/>
      <c r="AG89" s="33"/>
      <c r="AH89" s="60">
        <f t="shared" si="126"/>
        <v>0</v>
      </c>
      <c r="AI89" s="37"/>
      <c r="AJ89" s="37"/>
      <c r="AK89" s="37"/>
      <c r="AL89" s="37"/>
      <c r="AM89" s="37"/>
      <c r="AN89" s="60">
        <f t="shared" si="127"/>
        <v>0</v>
      </c>
      <c r="AO89" s="33"/>
      <c r="AP89" s="33"/>
      <c r="AQ89" s="33"/>
      <c r="AR89" s="33"/>
      <c r="AS89" s="33"/>
      <c r="AT89" s="60">
        <f t="shared" si="128"/>
        <v>0</v>
      </c>
      <c r="AU89" s="33"/>
      <c r="AV89" s="33"/>
      <c r="AW89" s="33"/>
      <c r="AX89" s="33"/>
      <c r="AY89" s="60">
        <f t="shared" si="129"/>
        <v>0</v>
      </c>
      <c r="AZ89" s="33"/>
      <c r="BA89" s="33"/>
      <c r="BB89" s="33"/>
      <c r="BC89" s="33"/>
      <c r="BD89" s="33"/>
      <c r="BE89" s="60">
        <f t="shared" si="130"/>
        <v>0</v>
      </c>
      <c r="BF89" s="33"/>
      <c r="BG89" s="33"/>
      <c r="BH89" s="33"/>
      <c r="BI89" s="60">
        <f t="shared" si="131"/>
        <v>0</v>
      </c>
      <c r="BJ89" s="33"/>
      <c r="BK89" s="33"/>
      <c r="BL89" s="33"/>
      <c r="BM89" s="60">
        <f t="shared" si="132"/>
        <v>0</v>
      </c>
      <c r="BN89" s="33"/>
      <c r="BO89" s="33"/>
      <c r="BP89" s="63"/>
      <c r="BQ89" s="60">
        <f t="shared" si="133"/>
        <v>0</v>
      </c>
      <c r="BR89" s="33"/>
      <c r="BS89" s="33"/>
      <c r="BT89" s="33"/>
      <c r="BU89" s="60">
        <f t="shared" si="134"/>
        <v>0</v>
      </c>
      <c r="BV89" s="33"/>
      <c r="BW89" s="33"/>
      <c r="BX89" s="33"/>
      <c r="BY89" s="33"/>
      <c r="BZ89" s="60">
        <f t="shared" si="135"/>
        <v>0</v>
      </c>
      <c r="CA89" s="33"/>
      <c r="CB89" s="33"/>
      <c r="CC89" s="33"/>
      <c r="CD89" s="60">
        <f t="shared" si="136"/>
        <v>0</v>
      </c>
      <c r="CE89" s="33"/>
      <c r="CF89" s="33"/>
      <c r="CG89" s="33"/>
      <c r="CH89" s="60">
        <f t="shared" si="137"/>
        <v>0</v>
      </c>
      <c r="CI89" s="33"/>
      <c r="CJ89" s="33"/>
      <c r="CK89" s="33"/>
      <c r="CL89" s="33"/>
      <c r="CM89" s="33"/>
      <c r="CN89" s="60">
        <f t="shared" si="138"/>
        <v>0</v>
      </c>
      <c r="CO89" s="33"/>
      <c r="CP89" s="33"/>
      <c r="CQ89" s="60">
        <f t="shared" si="139"/>
        <v>0</v>
      </c>
      <c r="CR89" s="33"/>
      <c r="CS89" s="33"/>
      <c r="CT89" s="33"/>
      <c r="CU89" s="60">
        <f t="shared" si="140"/>
        <v>0</v>
      </c>
      <c r="CV89" s="33"/>
      <c r="CW89" s="33"/>
      <c r="CX89" s="33"/>
      <c r="CY89" s="60">
        <f t="shared" si="80"/>
        <v>0</v>
      </c>
      <c r="CZ89" s="33"/>
      <c r="DA89" s="33"/>
      <c r="DB89" s="33"/>
      <c r="DC89" s="63"/>
      <c r="DD89" s="63"/>
      <c r="DE89" s="63"/>
    </row>
    <row r="90" spans="1:109" hidden="1" x14ac:dyDescent="0.3">
      <c r="A90" s="2" t="s">
        <v>43</v>
      </c>
      <c r="B90" s="6"/>
      <c r="C90" s="59">
        <f t="shared" si="141"/>
        <v>0</v>
      </c>
      <c r="D90" s="33"/>
      <c r="E90" s="33"/>
      <c r="F90" s="33"/>
      <c r="G90" s="33"/>
      <c r="H90" s="33"/>
      <c r="I90" s="40"/>
      <c r="J90" s="40"/>
      <c r="K90" s="40"/>
      <c r="L90" s="60">
        <f t="shared" si="122"/>
        <v>0</v>
      </c>
      <c r="M90" s="40"/>
      <c r="N90" s="40"/>
      <c r="O90" s="60">
        <f t="shared" si="123"/>
        <v>0</v>
      </c>
      <c r="P90" s="40"/>
      <c r="Q90" s="40"/>
      <c r="R90" s="40"/>
      <c r="S90" s="40"/>
      <c r="T90" s="60">
        <f t="shared" si="79"/>
        <v>0</v>
      </c>
      <c r="U90" s="40"/>
      <c r="V90" s="40"/>
      <c r="W90" s="40"/>
      <c r="X90" s="60">
        <f t="shared" si="124"/>
        <v>0</v>
      </c>
      <c r="Y90" s="40"/>
      <c r="Z90" s="40"/>
      <c r="AA90" s="40"/>
      <c r="AB90" s="40"/>
      <c r="AC90" s="60">
        <f t="shared" si="125"/>
        <v>0</v>
      </c>
      <c r="AD90" s="40"/>
      <c r="AE90" s="40"/>
      <c r="AF90" s="40"/>
      <c r="AG90" s="40"/>
      <c r="AH90" s="60">
        <f t="shared" si="126"/>
        <v>0</v>
      </c>
      <c r="AI90" s="56"/>
      <c r="AJ90" s="56"/>
      <c r="AK90" s="56"/>
      <c r="AL90" s="56"/>
      <c r="AM90" s="56"/>
      <c r="AN90" s="60">
        <f t="shared" si="127"/>
        <v>0</v>
      </c>
      <c r="AO90" s="40"/>
      <c r="AP90" s="40"/>
      <c r="AQ90" s="40"/>
      <c r="AR90" s="40"/>
      <c r="AS90" s="40"/>
      <c r="AT90" s="60">
        <f t="shared" si="128"/>
        <v>0</v>
      </c>
      <c r="AU90" s="40"/>
      <c r="AV90" s="40"/>
      <c r="AW90" s="40"/>
      <c r="AX90" s="40"/>
      <c r="AY90" s="60">
        <f t="shared" si="129"/>
        <v>0</v>
      </c>
      <c r="AZ90" s="40"/>
      <c r="BA90" s="40"/>
      <c r="BB90" s="40"/>
      <c r="BC90" s="40"/>
      <c r="BD90" s="40"/>
      <c r="BE90" s="60">
        <f t="shared" si="130"/>
        <v>0</v>
      </c>
      <c r="BF90" s="40"/>
      <c r="BG90" s="40"/>
      <c r="BH90" s="40"/>
      <c r="BI90" s="60">
        <f t="shared" si="131"/>
        <v>0</v>
      </c>
      <c r="BJ90" s="40"/>
      <c r="BK90" s="40"/>
      <c r="BL90" s="40"/>
      <c r="BM90" s="60">
        <f t="shared" si="132"/>
        <v>0</v>
      </c>
      <c r="BN90" s="40"/>
      <c r="BO90" s="40"/>
      <c r="BP90" s="63"/>
      <c r="BQ90" s="60">
        <f t="shared" si="133"/>
        <v>0</v>
      </c>
      <c r="BR90" s="40"/>
      <c r="BS90" s="40"/>
      <c r="BT90" s="40"/>
      <c r="BU90" s="60">
        <f t="shared" si="134"/>
        <v>0</v>
      </c>
      <c r="BV90" s="40"/>
      <c r="BW90" s="40"/>
      <c r="BX90" s="40"/>
      <c r="BY90" s="40"/>
      <c r="BZ90" s="60">
        <f t="shared" si="135"/>
        <v>0</v>
      </c>
      <c r="CA90" s="40"/>
      <c r="CB90" s="40"/>
      <c r="CC90" s="40"/>
      <c r="CD90" s="60">
        <f t="shared" si="136"/>
        <v>0</v>
      </c>
      <c r="CE90" s="40"/>
      <c r="CF90" s="40"/>
      <c r="CG90" s="40"/>
      <c r="CH90" s="60">
        <f t="shared" si="137"/>
        <v>0</v>
      </c>
      <c r="CI90" s="33"/>
      <c r="CJ90" s="33"/>
      <c r="CK90" s="33"/>
      <c r="CL90" s="33"/>
      <c r="CM90" s="33"/>
      <c r="CN90" s="60">
        <f t="shared" si="138"/>
        <v>0</v>
      </c>
      <c r="CO90" s="33"/>
      <c r="CP90" s="33"/>
      <c r="CQ90" s="60">
        <f t="shared" si="139"/>
        <v>0</v>
      </c>
      <c r="CR90" s="33"/>
      <c r="CS90" s="33"/>
      <c r="CT90" s="33"/>
      <c r="CU90" s="60">
        <f t="shared" si="140"/>
        <v>0</v>
      </c>
      <c r="CV90" s="33"/>
      <c r="CW90" s="33"/>
      <c r="CX90" s="33"/>
      <c r="CY90" s="60">
        <f t="shared" si="80"/>
        <v>0</v>
      </c>
      <c r="CZ90" s="33"/>
      <c r="DA90" s="33"/>
      <c r="DB90" s="33"/>
      <c r="DC90" s="63"/>
      <c r="DD90" s="63"/>
      <c r="DE90" s="63"/>
    </row>
    <row r="91" spans="1:109" ht="37.5" x14ac:dyDescent="0.3">
      <c r="A91" s="45" t="s">
        <v>37</v>
      </c>
      <c r="B91" s="9" t="s">
        <v>84</v>
      </c>
      <c r="C91" s="59">
        <v>35</v>
      </c>
      <c r="D91" s="33"/>
      <c r="E91" s="33"/>
      <c r="F91" s="33"/>
      <c r="G91" s="33">
        <v>35</v>
      </c>
      <c r="H91" s="33"/>
      <c r="I91" s="33"/>
      <c r="J91" s="33"/>
      <c r="K91" s="33"/>
      <c r="L91" s="60">
        <f t="shared" si="122"/>
        <v>0</v>
      </c>
      <c r="M91" s="33"/>
      <c r="N91" s="33"/>
      <c r="O91" s="60">
        <f t="shared" si="123"/>
        <v>0</v>
      </c>
      <c r="P91" s="33"/>
      <c r="Q91" s="33"/>
      <c r="R91" s="33"/>
      <c r="S91" s="33"/>
      <c r="T91" s="60">
        <f t="shared" si="79"/>
        <v>0</v>
      </c>
      <c r="U91" s="33"/>
      <c r="V91" s="33"/>
      <c r="W91" s="33"/>
      <c r="X91" s="60">
        <f t="shared" si="124"/>
        <v>0</v>
      </c>
      <c r="Y91" s="33"/>
      <c r="Z91" s="33"/>
      <c r="AA91" s="33"/>
      <c r="AB91" s="33"/>
      <c r="AC91" s="60">
        <f t="shared" si="125"/>
        <v>0</v>
      </c>
      <c r="AD91" s="33"/>
      <c r="AE91" s="33"/>
      <c r="AF91" s="33"/>
      <c r="AG91" s="33"/>
      <c r="AH91" s="60">
        <f t="shared" si="126"/>
        <v>0</v>
      </c>
      <c r="AI91" s="37"/>
      <c r="AJ91" s="37"/>
      <c r="AK91" s="37"/>
      <c r="AL91" s="37"/>
      <c r="AM91" s="37"/>
      <c r="AN91" s="60">
        <f t="shared" si="127"/>
        <v>0</v>
      </c>
      <c r="AO91" s="33"/>
      <c r="AP91" s="33"/>
      <c r="AQ91" s="33"/>
      <c r="AR91" s="33"/>
      <c r="AS91" s="33"/>
      <c r="AT91" s="60">
        <f t="shared" si="128"/>
        <v>0</v>
      </c>
      <c r="AU91" s="33"/>
      <c r="AV91" s="33"/>
      <c r="AW91" s="33"/>
      <c r="AX91" s="33"/>
      <c r="AY91" s="60">
        <f t="shared" si="129"/>
        <v>0</v>
      </c>
      <c r="AZ91" s="33"/>
      <c r="BA91" s="33"/>
      <c r="BB91" s="33"/>
      <c r="BC91" s="33"/>
      <c r="BD91" s="33"/>
      <c r="BE91" s="60">
        <f t="shared" si="130"/>
        <v>0</v>
      </c>
      <c r="BF91" s="33"/>
      <c r="BG91" s="33"/>
      <c r="BH91" s="33"/>
      <c r="BI91" s="60">
        <f t="shared" si="131"/>
        <v>0</v>
      </c>
      <c r="BJ91" s="33"/>
      <c r="BK91" s="33"/>
      <c r="BL91" s="33"/>
      <c r="BM91" s="60">
        <f t="shared" si="132"/>
        <v>0</v>
      </c>
      <c r="BN91" s="33"/>
      <c r="BO91" s="33"/>
      <c r="BP91" s="63"/>
      <c r="BQ91" s="60">
        <f t="shared" si="133"/>
        <v>0</v>
      </c>
      <c r="BR91" s="33"/>
      <c r="BS91" s="33"/>
      <c r="BT91" s="33"/>
      <c r="BU91" s="60">
        <f t="shared" si="134"/>
        <v>0</v>
      </c>
      <c r="BV91" s="33"/>
      <c r="BW91" s="33"/>
      <c r="BX91" s="33"/>
      <c r="BY91" s="33"/>
      <c r="BZ91" s="60">
        <f t="shared" si="135"/>
        <v>0</v>
      </c>
      <c r="CA91" s="33"/>
      <c r="CB91" s="33"/>
      <c r="CC91" s="33"/>
      <c r="CD91" s="60">
        <f t="shared" si="136"/>
        <v>0</v>
      </c>
      <c r="CE91" s="33"/>
      <c r="CF91" s="33"/>
      <c r="CG91" s="33"/>
      <c r="CH91" s="60">
        <f t="shared" si="137"/>
        <v>0</v>
      </c>
      <c r="CI91" s="33"/>
      <c r="CJ91" s="33"/>
      <c r="CK91" s="33"/>
      <c r="CL91" s="33"/>
      <c r="CM91" s="33"/>
      <c r="CN91" s="60">
        <f t="shared" si="138"/>
        <v>0</v>
      </c>
      <c r="CO91" s="33"/>
      <c r="CP91" s="33"/>
      <c r="CQ91" s="60">
        <f t="shared" si="139"/>
        <v>0</v>
      </c>
      <c r="CR91" s="33"/>
      <c r="CS91" s="33"/>
      <c r="CT91" s="33"/>
      <c r="CU91" s="60">
        <f t="shared" si="140"/>
        <v>0</v>
      </c>
      <c r="CV91" s="33"/>
      <c r="CW91" s="33"/>
      <c r="CX91" s="33"/>
      <c r="CY91" s="60">
        <f t="shared" si="80"/>
        <v>0</v>
      </c>
      <c r="CZ91" s="33"/>
      <c r="DA91" s="33"/>
      <c r="DB91" s="33"/>
      <c r="DC91" s="63"/>
      <c r="DD91" s="63"/>
      <c r="DE91" s="63"/>
    </row>
    <row r="92" spans="1:109" hidden="1" x14ac:dyDescent="0.3">
      <c r="A92" s="52" t="s">
        <v>36</v>
      </c>
      <c r="B92" s="9"/>
      <c r="C92" s="59">
        <f t="shared" si="141"/>
        <v>0</v>
      </c>
      <c r="D92" s="33"/>
      <c r="E92" s="33"/>
      <c r="F92" s="33"/>
      <c r="G92" s="33"/>
      <c r="H92" s="33"/>
      <c r="I92" s="33"/>
      <c r="J92" s="33"/>
      <c r="K92" s="33"/>
      <c r="L92" s="60">
        <f t="shared" si="122"/>
        <v>0</v>
      </c>
      <c r="M92" s="33"/>
      <c r="N92" s="33"/>
      <c r="O92" s="60">
        <f t="shared" si="123"/>
        <v>0</v>
      </c>
      <c r="P92" s="33"/>
      <c r="Q92" s="33"/>
      <c r="R92" s="33"/>
      <c r="S92" s="33"/>
      <c r="T92" s="60">
        <f t="shared" si="79"/>
        <v>0</v>
      </c>
      <c r="U92" s="33"/>
      <c r="V92" s="33"/>
      <c r="W92" s="33"/>
      <c r="X92" s="60">
        <f t="shared" si="124"/>
        <v>0</v>
      </c>
      <c r="Y92" s="33"/>
      <c r="Z92" s="33"/>
      <c r="AA92" s="33"/>
      <c r="AB92" s="33"/>
      <c r="AC92" s="60">
        <f t="shared" si="125"/>
        <v>0</v>
      </c>
      <c r="AD92" s="33"/>
      <c r="AE92" s="33"/>
      <c r="AF92" s="33"/>
      <c r="AG92" s="33"/>
      <c r="AH92" s="60">
        <f t="shared" si="126"/>
        <v>0</v>
      </c>
      <c r="AI92" s="37"/>
      <c r="AJ92" s="37"/>
      <c r="AK92" s="37"/>
      <c r="AL92" s="37"/>
      <c r="AM92" s="37"/>
      <c r="AN92" s="60">
        <f t="shared" si="127"/>
        <v>0</v>
      </c>
      <c r="AO92" s="33"/>
      <c r="AP92" s="33"/>
      <c r="AQ92" s="33"/>
      <c r="AR92" s="33"/>
      <c r="AS92" s="33"/>
      <c r="AT92" s="60">
        <f t="shared" si="128"/>
        <v>0</v>
      </c>
      <c r="AU92" s="33"/>
      <c r="AV92" s="33"/>
      <c r="AW92" s="33"/>
      <c r="AX92" s="33"/>
      <c r="AY92" s="60">
        <f t="shared" si="129"/>
        <v>0</v>
      </c>
      <c r="AZ92" s="33"/>
      <c r="BA92" s="33"/>
      <c r="BB92" s="33"/>
      <c r="BC92" s="33"/>
      <c r="BD92" s="33"/>
      <c r="BE92" s="60">
        <f t="shared" si="130"/>
        <v>0</v>
      </c>
      <c r="BF92" s="33"/>
      <c r="BG92" s="33"/>
      <c r="BH92" s="33"/>
      <c r="BI92" s="60">
        <f t="shared" si="131"/>
        <v>0</v>
      </c>
      <c r="BJ92" s="33"/>
      <c r="BK92" s="33"/>
      <c r="BL92" s="33"/>
      <c r="BM92" s="60">
        <f t="shared" si="132"/>
        <v>0</v>
      </c>
      <c r="BN92" s="33"/>
      <c r="BO92" s="33"/>
      <c r="BP92" s="63"/>
      <c r="BQ92" s="60">
        <f t="shared" si="133"/>
        <v>0</v>
      </c>
      <c r="BR92" s="33"/>
      <c r="BS92" s="33"/>
      <c r="BT92" s="33"/>
      <c r="BU92" s="60">
        <f t="shared" si="134"/>
        <v>0</v>
      </c>
      <c r="BV92" s="33"/>
      <c r="BW92" s="33"/>
      <c r="BX92" s="33"/>
      <c r="BY92" s="33"/>
      <c r="BZ92" s="60">
        <f t="shared" si="135"/>
        <v>0</v>
      </c>
      <c r="CA92" s="33"/>
      <c r="CB92" s="33"/>
      <c r="CC92" s="33"/>
      <c r="CD92" s="60">
        <f t="shared" si="136"/>
        <v>0</v>
      </c>
      <c r="CE92" s="33"/>
      <c r="CF92" s="33"/>
      <c r="CG92" s="33"/>
      <c r="CH92" s="60">
        <f t="shared" si="137"/>
        <v>0</v>
      </c>
      <c r="CI92" s="33"/>
      <c r="CJ92" s="33"/>
      <c r="CK92" s="33"/>
      <c r="CL92" s="33"/>
      <c r="CM92" s="33"/>
      <c r="CN92" s="60">
        <f t="shared" si="138"/>
        <v>0</v>
      </c>
      <c r="CO92" s="33"/>
      <c r="CP92" s="33"/>
      <c r="CQ92" s="60">
        <f t="shared" si="139"/>
        <v>0</v>
      </c>
      <c r="CR92" s="33"/>
      <c r="CS92" s="33"/>
      <c r="CT92" s="33"/>
      <c r="CU92" s="60">
        <f t="shared" si="140"/>
        <v>0</v>
      </c>
      <c r="CV92" s="33"/>
      <c r="CW92" s="33"/>
      <c r="CX92" s="33"/>
      <c r="CY92" s="60">
        <f t="shared" si="80"/>
        <v>0</v>
      </c>
      <c r="CZ92" s="33"/>
      <c r="DA92" s="33"/>
      <c r="DB92" s="33"/>
      <c r="DC92" s="63"/>
      <c r="DD92" s="63"/>
      <c r="DE92" s="63"/>
    </row>
    <row r="93" spans="1:109" hidden="1" x14ac:dyDescent="0.3">
      <c r="A93" s="52" t="s">
        <v>35</v>
      </c>
      <c r="B93" s="9"/>
      <c r="C93" s="59">
        <f t="shared" si="141"/>
        <v>0</v>
      </c>
      <c r="D93" s="33"/>
      <c r="E93" s="33"/>
      <c r="F93" s="33"/>
      <c r="G93" s="33"/>
      <c r="H93" s="33"/>
      <c r="I93" s="33"/>
      <c r="J93" s="33"/>
      <c r="K93" s="33"/>
      <c r="L93" s="60">
        <f t="shared" si="122"/>
        <v>0</v>
      </c>
      <c r="M93" s="33"/>
      <c r="N93" s="33"/>
      <c r="O93" s="60">
        <f t="shared" si="123"/>
        <v>0</v>
      </c>
      <c r="P93" s="33"/>
      <c r="Q93" s="33"/>
      <c r="R93" s="33"/>
      <c r="S93" s="33"/>
      <c r="T93" s="60">
        <f t="shared" si="79"/>
        <v>0</v>
      </c>
      <c r="U93" s="33"/>
      <c r="V93" s="33"/>
      <c r="W93" s="33"/>
      <c r="X93" s="60">
        <f t="shared" si="124"/>
        <v>0</v>
      </c>
      <c r="Y93" s="33"/>
      <c r="Z93" s="33"/>
      <c r="AA93" s="33"/>
      <c r="AB93" s="33"/>
      <c r="AC93" s="60">
        <f t="shared" si="125"/>
        <v>0</v>
      </c>
      <c r="AD93" s="33"/>
      <c r="AE93" s="33"/>
      <c r="AF93" s="33"/>
      <c r="AG93" s="33"/>
      <c r="AH93" s="60">
        <f t="shared" si="126"/>
        <v>0</v>
      </c>
      <c r="AI93" s="37"/>
      <c r="AJ93" s="37"/>
      <c r="AK93" s="37"/>
      <c r="AL93" s="37"/>
      <c r="AM93" s="37"/>
      <c r="AN93" s="60">
        <f t="shared" si="127"/>
        <v>0</v>
      </c>
      <c r="AO93" s="33"/>
      <c r="AP93" s="33"/>
      <c r="AQ93" s="33"/>
      <c r="AR93" s="33"/>
      <c r="AS93" s="33"/>
      <c r="AT93" s="60">
        <f t="shared" si="128"/>
        <v>0</v>
      </c>
      <c r="AU93" s="33"/>
      <c r="AV93" s="33"/>
      <c r="AW93" s="33"/>
      <c r="AX93" s="33"/>
      <c r="AY93" s="60">
        <f t="shared" si="129"/>
        <v>0</v>
      </c>
      <c r="AZ93" s="33"/>
      <c r="BA93" s="33"/>
      <c r="BB93" s="33"/>
      <c r="BC93" s="33"/>
      <c r="BD93" s="33"/>
      <c r="BE93" s="60">
        <f t="shared" si="130"/>
        <v>0</v>
      </c>
      <c r="BF93" s="33"/>
      <c r="BG93" s="33"/>
      <c r="BH93" s="33"/>
      <c r="BI93" s="60">
        <f t="shared" si="131"/>
        <v>0</v>
      </c>
      <c r="BJ93" s="33"/>
      <c r="BK93" s="33"/>
      <c r="BL93" s="33"/>
      <c r="BM93" s="60">
        <f t="shared" si="132"/>
        <v>0</v>
      </c>
      <c r="BN93" s="33"/>
      <c r="BO93" s="33"/>
      <c r="BP93" s="63"/>
      <c r="BQ93" s="60">
        <f t="shared" si="133"/>
        <v>0</v>
      </c>
      <c r="BR93" s="33"/>
      <c r="BS93" s="33"/>
      <c r="BT93" s="33"/>
      <c r="BU93" s="60">
        <f t="shared" si="134"/>
        <v>0</v>
      </c>
      <c r="BV93" s="33"/>
      <c r="BW93" s="33"/>
      <c r="BX93" s="33"/>
      <c r="BY93" s="33"/>
      <c r="BZ93" s="60">
        <f t="shared" si="135"/>
        <v>0</v>
      </c>
      <c r="CA93" s="33"/>
      <c r="CB93" s="33"/>
      <c r="CC93" s="33"/>
      <c r="CD93" s="60">
        <f t="shared" si="136"/>
        <v>0</v>
      </c>
      <c r="CE93" s="33"/>
      <c r="CF93" s="33"/>
      <c r="CG93" s="33"/>
      <c r="CH93" s="60">
        <f t="shared" si="137"/>
        <v>0</v>
      </c>
      <c r="CI93" s="40"/>
      <c r="CJ93" s="40"/>
      <c r="CK93" s="40"/>
      <c r="CL93" s="40"/>
      <c r="CM93" s="40"/>
      <c r="CN93" s="60">
        <f t="shared" si="138"/>
        <v>0</v>
      </c>
      <c r="CO93" s="40"/>
      <c r="CP93" s="40"/>
      <c r="CQ93" s="60">
        <f t="shared" si="139"/>
        <v>0</v>
      </c>
      <c r="CR93" s="40"/>
      <c r="CS93" s="40"/>
      <c r="CT93" s="40"/>
      <c r="CU93" s="60">
        <f t="shared" si="140"/>
        <v>0</v>
      </c>
      <c r="CV93" s="40"/>
      <c r="CW93" s="40"/>
      <c r="CX93" s="40"/>
      <c r="CY93" s="60">
        <f t="shared" si="80"/>
        <v>0</v>
      </c>
      <c r="CZ93" s="40"/>
      <c r="DA93" s="40"/>
      <c r="DB93" s="40"/>
      <c r="DC93" s="78"/>
      <c r="DD93" s="78"/>
      <c r="DE93" s="78"/>
    </row>
    <row r="94" spans="1:109" hidden="1" x14ac:dyDescent="0.3">
      <c r="A94" s="52" t="s">
        <v>34</v>
      </c>
      <c r="B94" s="9"/>
      <c r="C94" s="59">
        <f t="shared" si="141"/>
        <v>0</v>
      </c>
      <c r="D94" s="33"/>
      <c r="E94" s="33"/>
      <c r="F94" s="33"/>
      <c r="G94" s="33"/>
      <c r="H94" s="33"/>
      <c r="I94" s="33"/>
      <c r="J94" s="33"/>
      <c r="K94" s="33"/>
      <c r="L94" s="60">
        <f t="shared" si="122"/>
        <v>0</v>
      </c>
      <c r="M94" s="33"/>
      <c r="N94" s="33"/>
      <c r="O94" s="60">
        <f t="shared" si="123"/>
        <v>0</v>
      </c>
      <c r="P94" s="33"/>
      <c r="Q94" s="33"/>
      <c r="R94" s="33"/>
      <c r="S94" s="33"/>
      <c r="T94" s="60">
        <f t="shared" si="79"/>
        <v>0</v>
      </c>
      <c r="U94" s="33"/>
      <c r="V94" s="33"/>
      <c r="W94" s="33"/>
      <c r="X94" s="60">
        <f t="shared" si="124"/>
        <v>0</v>
      </c>
      <c r="Y94" s="33"/>
      <c r="Z94" s="33"/>
      <c r="AA94" s="33"/>
      <c r="AB94" s="33"/>
      <c r="AC94" s="60">
        <f t="shared" si="125"/>
        <v>0</v>
      </c>
      <c r="AD94" s="33"/>
      <c r="AE94" s="33"/>
      <c r="AF94" s="33"/>
      <c r="AG94" s="33"/>
      <c r="AH94" s="60">
        <f t="shared" si="126"/>
        <v>0</v>
      </c>
      <c r="AI94" s="37"/>
      <c r="AJ94" s="37"/>
      <c r="AK94" s="37"/>
      <c r="AL94" s="37"/>
      <c r="AM94" s="37"/>
      <c r="AN94" s="60">
        <f t="shared" si="127"/>
        <v>0</v>
      </c>
      <c r="AO94" s="33"/>
      <c r="AP94" s="33"/>
      <c r="AQ94" s="33"/>
      <c r="AR94" s="33"/>
      <c r="AS94" s="33"/>
      <c r="AT94" s="60">
        <f t="shared" si="128"/>
        <v>0</v>
      </c>
      <c r="AU94" s="33"/>
      <c r="AV94" s="33"/>
      <c r="AW94" s="33"/>
      <c r="AX94" s="33"/>
      <c r="AY94" s="60">
        <f t="shared" si="129"/>
        <v>0</v>
      </c>
      <c r="AZ94" s="33"/>
      <c r="BA94" s="33"/>
      <c r="BB94" s="33"/>
      <c r="BC94" s="33"/>
      <c r="BD94" s="33"/>
      <c r="BE94" s="60">
        <f t="shared" si="130"/>
        <v>0</v>
      </c>
      <c r="BF94" s="33"/>
      <c r="BG94" s="33"/>
      <c r="BH94" s="33"/>
      <c r="BI94" s="60">
        <f t="shared" si="131"/>
        <v>0</v>
      </c>
      <c r="BJ94" s="33"/>
      <c r="BK94" s="33"/>
      <c r="BL94" s="33"/>
      <c r="BM94" s="60">
        <f t="shared" si="132"/>
        <v>0</v>
      </c>
      <c r="BN94" s="33"/>
      <c r="BO94" s="33"/>
      <c r="BP94" s="63"/>
      <c r="BQ94" s="60">
        <f t="shared" si="133"/>
        <v>0</v>
      </c>
      <c r="BR94" s="33"/>
      <c r="BS94" s="33"/>
      <c r="BT94" s="33"/>
      <c r="BU94" s="60">
        <f t="shared" si="134"/>
        <v>0</v>
      </c>
      <c r="BV94" s="33"/>
      <c r="BW94" s="33"/>
      <c r="BX94" s="33"/>
      <c r="BY94" s="33"/>
      <c r="BZ94" s="60">
        <f t="shared" si="135"/>
        <v>0</v>
      </c>
      <c r="CA94" s="33"/>
      <c r="CB94" s="33"/>
      <c r="CC94" s="33"/>
      <c r="CD94" s="60">
        <f t="shared" si="136"/>
        <v>0</v>
      </c>
      <c r="CE94" s="33"/>
      <c r="CF94" s="33"/>
      <c r="CG94" s="33"/>
      <c r="CH94" s="60">
        <f t="shared" si="137"/>
        <v>0</v>
      </c>
      <c r="CI94" s="33"/>
      <c r="CJ94" s="33"/>
      <c r="CK94" s="33"/>
      <c r="CL94" s="33"/>
      <c r="CM94" s="33"/>
      <c r="CN94" s="60">
        <f t="shared" si="138"/>
        <v>0</v>
      </c>
      <c r="CO94" s="33"/>
      <c r="CP94" s="33"/>
      <c r="CQ94" s="60">
        <f t="shared" si="139"/>
        <v>0</v>
      </c>
      <c r="CR94" s="33"/>
      <c r="CS94" s="33"/>
      <c r="CT94" s="33"/>
      <c r="CU94" s="60">
        <f t="shared" si="140"/>
        <v>0</v>
      </c>
      <c r="CV94" s="33"/>
      <c r="CW94" s="33"/>
      <c r="CX94" s="33"/>
      <c r="CY94" s="60">
        <f t="shared" si="80"/>
        <v>0</v>
      </c>
      <c r="CZ94" s="33"/>
      <c r="DA94" s="33"/>
      <c r="DB94" s="33"/>
      <c r="DC94" s="63"/>
      <c r="DD94" s="63"/>
      <c r="DE94" s="63"/>
    </row>
    <row r="95" spans="1:109" hidden="1" x14ac:dyDescent="0.3">
      <c r="A95" s="2" t="s">
        <v>16</v>
      </c>
      <c r="B95" s="10"/>
      <c r="C95" s="59">
        <f t="shared" si="141"/>
        <v>0</v>
      </c>
      <c r="D95" s="33"/>
      <c r="E95" s="33"/>
      <c r="F95" s="33"/>
      <c r="G95" s="33"/>
      <c r="H95" s="33"/>
      <c r="I95" s="33"/>
      <c r="J95" s="33"/>
      <c r="K95" s="33"/>
      <c r="L95" s="60">
        <f t="shared" si="122"/>
        <v>0</v>
      </c>
      <c r="M95" s="33"/>
      <c r="N95" s="33"/>
      <c r="O95" s="60">
        <f t="shared" si="123"/>
        <v>0</v>
      </c>
      <c r="P95" s="33"/>
      <c r="Q95" s="33"/>
      <c r="R95" s="33"/>
      <c r="S95" s="33"/>
      <c r="T95" s="60">
        <f t="shared" si="79"/>
        <v>0</v>
      </c>
      <c r="U95" s="33"/>
      <c r="V95" s="33"/>
      <c r="W95" s="33"/>
      <c r="X95" s="60">
        <f t="shared" si="124"/>
        <v>0</v>
      </c>
      <c r="Y95" s="33"/>
      <c r="Z95" s="33"/>
      <c r="AA95" s="33"/>
      <c r="AB95" s="33"/>
      <c r="AC95" s="60">
        <f t="shared" si="125"/>
        <v>0</v>
      </c>
      <c r="AD95" s="33"/>
      <c r="AE95" s="33"/>
      <c r="AF95" s="33"/>
      <c r="AG95" s="33"/>
      <c r="AH95" s="60">
        <f t="shared" si="126"/>
        <v>0</v>
      </c>
      <c r="AI95" s="37"/>
      <c r="AJ95" s="37"/>
      <c r="AK95" s="37"/>
      <c r="AL95" s="37"/>
      <c r="AM95" s="37"/>
      <c r="AN95" s="60">
        <f t="shared" si="127"/>
        <v>0</v>
      </c>
      <c r="AO95" s="33"/>
      <c r="AP95" s="33"/>
      <c r="AQ95" s="33"/>
      <c r="AR95" s="33"/>
      <c r="AS95" s="33"/>
      <c r="AT95" s="60">
        <f t="shared" si="128"/>
        <v>0</v>
      </c>
      <c r="AU95" s="33"/>
      <c r="AV95" s="33"/>
      <c r="AW95" s="33"/>
      <c r="AX95" s="33"/>
      <c r="AY95" s="60">
        <f t="shared" si="129"/>
        <v>0</v>
      </c>
      <c r="AZ95" s="33"/>
      <c r="BA95" s="33"/>
      <c r="BB95" s="33"/>
      <c r="BC95" s="33"/>
      <c r="BD95" s="33"/>
      <c r="BE95" s="60">
        <f t="shared" si="130"/>
        <v>0</v>
      </c>
      <c r="BF95" s="33"/>
      <c r="BG95" s="33"/>
      <c r="BH95" s="33"/>
      <c r="BI95" s="60">
        <f t="shared" si="131"/>
        <v>0</v>
      </c>
      <c r="BJ95" s="33"/>
      <c r="BK95" s="33"/>
      <c r="BL95" s="33"/>
      <c r="BM95" s="60">
        <f t="shared" si="132"/>
        <v>0</v>
      </c>
      <c r="BN95" s="33"/>
      <c r="BO95" s="33"/>
      <c r="BP95" s="63"/>
      <c r="BQ95" s="60">
        <f t="shared" si="133"/>
        <v>0</v>
      </c>
      <c r="BR95" s="33"/>
      <c r="BS95" s="33"/>
      <c r="BT95" s="33"/>
      <c r="BU95" s="60">
        <f t="shared" si="134"/>
        <v>0</v>
      </c>
      <c r="BV95" s="33"/>
      <c r="BW95" s="33"/>
      <c r="BX95" s="33"/>
      <c r="BY95" s="33"/>
      <c r="BZ95" s="60">
        <f t="shared" si="135"/>
        <v>0</v>
      </c>
      <c r="CA95" s="33"/>
      <c r="CB95" s="33"/>
      <c r="CC95" s="33"/>
      <c r="CD95" s="60">
        <f t="shared" si="136"/>
        <v>0</v>
      </c>
      <c r="CE95" s="33"/>
      <c r="CF95" s="33"/>
      <c r="CG95" s="33"/>
      <c r="CH95" s="60">
        <f t="shared" si="137"/>
        <v>0</v>
      </c>
      <c r="CI95" s="33"/>
      <c r="CJ95" s="33"/>
      <c r="CK95" s="33"/>
      <c r="CL95" s="33"/>
      <c r="CM95" s="33"/>
      <c r="CN95" s="60">
        <f t="shared" si="138"/>
        <v>0</v>
      </c>
      <c r="CO95" s="33"/>
      <c r="CP95" s="33"/>
      <c r="CQ95" s="60">
        <f t="shared" si="139"/>
        <v>0</v>
      </c>
      <c r="CR95" s="33"/>
      <c r="CS95" s="33"/>
      <c r="CT95" s="33"/>
      <c r="CU95" s="60">
        <f t="shared" si="140"/>
        <v>0</v>
      </c>
      <c r="CV95" s="33"/>
      <c r="CW95" s="33"/>
      <c r="CX95" s="33"/>
      <c r="CY95" s="60">
        <f t="shared" si="80"/>
        <v>0</v>
      </c>
      <c r="CZ95" s="33"/>
      <c r="DA95" s="33"/>
      <c r="DB95" s="33"/>
      <c r="DC95" s="63"/>
      <c r="DD95" s="63"/>
      <c r="DE95" s="63"/>
    </row>
    <row r="96" spans="1:109" hidden="1" x14ac:dyDescent="0.3">
      <c r="A96" s="2" t="s">
        <v>41</v>
      </c>
      <c r="B96" s="10"/>
      <c r="C96" s="59">
        <f t="shared" si="141"/>
        <v>0</v>
      </c>
      <c r="D96" s="33"/>
      <c r="E96" s="33"/>
      <c r="F96" s="33"/>
      <c r="G96" s="33"/>
      <c r="H96" s="33"/>
      <c r="I96" s="33"/>
      <c r="J96" s="33"/>
      <c r="K96" s="33"/>
      <c r="L96" s="60">
        <f t="shared" si="122"/>
        <v>0</v>
      </c>
      <c r="M96" s="33"/>
      <c r="N96" s="33"/>
      <c r="O96" s="60">
        <f t="shared" si="123"/>
        <v>0</v>
      </c>
      <c r="P96" s="33"/>
      <c r="Q96" s="33"/>
      <c r="R96" s="33"/>
      <c r="S96" s="33"/>
      <c r="T96" s="60">
        <f t="shared" si="79"/>
        <v>0</v>
      </c>
      <c r="U96" s="33"/>
      <c r="V96" s="33"/>
      <c r="W96" s="33"/>
      <c r="X96" s="60">
        <f t="shared" si="124"/>
        <v>0</v>
      </c>
      <c r="Y96" s="33"/>
      <c r="Z96" s="33"/>
      <c r="AA96" s="33"/>
      <c r="AB96" s="33"/>
      <c r="AC96" s="60">
        <f t="shared" si="125"/>
        <v>0</v>
      </c>
      <c r="AD96" s="33"/>
      <c r="AE96" s="33"/>
      <c r="AF96" s="33"/>
      <c r="AG96" s="33"/>
      <c r="AH96" s="60">
        <f t="shared" si="126"/>
        <v>0</v>
      </c>
      <c r="AI96" s="37"/>
      <c r="AJ96" s="37"/>
      <c r="AK96" s="37"/>
      <c r="AL96" s="37"/>
      <c r="AM96" s="37"/>
      <c r="AN96" s="60">
        <f t="shared" si="127"/>
        <v>0</v>
      </c>
      <c r="AO96" s="33"/>
      <c r="AP96" s="33"/>
      <c r="AQ96" s="33"/>
      <c r="AR96" s="33"/>
      <c r="AS96" s="33"/>
      <c r="AT96" s="60">
        <f t="shared" si="128"/>
        <v>0</v>
      </c>
      <c r="AU96" s="33"/>
      <c r="AV96" s="33"/>
      <c r="AW96" s="33"/>
      <c r="AX96" s="33"/>
      <c r="AY96" s="60">
        <f t="shared" si="129"/>
        <v>0</v>
      </c>
      <c r="AZ96" s="33"/>
      <c r="BA96" s="33"/>
      <c r="BB96" s="33"/>
      <c r="BC96" s="33"/>
      <c r="BD96" s="33"/>
      <c r="BE96" s="60">
        <f t="shared" si="130"/>
        <v>0</v>
      </c>
      <c r="BF96" s="33"/>
      <c r="BG96" s="33"/>
      <c r="BH96" s="33"/>
      <c r="BI96" s="60">
        <f t="shared" si="131"/>
        <v>0</v>
      </c>
      <c r="BJ96" s="33"/>
      <c r="BK96" s="33"/>
      <c r="BL96" s="33"/>
      <c r="BM96" s="60">
        <f t="shared" si="132"/>
        <v>0</v>
      </c>
      <c r="BN96" s="33"/>
      <c r="BO96" s="33"/>
      <c r="BP96" s="63"/>
      <c r="BQ96" s="60">
        <f t="shared" si="133"/>
        <v>0</v>
      </c>
      <c r="BR96" s="33"/>
      <c r="BS96" s="33"/>
      <c r="BT96" s="33"/>
      <c r="BU96" s="60">
        <f t="shared" si="134"/>
        <v>0</v>
      </c>
      <c r="BV96" s="33"/>
      <c r="BW96" s="33"/>
      <c r="BX96" s="33"/>
      <c r="BY96" s="33"/>
      <c r="BZ96" s="60">
        <f t="shared" si="135"/>
        <v>0</v>
      </c>
      <c r="CA96" s="33"/>
      <c r="CB96" s="33"/>
      <c r="CC96" s="33"/>
      <c r="CD96" s="60">
        <f t="shared" si="136"/>
        <v>0</v>
      </c>
      <c r="CE96" s="33"/>
      <c r="CF96" s="33"/>
      <c r="CG96" s="33"/>
      <c r="CH96" s="60">
        <f t="shared" si="137"/>
        <v>0</v>
      </c>
      <c r="CI96" s="33"/>
      <c r="CJ96" s="33"/>
      <c r="CK96" s="33"/>
      <c r="CL96" s="33"/>
      <c r="CM96" s="33"/>
      <c r="CN96" s="60">
        <f t="shared" si="138"/>
        <v>0</v>
      </c>
      <c r="CO96" s="33"/>
      <c r="CP96" s="33"/>
      <c r="CQ96" s="60">
        <f t="shared" si="139"/>
        <v>0</v>
      </c>
      <c r="CR96" s="33"/>
      <c r="CS96" s="33"/>
      <c r="CT96" s="33"/>
      <c r="CU96" s="60">
        <f t="shared" si="140"/>
        <v>0</v>
      </c>
      <c r="CV96" s="33"/>
      <c r="CW96" s="33"/>
      <c r="CX96" s="33"/>
      <c r="CY96" s="60">
        <f t="shared" si="80"/>
        <v>0</v>
      </c>
      <c r="CZ96" s="33"/>
      <c r="DA96" s="33"/>
      <c r="DB96" s="33"/>
      <c r="DC96" s="63"/>
      <c r="DD96" s="63"/>
      <c r="DE96" s="63"/>
    </row>
    <row r="97" spans="1:109" ht="37.5" x14ac:dyDescent="0.3">
      <c r="A97" s="49" t="s">
        <v>17</v>
      </c>
      <c r="B97" s="5" t="s">
        <v>11</v>
      </c>
      <c r="C97" s="59">
        <f t="shared" si="141"/>
        <v>3505510</v>
      </c>
      <c r="D97" s="33">
        <f>SUM(D98)</f>
        <v>0</v>
      </c>
      <c r="E97" s="33">
        <f t="shared" ref="E97:K97" si="151">SUM(E98)</f>
        <v>0</v>
      </c>
      <c r="F97" s="33">
        <f t="shared" si="151"/>
        <v>0</v>
      </c>
      <c r="G97" s="33">
        <f t="shared" si="151"/>
        <v>0</v>
      </c>
      <c r="H97" s="33">
        <f t="shared" si="151"/>
        <v>0</v>
      </c>
      <c r="I97" s="33">
        <f t="shared" si="151"/>
        <v>0</v>
      </c>
      <c r="J97" s="33">
        <f t="shared" si="151"/>
        <v>0</v>
      </c>
      <c r="K97" s="33">
        <f t="shared" si="151"/>
        <v>1499840</v>
      </c>
      <c r="L97" s="60">
        <f t="shared" si="122"/>
        <v>395000</v>
      </c>
      <c r="M97" s="33">
        <f>SUM(M98)</f>
        <v>315000</v>
      </c>
      <c r="N97" s="33">
        <f>SUM(N98)</f>
        <v>80000</v>
      </c>
      <c r="O97" s="60">
        <f t="shared" si="123"/>
        <v>14200</v>
      </c>
      <c r="P97" s="33">
        <f>SUM(P98)</f>
        <v>4700</v>
      </c>
      <c r="Q97" s="33">
        <f>SUM(Q98)</f>
        <v>2000</v>
      </c>
      <c r="R97" s="33">
        <f>SUM(R98)</f>
        <v>6000</v>
      </c>
      <c r="S97" s="33">
        <f>SUM(S98)</f>
        <v>1500</v>
      </c>
      <c r="T97" s="60">
        <f t="shared" si="79"/>
        <v>273000</v>
      </c>
      <c r="U97" s="33">
        <f>SUM(U98)</f>
        <v>224000</v>
      </c>
      <c r="V97" s="33">
        <f>SUM(V98)</f>
        <v>47000</v>
      </c>
      <c r="W97" s="33">
        <f>SUM(W98)</f>
        <v>2000</v>
      </c>
      <c r="X97" s="60">
        <f t="shared" si="124"/>
        <v>47700</v>
      </c>
      <c r="Y97" s="33">
        <f>SUM(Y98)</f>
        <v>20000</v>
      </c>
      <c r="Z97" s="33">
        <f>SUM(Z98)</f>
        <v>10500</v>
      </c>
      <c r="AA97" s="33">
        <f>SUM(AA98)</f>
        <v>7200</v>
      </c>
      <c r="AB97" s="33">
        <f>SUM(AB98)</f>
        <v>10000</v>
      </c>
      <c r="AC97" s="60">
        <f t="shared" si="125"/>
        <v>99000</v>
      </c>
      <c r="AD97" s="33">
        <f>SUM(AD98)</f>
        <v>90000</v>
      </c>
      <c r="AE97" s="33">
        <f>SUM(AE98)</f>
        <v>4000</v>
      </c>
      <c r="AF97" s="33">
        <f>SUM(AF98)</f>
        <v>3000</v>
      </c>
      <c r="AG97" s="33">
        <f>SUM(AG98)</f>
        <v>2000</v>
      </c>
      <c r="AH97" s="60">
        <f t="shared" si="126"/>
        <v>19700</v>
      </c>
      <c r="AI97" s="33">
        <f>SUM(AI98)</f>
        <v>15000</v>
      </c>
      <c r="AJ97" s="33">
        <f>SUM(AJ98)</f>
        <v>1200</v>
      </c>
      <c r="AK97" s="33">
        <f>SUM(AK98)</f>
        <v>1500</v>
      </c>
      <c r="AL97" s="33">
        <f>SUM(AL98)</f>
        <v>1200</v>
      </c>
      <c r="AM97" s="33">
        <f>SUM(AM98)</f>
        <v>800</v>
      </c>
      <c r="AN97" s="60">
        <f t="shared" si="127"/>
        <v>10550</v>
      </c>
      <c r="AO97" s="33">
        <f>SUM(AO98)</f>
        <v>6500</v>
      </c>
      <c r="AP97" s="33">
        <f>SUM(AP98)</f>
        <v>1000</v>
      </c>
      <c r="AQ97" s="33">
        <f>SUM(AQ98)</f>
        <v>1000</v>
      </c>
      <c r="AR97" s="33">
        <f>SUM(AR98)</f>
        <v>50</v>
      </c>
      <c r="AS97" s="33">
        <f>SUM(AS98)</f>
        <v>2000</v>
      </c>
      <c r="AT97" s="60">
        <f t="shared" si="128"/>
        <v>16200</v>
      </c>
      <c r="AU97" s="33">
        <f>SUM(AU98)</f>
        <v>8000</v>
      </c>
      <c r="AV97" s="33">
        <f>SUM(AV98)</f>
        <v>4000</v>
      </c>
      <c r="AW97" s="33">
        <f>SUM(AW98)</f>
        <v>1200</v>
      </c>
      <c r="AX97" s="33">
        <f>SUM(AX98)</f>
        <v>3000</v>
      </c>
      <c r="AY97" s="60">
        <f t="shared" si="129"/>
        <v>13200</v>
      </c>
      <c r="AZ97" s="33">
        <f>SUM(AZ98)</f>
        <v>6000</v>
      </c>
      <c r="BA97" s="33">
        <f>SUM(BA98)</f>
        <v>3000</v>
      </c>
      <c r="BB97" s="33">
        <f>SUM(BB98)</f>
        <v>2900</v>
      </c>
      <c r="BC97" s="33">
        <f>SUM(BC98)</f>
        <v>600</v>
      </c>
      <c r="BD97" s="33">
        <f>SUM(BD98)</f>
        <v>700</v>
      </c>
      <c r="BE97" s="60">
        <f t="shared" si="130"/>
        <v>35000</v>
      </c>
      <c r="BF97" s="33">
        <f>SUM(BF98)</f>
        <v>9000</v>
      </c>
      <c r="BG97" s="33">
        <f>SUM(BG98)</f>
        <v>25000</v>
      </c>
      <c r="BH97" s="33">
        <f>SUM(BH98)</f>
        <v>1000</v>
      </c>
      <c r="BI97" s="60">
        <f t="shared" si="131"/>
        <v>17050</v>
      </c>
      <c r="BJ97" s="33">
        <f>SUM(BJ98)</f>
        <v>13500</v>
      </c>
      <c r="BK97" s="33">
        <f>SUM(BK98)</f>
        <v>3000</v>
      </c>
      <c r="BL97" s="33">
        <f>SUM(BL98)</f>
        <v>550</v>
      </c>
      <c r="BM97" s="60">
        <f t="shared" si="132"/>
        <v>51000</v>
      </c>
      <c r="BN97" s="33">
        <f>SUM(BN98)</f>
        <v>50000</v>
      </c>
      <c r="BO97" s="33">
        <f>SUM(BO98)</f>
        <v>1000</v>
      </c>
      <c r="BP97" s="63">
        <f>SUM(BP98)</f>
        <v>150000</v>
      </c>
      <c r="BQ97" s="60">
        <f t="shared" si="133"/>
        <v>252000</v>
      </c>
      <c r="BR97" s="33">
        <f>SUM(BR98)</f>
        <v>150000</v>
      </c>
      <c r="BS97" s="33">
        <f>SUM(BS98)</f>
        <v>100000</v>
      </c>
      <c r="BT97" s="33">
        <f>SUM(BT98)</f>
        <v>2000</v>
      </c>
      <c r="BU97" s="60">
        <f t="shared" si="134"/>
        <v>176900</v>
      </c>
      <c r="BV97" s="33">
        <f>SUM(BV98)</f>
        <v>120000</v>
      </c>
      <c r="BW97" s="33">
        <f>SUM(BW98)</f>
        <v>1900</v>
      </c>
      <c r="BX97" s="33">
        <f>SUM(BX98)</f>
        <v>15000</v>
      </c>
      <c r="BY97" s="33">
        <f>SUM(BY98)</f>
        <v>40000</v>
      </c>
      <c r="BZ97" s="60">
        <f t="shared" si="135"/>
        <v>147650</v>
      </c>
      <c r="CA97" s="33">
        <f>SUM(CA98)</f>
        <v>30000</v>
      </c>
      <c r="CB97" s="33">
        <f>SUM(CB98)</f>
        <v>114500</v>
      </c>
      <c r="CC97" s="33">
        <f>SUM(CC98)</f>
        <v>3150</v>
      </c>
      <c r="CD97" s="60">
        <f t="shared" si="136"/>
        <v>196000</v>
      </c>
      <c r="CE97" s="33">
        <f>SUM(CE98)</f>
        <v>190000</v>
      </c>
      <c r="CF97" s="33">
        <f>SUM(CF98)</f>
        <v>5000</v>
      </c>
      <c r="CG97" s="33">
        <f>SUM(CG98)</f>
        <v>1000</v>
      </c>
      <c r="CH97" s="60">
        <f t="shared" si="137"/>
        <v>8410</v>
      </c>
      <c r="CI97" s="33">
        <f>SUM(CI98)</f>
        <v>6000</v>
      </c>
      <c r="CJ97" s="33">
        <f>SUM(CJ98)</f>
        <v>1500</v>
      </c>
      <c r="CK97" s="33">
        <f>SUM(CK98)</f>
        <v>500</v>
      </c>
      <c r="CL97" s="33">
        <f>SUM(CL98)</f>
        <v>110</v>
      </c>
      <c r="CM97" s="33">
        <f>SUM(CM98)</f>
        <v>300</v>
      </c>
      <c r="CN97" s="60">
        <f t="shared" si="138"/>
        <v>25000</v>
      </c>
      <c r="CO97" s="33">
        <f t="shared" ref="CO97:CT97" si="152">SUM(CO98)</f>
        <v>25000</v>
      </c>
      <c r="CP97" s="33">
        <f t="shared" si="152"/>
        <v>0</v>
      </c>
      <c r="CQ97" s="60">
        <f t="shared" si="139"/>
        <v>5710</v>
      </c>
      <c r="CR97" s="33">
        <f t="shared" si="152"/>
        <v>5000</v>
      </c>
      <c r="CS97" s="33">
        <f t="shared" si="152"/>
        <v>610</v>
      </c>
      <c r="CT97" s="33">
        <f t="shared" si="152"/>
        <v>100</v>
      </c>
      <c r="CU97" s="60">
        <f t="shared" si="140"/>
        <v>38000</v>
      </c>
      <c r="CV97" s="33">
        <f t="shared" ref="CV97:DE97" si="153">SUM(CV98)</f>
        <v>30000</v>
      </c>
      <c r="CW97" s="33">
        <f t="shared" si="153"/>
        <v>3000</v>
      </c>
      <c r="CX97" s="33">
        <f t="shared" si="153"/>
        <v>5000</v>
      </c>
      <c r="CY97" s="60">
        <f t="shared" si="80"/>
        <v>10000</v>
      </c>
      <c r="CZ97" s="33">
        <f t="shared" si="153"/>
        <v>3500</v>
      </c>
      <c r="DA97" s="33">
        <f t="shared" si="153"/>
        <v>500</v>
      </c>
      <c r="DB97" s="33">
        <f t="shared" si="153"/>
        <v>6000</v>
      </c>
      <c r="DC97" s="63">
        <f t="shared" si="153"/>
        <v>2500</v>
      </c>
      <c r="DD97" s="63">
        <f t="shared" si="153"/>
        <v>1400</v>
      </c>
      <c r="DE97" s="63">
        <f t="shared" si="153"/>
        <v>500</v>
      </c>
    </row>
    <row r="98" spans="1:109" x14ac:dyDescent="0.3">
      <c r="A98" s="129" t="s">
        <v>13</v>
      </c>
      <c r="B98" s="7" t="s">
        <v>11</v>
      </c>
      <c r="C98" s="59">
        <f t="shared" si="141"/>
        <v>3505510</v>
      </c>
      <c r="D98" s="33"/>
      <c r="E98" s="33"/>
      <c r="F98" s="33"/>
      <c r="G98" s="33"/>
      <c r="H98" s="33"/>
      <c r="I98" s="33"/>
      <c r="J98" s="33"/>
      <c r="K98" s="40">
        <v>1499840</v>
      </c>
      <c r="L98" s="60">
        <f t="shared" si="122"/>
        <v>395000</v>
      </c>
      <c r="M98" s="33">
        <v>315000</v>
      </c>
      <c r="N98" s="33">
        <v>80000</v>
      </c>
      <c r="O98" s="60">
        <f t="shared" si="123"/>
        <v>14200</v>
      </c>
      <c r="P98" s="33">
        <v>4700</v>
      </c>
      <c r="Q98" s="33">
        <v>2000</v>
      </c>
      <c r="R98" s="33">
        <v>6000</v>
      </c>
      <c r="S98" s="33">
        <v>1500</v>
      </c>
      <c r="T98" s="60">
        <f t="shared" si="79"/>
        <v>273000</v>
      </c>
      <c r="U98" s="33">
        <v>224000</v>
      </c>
      <c r="V98" s="33">
        <v>47000</v>
      </c>
      <c r="W98" s="33">
        <v>2000</v>
      </c>
      <c r="X98" s="60">
        <f t="shared" si="124"/>
        <v>47700</v>
      </c>
      <c r="Y98" s="33">
        <v>20000</v>
      </c>
      <c r="Z98" s="33">
        <v>10500</v>
      </c>
      <c r="AA98" s="33">
        <v>7200</v>
      </c>
      <c r="AB98" s="33">
        <v>10000</v>
      </c>
      <c r="AC98" s="60">
        <f t="shared" si="125"/>
        <v>99000</v>
      </c>
      <c r="AD98" s="33">
        <v>90000</v>
      </c>
      <c r="AE98" s="33">
        <v>4000</v>
      </c>
      <c r="AF98" s="33">
        <v>3000</v>
      </c>
      <c r="AG98" s="33">
        <v>2000</v>
      </c>
      <c r="AH98" s="60">
        <f t="shared" si="126"/>
        <v>19700</v>
      </c>
      <c r="AI98" s="37">
        <v>15000</v>
      </c>
      <c r="AJ98" s="37">
        <v>1200</v>
      </c>
      <c r="AK98" s="37">
        <v>1500</v>
      </c>
      <c r="AL98" s="37">
        <v>1200</v>
      </c>
      <c r="AM98" s="37">
        <v>800</v>
      </c>
      <c r="AN98" s="60">
        <f t="shared" si="127"/>
        <v>10550</v>
      </c>
      <c r="AO98" s="33">
        <v>6500</v>
      </c>
      <c r="AP98" s="33">
        <v>1000</v>
      </c>
      <c r="AQ98" s="33">
        <v>1000</v>
      </c>
      <c r="AR98" s="33">
        <v>50</v>
      </c>
      <c r="AS98" s="33">
        <v>2000</v>
      </c>
      <c r="AT98" s="60">
        <f t="shared" si="128"/>
        <v>16200</v>
      </c>
      <c r="AU98" s="33">
        <v>8000</v>
      </c>
      <c r="AV98" s="33">
        <v>4000</v>
      </c>
      <c r="AW98" s="33">
        <v>1200</v>
      </c>
      <c r="AX98" s="33">
        <v>3000</v>
      </c>
      <c r="AY98" s="60">
        <f t="shared" si="129"/>
        <v>13200</v>
      </c>
      <c r="AZ98" s="33">
        <v>6000</v>
      </c>
      <c r="BA98" s="33">
        <v>3000</v>
      </c>
      <c r="BB98" s="33">
        <v>2900</v>
      </c>
      <c r="BC98" s="33">
        <v>600</v>
      </c>
      <c r="BD98" s="33">
        <v>700</v>
      </c>
      <c r="BE98" s="60">
        <f t="shared" si="130"/>
        <v>35000</v>
      </c>
      <c r="BF98" s="33">
        <v>9000</v>
      </c>
      <c r="BG98" s="33">
        <v>25000</v>
      </c>
      <c r="BH98" s="33">
        <v>1000</v>
      </c>
      <c r="BI98" s="60">
        <f t="shared" si="131"/>
        <v>17050</v>
      </c>
      <c r="BJ98" s="33">
        <v>13500</v>
      </c>
      <c r="BK98" s="33">
        <v>3000</v>
      </c>
      <c r="BL98" s="33">
        <v>550</v>
      </c>
      <c r="BM98" s="60">
        <f t="shared" si="132"/>
        <v>51000</v>
      </c>
      <c r="BN98" s="33">
        <v>50000</v>
      </c>
      <c r="BO98" s="33">
        <v>1000</v>
      </c>
      <c r="BP98" s="78">
        <v>150000</v>
      </c>
      <c r="BQ98" s="60">
        <f t="shared" si="133"/>
        <v>252000</v>
      </c>
      <c r="BR98" s="33">
        <v>150000</v>
      </c>
      <c r="BS98" s="33">
        <v>100000</v>
      </c>
      <c r="BT98" s="33">
        <v>2000</v>
      </c>
      <c r="BU98" s="60">
        <f t="shared" si="134"/>
        <v>176900</v>
      </c>
      <c r="BV98" s="33">
        <v>120000</v>
      </c>
      <c r="BW98" s="33">
        <v>1900</v>
      </c>
      <c r="BX98" s="33">
        <v>15000</v>
      </c>
      <c r="BY98" s="33">
        <v>40000</v>
      </c>
      <c r="BZ98" s="60">
        <f t="shared" si="135"/>
        <v>147650</v>
      </c>
      <c r="CA98" s="33">
        <v>30000</v>
      </c>
      <c r="CB98" s="33">
        <v>114500</v>
      </c>
      <c r="CC98" s="33">
        <v>3150</v>
      </c>
      <c r="CD98" s="60">
        <f t="shared" si="136"/>
        <v>196000</v>
      </c>
      <c r="CE98" s="33">
        <v>190000</v>
      </c>
      <c r="CF98" s="33">
        <v>5000</v>
      </c>
      <c r="CG98" s="33">
        <v>1000</v>
      </c>
      <c r="CH98" s="60">
        <f t="shared" si="137"/>
        <v>8410</v>
      </c>
      <c r="CI98" s="33">
        <v>6000</v>
      </c>
      <c r="CJ98" s="33">
        <v>1500</v>
      </c>
      <c r="CK98" s="33">
        <v>500</v>
      </c>
      <c r="CL98" s="33">
        <v>110</v>
      </c>
      <c r="CM98" s="33">
        <v>300</v>
      </c>
      <c r="CN98" s="60">
        <f t="shared" si="138"/>
        <v>25000</v>
      </c>
      <c r="CO98" s="33">
        <v>25000</v>
      </c>
      <c r="CP98" s="33"/>
      <c r="CQ98" s="60">
        <f t="shared" si="139"/>
        <v>5710</v>
      </c>
      <c r="CR98" s="33">
        <v>5000</v>
      </c>
      <c r="CS98" s="33">
        <v>610</v>
      </c>
      <c r="CT98" s="33">
        <v>100</v>
      </c>
      <c r="CU98" s="60">
        <f t="shared" si="140"/>
        <v>38000</v>
      </c>
      <c r="CV98" s="33">
        <v>30000</v>
      </c>
      <c r="CW98" s="33">
        <v>3000</v>
      </c>
      <c r="CX98" s="33">
        <v>5000</v>
      </c>
      <c r="CY98" s="60">
        <f t="shared" si="80"/>
        <v>10000</v>
      </c>
      <c r="CZ98" s="33">
        <v>3500</v>
      </c>
      <c r="DA98" s="33">
        <v>500</v>
      </c>
      <c r="DB98" s="33">
        <v>6000</v>
      </c>
      <c r="DC98" s="63">
        <v>2500</v>
      </c>
      <c r="DD98" s="63">
        <v>1400</v>
      </c>
      <c r="DE98" s="63">
        <v>500</v>
      </c>
    </row>
    <row r="99" spans="1:109" x14ac:dyDescent="0.3">
      <c r="A99" s="129"/>
      <c r="B99" s="7" t="s">
        <v>12</v>
      </c>
      <c r="C99" s="59">
        <f t="shared" si="141"/>
        <v>8750</v>
      </c>
      <c r="D99" s="33"/>
      <c r="E99" s="33"/>
      <c r="F99" s="33"/>
      <c r="G99" s="33"/>
      <c r="H99" s="33"/>
      <c r="I99" s="103"/>
      <c r="J99" s="103"/>
      <c r="K99" s="103">
        <v>2785</v>
      </c>
      <c r="L99" s="60">
        <f t="shared" si="122"/>
        <v>1210</v>
      </c>
      <c r="M99" s="103">
        <v>1210</v>
      </c>
      <c r="N99" s="103"/>
      <c r="O99" s="60">
        <f t="shared" si="123"/>
        <v>70</v>
      </c>
      <c r="P99" s="103">
        <v>28</v>
      </c>
      <c r="Q99" s="103">
        <v>13</v>
      </c>
      <c r="R99" s="103">
        <v>23</v>
      </c>
      <c r="S99" s="103">
        <v>6</v>
      </c>
      <c r="T99" s="60">
        <f t="shared" ref="T99:T114" si="154">SUM(U99:W99)</f>
        <v>877</v>
      </c>
      <c r="U99" s="103">
        <v>700</v>
      </c>
      <c r="V99" s="103">
        <v>165</v>
      </c>
      <c r="W99" s="103">
        <v>12</v>
      </c>
      <c r="X99" s="60">
        <f t="shared" si="124"/>
        <v>0</v>
      </c>
      <c r="Y99" s="103"/>
      <c r="Z99" s="103"/>
      <c r="AA99" s="103"/>
      <c r="AB99" s="103"/>
      <c r="AC99" s="60">
        <f t="shared" si="125"/>
        <v>114</v>
      </c>
      <c r="AD99" s="103">
        <v>90</v>
      </c>
      <c r="AE99" s="103">
        <v>24</v>
      </c>
      <c r="AF99" s="103"/>
      <c r="AG99" s="103"/>
      <c r="AH99" s="60">
        <f t="shared" si="126"/>
        <v>57</v>
      </c>
      <c r="AI99" s="39">
        <f t="shared" ref="AI99:AM99" si="155">SUM(AI100)</f>
        <v>10</v>
      </c>
      <c r="AJ99" s="39">
        <f t="shared" si="155"/>
        <v>12</v>
      </c>
      <c r="AK99" s="39">
        <f t="shared" si="155"/>
        <v>14</v>
      </c>
      <c r="AL99" s="39">
        <f t="shared" si="155"/>
        <v>7</v>
      </c>
      <c r="AM99" s="39">
        <f t="shared" si="155"/>
        <v>14</v>
      </c>
      <c r="AN99" s="60">
        <f t="shared" si="127"/>
        <v>70</v>
      </c>
      <c r="AO99" s="103">
        <v>36</v>
      </c>
      <c r="AP99" s="103">
        <v>14</v>
      </c>
      <c r="AQ99" s="103">
        <v>6</v>
      </c>
      <c r="AR99" s="103">
        <v>1</v>
      </c>
      <c r="AS99" s="103">
        <v>13</v>
      </c>
      <c r="AT99" s="60">
        <f t="shared" si="128"/>
        <v>91</v>
      </c>
      <c r="AU99" s="103">
        <v>30</v>
      </c>
      <c r="AV99" s="103">
        <v>30</v>
      </c>
      <c r="AW99" s="103">
        <v>9</v>
      </c>
      <c r="AX99" s="103">
        <v>22</v>
      </c>
      <c r="AY99" s="60">
        <f t="shared" si="129"/>
        <v>81</v>
      </c>
      <c r="AZ99" s="103">
        <v>42</v>
      </c>
      <c r="BA99" s="103">
        <v>14</v>
      </c>
      <c r="BB99" s="103">
        <v>12</v>
      </c>
      <c r="BC99" s="103">
        <v>6</v>
      </c>
      <c r="BD99" s="103">
        <v>7</v>
      </c>
      <c r="BE99" s="60">
        <f t="shared" si="130"/>
        <v>122</v>
      </c>
      <c r="BF99" s="103">
        <v>46</v>
      </c>
      <c r="BG99" s="103">
        <v>68</v>
      </c>
      <c r="BH99" s="103">
        <v>8</v>
      </c>
      <c r="BI99" s="60">
        <f t="shared" si="131"/>
        <v>0</v>
      </c>
      <c r="BJ99" s="103"/>
      <c r="BK99" s="103"/>
      <c r="BL99" s="103"/>
      <c r="BM99" s="60">
        <f t="shared" si="132"/>
        <v>0</v>
      </c>
      <c r="BN99" s="103"/>
      <c r="BO99" s="103"/>
      <c r="BP99" s="78">
        <v>250</v>
      </c>
      <c r="BQ99" s="60">
        <f t="shared" si="133"/>
        <v>746</v>
      </c>
      <c r="BR99" s="103">
        <v>450</v>
      </c>
      <c r="BS99" s="103">
        <v>280</v>
      </c>
      <c r="BT99" s="103">
        <v>16</v>
      </c>
      <c r="BU99" s="60">
        <f t="shared" si="134"/>
        <v>568</v>
      </c>
      <c r="BV99" s="103">
        <v>350</v>
      </c>
      <c r="BW99" s="103">
        <v>7</v>
      </c>
      <c r="BX99" s="103">
        <v>31</v>
      </c>
      <c r="BY99" s="103">
        <v>180</v>
      </c>
      <c r="BZ99" s="60">
        <f t="shared" si="135"/>
        <v>588</v>
      </c>
      <c r="CA99" s="33">
        <v>150</v>
      </c>
      <c r="CB99" s="33">
        <v>420</v>
      </c>
      <c r="CC99" s="103">
        <v>18</v>
      </c>
      <c r="CD99" s="60">
        <f t="shared" si="136"/>
        <v>560</v>
      </c>
      <c r="CE99" s="103">
        <v>540</v>
      </c>
      <c r="CF99" s="103">
        <v>20</v>
      </c>
      <c r="CG99" s="103"/>
      <c r="CH99" s="60">
        <f t="shared" si="137"/>
        <v>74</v>
      </c>
      <c r="CI99" s="33">
        <v>49</v>
      </c>
      <c r="CJ99" s="33">
        <v>13</v>
      </c>
      <c r="CK99" s="33">
        <v>8</v>
      </c>
      <c r="CL99" s="33">
        <v>2</v>
      </c>
      <c r="CM99" s="33">
        <v>2</v>
      </c>
      <c r="CN99" s="60">
        <f t="shared" si="138"/>
        <v>180</v>
      </c>
      <c r="CO99" s="33">
        <v>180</v>
      </c>
      <c r="CP99" s="33"/>
      <c r="CQ99" s="60">
        <f t="shared" si="139"/>
        <v>46</v>
      </c>
      <c r="CR99" s="33">
        <v>35</v>
      </c>
      <c r="CS99" s="33">
        <v>9</v>
      </c>
      <c r="CT99" s="33">
        <v>2</v>
      </c>
      <c r="CU99" s="60">
        <f t="shared" si="140"/>
        <v>257</v>
      </c>
      <c r="CV99" s="33">
        <v>187</v>
      </c>
      <c r="CW99" s="33">
        <v>35</v>
      </c>
      <c r="CX99" s="33">
        <v>35</v>
      </c>
      <c r="CY99" s="60">
        <f t="shared" si="80"/>
        <v>0</v>
      </c>
      <c r="CZ99" s="33"/>
      <c r="DA99" s="33"/>
      <c r="DB99" s="33"/>
      <c r="DC99" s="63"/>
      <c r="DD99" s="63"/>
      <c r="DE99" s="63">
        <v>4</v>
      </c>
    </row>
    <row r="100" spans="1:109" ht="37.5" x14ac:dyDescent="0.3">
      <c r="A100" s="3" t="s">
        <v>8</v>
      </c>
      <c r="B100" s="7" t="s">
        <v>12</v>
      </c>
      <c r="C100" s="59">
        <f t="shared" si="141"/>
        <v>1264</v>
      </c>
      <c r="D100" s="33"/>
      <c r="E100" s="33"/>
      <c r="F100" s="33"/>
      <c r="G100" s="33"/>
      <c r="H100" s="33"/>
      <c r="I100" s="33"/>
      <c r="J100" s="33"/>
      <c r="K100" s="33"/>
      <c r="L100" s="60">
        <f t="shared" si="122"/>
        <v>20</v>
      </c>
      <c r="M100" s="33">
        <v>10</v>
      </c>
      <c r="N100" s="33">
        <v>10</v>
      </c>
      <c r="O100" s="60">
        <f t="shared" si="123"/>
        <v>27</v>
      </c>
      <c r="P100" s="33">
        <v>5</v>
      </c>
      <c r="Q100" s="33">
        <v>8</v>
      </c>
      <c r="R100" s="33">
        <v>10</v>
      </c>
      <c r="S100" s="33">
        <v>4</v>
      </c>
      <c r="T100" s="60">
        <f t="shared" si="154"/>
        <v>37</v>
      </c>
      <c r="U100" s="33">
        <v>25</v>
      </c>
      <c r="V100" s="33">
        <v>10</v>
      </c>
      <c r="W100" s="33">
        <v>2</v>
      </c>
      <c r="X100" s="60">
        <f t="shared" si="124"/>
        <v>222</v>
      </c>
      <c r="Y100" s="33">
        <v>110</v>
      </c>
      <c r="Z100" s="33">
        <v>56</v>
      </c>
      <c r="AA100" s="33">
        <v>12</v>
      </c>
      <c r="AB100" s="33">
        <v>44</v>
      </c>
      <c r="AC100" s="60">
        <f t="shared" si="125"/>
        <v>0</v>
      </c>
      <c r="AD100" s="33"/>
      <c r="AE100" s="33"/>
      <c r="AF100" s="33"/>
      <c r="AG100" s="33"/>
      <c r="AH100" s="60">
        <f t="shared" si="126"/>
        <v>57</v>
      </c>
      <c r="AI100" s="37">
        <v>10</v>
      </c>
      <c r="AJ100" s="37">
        <v>12</v>
      </c>
      <c r="AK100" s="37">
        <v>14</v>
      </c>
      <c r="AL100" s="37">
        <v>7</v>
      </c>
      <c r="AM100" s="37">
        <v>14</v>
      </c>
      <c r="AN100" s="60">
        <f t="shared" si="127"/>
        <v>70</v>
      </c>
      <c r="AO100" s="103">
        <v>36</v>
      </c>
      <c r="AP100" s="103">
        <v>14</v>
      </c>
      <c r="AQ100" s="103">
        <v>6</v>
      </c>
      <c r="AR100" s="103">
        <v>1</v>
      </c>
      <c r="AS100" s="103">
        <v>13</v>
      </c>
      <c r="AT100" s="60">
        <f t="shared" si="128"/>
        <v>51</v>
      </c>
      <c r="AU100" s="33">
        <v>20</v>
      </c>
      <c r="AV100" s="33">
        <v>12</v>
      </c>
      <c r="AW100" s="33">
        <v>9</v>
      </c>
      <c r="AX100" s="33">
        <v>10</v>
      </c>
      <c r="AY100" s="60">
        <f t="shared" si="129"/>
        <v>34</v>
      </c>
      <c r="AZ100" s="33">
        <v>15</v>
      </c>
      <c r="BA100" s="33">
        <v>7</v>
      </c>
      <c r="BB100" s="33">
        <v>4</v>
      </c>
      <c r="BC100" s="33">
        <v>6</v>
      </c>
      <c r="BD100" s="33">
        <v>2</v>
      </c>
      <c r="BE100" s="60">
        <f t="shared" si="130"/>
        <v>93</v>
      </c>
      <c r="BF100" s="33"/>
      <c r="BG100" s="33">
        <v>60</v>
      </c>
      <c r="BH100" s="33">
        <v>33</v>
      </c>
      <c r="BI100" s="60">
        <f t="shared" si="131"/>
        <v>0</v>
      </c>
      <c r="BJ100" s="33"/>
      <c r="BK100" s="33"/>
      <c r="BL100" s="33"/>
      <c r="BM100" s="60">
        <f t="shared" si="132"/>
        <v>120</v>
      </c>
      <c r="BN100" s="33">
        <v>112</v>
      </c>
      <c r="BO100" s="33">
        <v>8</v>
      </c>
      <c r="BP100" s="63"/>
      <c r="BQ100" s="60">
        <f t="shared" si="133"/>
        <v>0</v>
      </c>
      <c r="BR100" s="33"/>
      <c r="BS100" s="33"/>
      <c r="BT100" s="33"/>
      <c r="BU100" s="60">
        <f t="shared" si="134"/>
        <v>0</v>
      </c>
      <c r="BV100" s="33"/>
      <c r="BW100" s="33"/>
      <c r="BX100" s="33"/>
      <c r="BY100" s="33"/>
      <c r="BZ100" s="60">
        <f t="shared" si="135"/>
        <v>201</v>
      </c>
      <c r="CA100" s="33">
        <v>96</v>
      </c>
      <c r="CB100" s="33">
        <v>100</v>
      </c>
      <c r="CC100" s="33">
        <v>5</v>
      </c>
      <c r="CD100" s="60">
        <f t="shared" si="136"/>
        <v>17</v>
      </c>
      <c r="CE100" s="33">
        <v>15</v>
      </c>
      <c r="CF100" s="33">
        <v>2</v>
      </c>
      <c r="CG100" s="33"/>
      <c r="CH100" s="60">
        <f t="shared" si="137"/>
        <v>16</v>
      </c>
      <c r="CI100" s="33">
        <v>8</v>
      </c>
      <c r="CJ100" s="33">
        <v>2</v>
      </c>
      <c r="CK100" s="33">
        <v>2</v>
      </c>
      <c r="CL100" s="33">
        <v>2</v>
      </c>
      <c r="CM100" s="33">
        <v>2</v>
      </c>
      <c r="CN100" s="60">
        <f t="shared" si="138"/>
        <v>0</v>
      </c>
      <c r="CO100" s="33"/>
      <c r="CP100" s="33"/>
      <c r="CQ100" s="60">
        <f t="shared" si="139"/>
        <v>46</v>
      </c>
      <c r="CR100" s="33">
        <v>35</v>
      </c>
      <c r="CS100" s="33">
        <v>9</v>
      </c>
      <c r="CT100" s="33">
        <v>2</v>
      </c>
      <c r="CU100" s="60">
        <f t="shared" si="140"/>
        <v>220</v>
      </c>
      <c r="CV100" s="33">
        <v>150</v>
      </c>
      <c r="CW100" s="33">
        <v>35</v>
      </c>
      <c r="CX100" s="33">
        <v>35</v>
      </c>
      <c r="CY100" s="60">
        <f t="shared" ref="CY100:CY114" si="156">SUM(CZ100:DB100)</f>
        <v>0</v>
      </c>
      <c r="CZ100" s="33"/>
      <c r="DA100" s="33"/>
      <c r="DB100" s="33"/>
      <c r="DC100" s="63">
        <v>16</v>
      </c>
      <c r="DD100" s="63">
        <v>17</v>
      </c>
      <c r="DE100" s="63"/>
    </row>
    <row r="101" spans="1:109" ht="37.5" x14ac:dyDescent="0.3">
      <c r="A101" s="49" t="s">
        <v>21</v>
      </c>
      <c r="B101" s="11" t="s">
        <v>200</v>
      </c>
      <c r="C101" s="59">
        <v>5</v>
      </c>
      <c r="D101" s="33"/>
      <c r="E101" s="33"/>
      <c r="F101" s="33"/>
      <c r="G101" s="33"/>
      <c r="H101" s="33"/>
      <c r="I101" s="33"/>
      <c r="J101" s="33"/>
      <c r="K101" s="33"/>
      <c r="L101" s="60">
        <f t="shared" si="122"/>
        <v>0</v>
      </c>
      <c r="M101" s="33"/>
      <c r="N101" s="33"/>
      <c r="O101" s="60">
        <f t="shared" si="123"/>
        <v>0</v>
      </c>
      <c r="P101" s="33"/>
      <c r="Q101" s="33"/>
      <c r="R101" s="33"/>
      <c r="S101" s="33"/>
      <c r="T101" s="60">
        <f t="shared" si="154"/>
        <v>0</v>
      </c>
      <c r="U101" s="33"/>
      <c r="V101" s="33"/>
      <c r="W101" s="33"/>
      <c r="X101" s="60">
        <f t="shared" si="124"/>
        <v>0</v>
      </c>
      <c r="Y101" s="33"/>
      <c r="Z101" s="33"/>
      <c r="AA101" s="33"/>
      <c r="AB101" s="33"/>
      <c r="AC101" s="60">
        <f t="shared" si="125"/>
        <v>0</v>
      </c>
      <c r="AD101" s="33"/>
      <c r="AE101" s="33"/>
      <c r="AF101" s="33"/>
      <c r="AG101" s="33"/>
      <c r="AH101" s="60">
        <f t="shared" si="126"/>
        <v>0</v>
      </c>
      <c r="AI101" s="37"/>
      <c r="AJ101" s="37"/>
      <c r="AK101" s="37"/>
      <c r="AL101" s="37"/>
      <c r="AM101" s="37"/>
      <c r="AN101" s="60">
        <f t="shared" si="127"/>
        <v>0</v>
      </c>
      <c r="AO101" s="33"/>
      <c r="AP101" s="33"/>
      <c r="AQ101" s="33"/>
      <c r="AR101" s="33"/>
      <c r="AS101" s="33"/>
      <c r="AT101" s="60">
        <f t="shared" si="128"/>
        <v>0</v>
      </c>
      <c r="AU101" s="33"/>
      <c r="AV101" s="33"/>
      <c r="AW101" s="33"/>
      <c r="AX101" s="33"/>
      <c r="AY101" s="60">
        <f t="shared" si="129"/>
        <v>0</v>
      </c>
      <c r="AZ101" s="33"/>
      <c r="BA101" s="33"/>
      <c r="BB101" s="33"/>
      <c r="BC101" s="33"/>
      <c r="BD101" s="33"/>
      <c r="BE101" s="60">
        <f t="shared" si="130"/>
        <v>0</v>
      </c>
      <c r="BF101" s="33"/>
      <c r="BG101" s="33"/>
      <c r="BH101" s="33"/>
      <c r="BI101" s="60">
        <f t="shared" si="131"/>
        <v>0</v>
      </c>
      <c r="BJ101" s="33"/>
      <c r="BK101" s="33"/>
      <c r="BL101" s="33"/>
      <c r="BM101" s="60">
        <f t="shared" si="132"/>
        <v>0</v>
      </c>
      <c r="BN101" s="33"/>
      <c r="BO101" s="33"/>
      <c r="BP101" s="63"/>
      <c r="BQ101" s="60">
        <f t="shared" si="133"/>
        <v>0</v>
      </c>
      <c r="BR101" s="33"/>
      <c r="BS101" s="33"/>
      <c r="BT101" s="33"/>
      <c r="BU101" s="60">
        <f t="shared" si="134"/>
        <v>0</v>
      </c>
      <c r="BV101" s="33"/>
      <c r="BW101" s="33"/>
      <c r="BX101" s="33"/>
      <c r="BY101" s="33"/>
      <c r="BZ101" s="60">
        <f t="shared" si="135"/>
        <v>0</v>
      </c>
      <c r="CA101" s="33"/>
      <c r="CB101" s="33"/>
      <c r="CC101" s="33"/>
      <c r="CD101" s="60">
        <f t="shared" si="136"/>
        <v>0</v>
      </c>
      <c r="CE101" s="33"/>
      <c r="CF101" s="33"/>
      <c r="CG101" s="33"/>
      <c r="CH101" s="60">
        <f t="shared" si="137"/>
        <v>0</v>
      </c>
      <c r="CI101" s="33"/>
      <c r="CJ101" s="33"/>
      <c r="CK101" s="33"/>
      <c r="CL101" s="33"/>
      <c r="CM101" s="33"/>
      <c r="CN101" s="60">
        <f t="shared" si="138"/>
        <v>0</v>
      </c>
      <c r="CO101" s="33"/>
      <c r="CP101" s="33"/>
      <c r="CQ101" s="60">
        <f t="shared" si="139"/>
        <v>0</v>
      </c>
      <c r="CR101" s="33"/>
      <c r="CS101" s="33"/>
      <c r="CT101" s="33"/>
      <c r="CU101" s="60">
        <f t="shared" si="140"/>
        <v>0</v>
      </c>
      <c r="CV101" s="33"/>
      <c r="CW101" s="33"/>
      <c r="CX101" s="33"/>
      <c r="CY101" s="60">
        <f t="shared" si="156"/>
        <v>0</v>
      </c>
      <c r="CZ101" s="33"/>
      <c r="DA101" s="33"/>
      <c r="DB101" s="33"/>
      <c r="DC101" s="63"/>
      <c r="DD101" s="63"/>
      <c r="DE101" s="63"/>
    </row>
    <row r="102" spans="1:109" ht="37.5" x14ac:dyDescent="0.3">
      <c r="A102" s="49" t="s">
        <v>97</v>
      </c>
      <c r="B102" s="5" t="s">
        <v>11</v>
      </c>
      <c r="C102" s="59">
        <f t="shared" si="141"/>
        <v>60</v>
      </c>
      <c r="D102" s="32"/>
      <c r="E102" s="32"/>
      <c r="F102" s="32"/>
      <c r="G102" s="32"/>
      <c r="H102" s="32"/>
      <c r="I102" s="32"/>
      <c r="J102" s="32"/>
      <c r="K102" s="32"/>
      <c r="L102" s="60">
        <f t="shared" si="122"/>
        <v>0</v>
      </c>
      <c r="M102" s="32"/>
      <c r="N102" s="32"/>
      <c r="O102" s="60">
        <f t="shared" si="123"/>
        <v>0</v>
      </c>
      <c r="P102" s="32"/>
      <c r="Q102" s="32"/>
      <c r="R102" s="32"/>
      <c r="S102" s="32"/>
      <c r="T102" s="60">
        <f t="shared" si="154"/>
        <v>0</v>
      </c>
      <c r="U102" s="32"/>
      <c r="V102" s="32"/>
      <c r="W102" s="32"/>
      <c r="X102" s="60">
        <f t="shared" si="124"/>
        <v>0</v>
      </c>
      <c r="Y102" s="32"/>
      <c r="Z102" s="32"/>
      <c r="AA102" s="32"/>
      <c r="AB102" s="32"/>
      <c r="AC102" s="60">
        <f t="shared" si="125"/>
        <v>0</v>
      </c>
      <c r="AD102" s="32"/>
      <c r="AE102" s="32"/>
      <c r="AF102" s="32"/>
      <c r="AG102" s="32"/>
      <c r="AH102" s="60">
        <f t="shared" si="126"/>
        <v>0</v>
      </c>
      <c r="AI102" s="39"/>
      <c r="AJ102" s="39"/>
      <c r="AK102" s="39"/>
      <c r="AL102" s="39"/>
      <c r="AM102" s="39"/>
      <c r="AN102" s="60">
        <f t="shared" si="127"/>
        <v>0</v>
      </c>
      <c r="AO102" s="32"/>
      <c r="AP102" s="32"/>
      <c r="AQ102" s="32"/>
      <c r="AR102" s="32"/>
      <c r="AS102" s="32"/>
      <c r="AT102" s="60">
        <f t="shared" si="128"/>
        <v>0</v>
      </c>
      <c r="AU102" s="32"/>
      <c r="AV102" s="32"/>
      <c r="AW102" s="32"/>
      <c r="AX102" s="32"/>
      <c r="AY102" s="60">
        <f t="shared" si="129"/>
        <v>0</v>
      </c>
      <c r="AZ102" s="32"/>
      <c r="BA102" s="32"/>
      <c r="BB102" s="32"/>
      <c r="BC102" s="32"/>
      <c r="BD102" s="32"/>
      <c r="BE102" s="60">
        <f t="shared" si="130"/>
        <v>0</v>
      </c>
      <c r="BF102" s="32"/>
      <c r="BG102" s="32"/>
      <c r="BH102" s="32"/>
      <c r="BI102" s="60">
        <f t="shared" si="131"/>
        <v>0</v>
      </c>
      <c r="BJ102" s="32"/>
      <c r="BK102" s="32"/>
      <c r="BL102" s="32"/>
      <c r="BM102" s="60">
        <f t="shared" si="132"/>
        <v>0</v>
      </c>
      <c r="BN102" s="32"/>
      <c r="BO102" s="32"/>
      <c r="BP102" s="60"/>
      <c r="BQ102" s="60">
        <f t="shared" si="133"/>
        <v>0</v>
      </c>
      <c r="BR102" s="32"/>
      <c r="BS102" s="32"/>
      <c r="BT102" s="32"/>
      <c r="BU102" s="60">
        <f t="shared" si="134"/>
        <v>0</v>
      </c>
      <c r="BV102" s="32"/>
      <c r="BW102" s="32"/>
      <c r="BX102" s="32"/>
      <c r="BY102" s="32"/>
      <c r="BZ102" s="60">
        <f t="shared" si="135"/>
        <v>0</v>
      </c>
      <c r="CA102" s="32"/>
      <c r="CB102" s="32"/>
      <c r="CC102" s="32"/>
      <c r="CD102" s="60">
        <f t="shared" si="136"/>
        <v>0</v>
      </c>
      <c r="CE102" s="32"/>
      <c r="CF102" s="32"/>
      <c r="CG102" s="32"/>
      <c r="CH102" s="60">
        <f t="shared" si="137"/>
        <v>0</v>
      </c>
      <c r="CI102" s="32"/>
      <c r="CJ102" s="32"/>
      <c r="CK102" s="32"/>
      <c r="CL102" s="32"/>
      <c r="CM102" s="32"/>
      <c r="CN102" s="60">
        <f t="shared" si="138"/>
        <v>60</v>
      </c>
      <c r="CO102" s="32">
        <v>60</v>
      </c>
      <c r="CP102" s="32"/>
      <c r="CQ102" s="60">
        <f t="shared" si="139"/>
        <v>0</v>
      </c>
      <c r="CR102" s="32"/>
      <c r="CS102" s="32"/>
      <c r="CT102" s="32"/>
      <c r="CU102" s="60">
        <f t="shared" si="140"/>
        <v>0</v>
      </c>
      <c r="CV102" s="32"/>
      <c r="CW102" s="32"/>
      <c r="CX102" s="32"/>
      <c r="CY102" s="60">
        <f t="shared" si="156"/>
        <v>0</v>
      </c>
      <c r="CZ102" s="32"/>
      <c r="DA102" s="32"/>
      <c r="DB102" s="32"/>
      <c r="DC102" s="60"/>
      <c r="DD102" s="60"/>
      <c r="DE102" s="60"/>
    </row>
    <row r="103" spans="1:109" ht="56.25" x14ac:dyDescent="0.3">
      <c r="A103" s="61" t="s">
        <v>114</v>
      </c>
      <c r="B103" s="62" t="s">
        <v>11</v>
      </c>
      <c r="C103" s="59">
        <f t="shared" si="141"/>
        <v>20000</v>
      </c>
      <c r="D103" s="60">
        <f>SUM(D104:D112)</f>
        <v>60</v>
      </c>
      <c r="E103" s="60">
        <f t="shared" ref="E103:K103" si="157">SUM(E104:E112)</f>
        <v>0</v>
      </c>
      <c r="F103" s="60">
        <f t="shared" si="157"/>
        <v>0</v>
      </c>
      <c r="G103" s="60">
        <f t="shared" si="157"/>
        <v>0</v>
      </c>
      <c r="H103" s="60">
        <f t="shared" si="157"/>
        <v>0</v>
      </c>
      <c r="I103" s="60">
        <f t="shared" si="157"/>
        <v>0</v>
      </c>
      <c r="J103" s="60">
        <f t="shared" si="157"/>
        <v>0</v>
      </c>
      <c r="K103" s="60">
        <f t="shared" si="157"/>
        <v>0</v>
      </c>
      <c r="L103" s="60">
        <f t="shared" si="122"/>
        <v>600</v>
      </c>
      <c r="M103" s="60">
        <f>SUM(M104:M112)</f>
        <v>300</v>
      </c>
      <c r="N103" s="60">
        <f>SUM(N104:N112)</f>
        <v>300</v>
      </c>
      <c r="O103" s="60">
        <f t="shared" si="123"/>
        <v>860</v>
      </c>
      <c r="P103" s="60">
        <f>SUM(P104:P112)</f>
        <v>80</v>
      </c>
      <c r="Q103" s="60">
        <f>SUM(Q104:Q112)</f>
        <v>200</v>
      </c>
      <c r="R103" s="60">
        <f>SUM(R104:R112)</f>
        <v>100</v>
      </c>
      <c r="S103" s="60">
        <f>SUM(S104:S112)</f>
        <v>480</v>
      </c>
      <c r="T103" s="60">
        <f t="shared" si="154"/>
        <v>360</v>
      </c>
      <c r="U103" s="60">
        <f>SUM(U104:U112)</f>
        <v>140</v>
      </c>
      <c r="V103" s="60">
        <f>SUM(V104:V112)</f>
        <v>80</v>
      </c>
      <c r="W103" s="60">
        <f>SUM(W104:W112)</f>
        <v>140</v>
      </c>
      <c r="X103" s="60">
        <f t="shared" si="124"/>
        <v>1160</v>
      </c>
      <c r="Y103" s="60">
        <f>SUM(Y104:Y112)</f>
        <v>400</v>
      </c>
      <c r="Z103" s="60">
        <f>SUM(Z104:Z112)</f>
        <v>260</v>
      </c>
      <c r="AA103" s="60">
        <f>SUM(AA104:AA112)</f>
        <v>280</v>
      </c>
      <c r="AB103" s="60">
        <f>SUM(AB104:AB112)</f>
        <v>220</v>
      </c>
      <c r="AC103" s="60">
        <f t="shared" si="125"/>
        <v>1260</v>
      </c>
      <c r="AD103" s="60">
        <f>SUM(AD104:AD112)</f>
        <v>480</v>
      </c>
      <c r="AE103" s="60">
        <f>SUM(AE104:AE112)</f>
        <v>240</v>
      </c>
      <c r="AF103" s="60">
        <f>SUM(AF104:AF112)</f>
        <v>240</v>
      </c>
      <c r="AG103" s="60">
        <f>SUM(AG104:AG112)</f>
        <v>300</v>
      </c>
      <c r="AH103" s="60">
        <f t="shared" si="126"/>
        <v>1040</v>
      </c>
      <c r="AI103" s="60">
        <f>SUM(AI104:AI112)</f>
        <v>320</v>
      </c>
      <c r="AJ103" s="60">
        <f>SUM(AJ104:AJ112)</f>
        <v>140</v>
      </c>
      <c r="AK103" s="60">
        <f>SUM(AK104:AK112)</f>
        <v>140</v>
      </c>
      <c r="AL103" s="60">
        <f>SUM(AL104:AL112)</f>
        <v>200</v>
      </c>
      <c r="AM103" s="60">
        <f>SUM(AM104:AM112)</f>
        <v>240</v>
      </c>
      <c r="AN103" s="60">
        <f t="shared" si="127"/>
        <v>1660</v>
      </c>
      <c r="AO103" s="60">
        <f>SUM(AO104:AO112)</f>
        <v>580</v>
      </c>
      <c r="AP103" s="60">
        <f>SUM(AP104:AP112)</f>
        <v>260</v>
      </c>
      <c r="AQ103" s="60">
        <f>SUM(AQ104:AQ112)</f>
        <v>220</v>
      </c>
      <c r="AR103" s="60">
        <f>SUM(AR104:AR112)</f>
        <v>300</v>
      </c>
      <c r="AS103" s="60">
        <f>SUM(AS104:AS112)</f>
        <v>300</v>
      </c>
      <c r="AT103" s="60">
        <f t="shared" si="128"/>
        <v>1240</v>
      </c>
      <c r="AU103" s="60">
        <f>SUM(AU104:AU112)</f>
        <v>420</v>
      </c>
      <c r="AV103" s="60">
        <f>SUM(AV104:AV112)</f>
        <v>300</v>
      </c>
      <c r="AW103" s="60">
        <f>SUM(AW104:AW112)</f>
        <v>240</v>
      </c>
      <c r="AX103" s="60">
        <f>SUM(AX104:AX112)</f>
        <v>280</v>
      </c>
      <c r="AY103" s="60">
        <f t="shared" si="129"/>
        <v>1660</v>
      </c>
      <c r="AZ103" s="60">
        <f>SUM(AZ104:AZ112)</f>
        <v>660</v>
      </c>
      <c r="BA103" s="60">
        <f>SUM(BA104:BA112)</f>
        <v>340</v>
      </c>
      <c r="BB103" s="60">
        <f>SUM(BB104:BB112)</f>
        <v>300</v>
      </c>
      <c r="BC103" s="60">
        <f>SUM(BC104:BC112)</f>
        <v>120</v>
      </c>
      <c r="BD103" s="60">
        <f>SUM(BD104:BD112)</f>
        <v>240</v>
      </c>
      <c r="BE103" s="60">
        <f t="shared" si="130"/>
        <v>780</v>
      </c>
      <c r="BF103" s="60">
        <f>SUM(BF104:BF112)</f>
        <v>460</v>
      </c>
      <c r="BG103" s="60">
        <f>SUM(BG104:BG112)</f>
        <v>200</v>
      </c>
      <c r="BH103" s="60">
        <f>SUM(BH104:BH112)</f>
        <v>120</v>
      </c>
      <c r="BI103" s="60">
        <f t="shared" si="131"/>
        <v>480</v>
      </c>
      <c r="BJ103" s="60">
        <f>SUM(BJ104:BJ112)</f>
        <v>160</v>
      </c>
      <c r="BK103" s="60">
        <f>SUM(BK104:BK112)</f>
        <v>280</v>
      </c>
      <c r="BL103" s="60">
        <f>SUM(BL104:BL112)</f>
        <v>40</v>
      </c>
      <c r="BM103" s="60">
        <f t="shared" si="132"/>
        <v>480</v>
      </c>
      <c r="BN103" s="60">
        <f>SUM(BN104:BN112)</f>
        <v>180</v>
      </c>
      <c r="BO103" s="60">
        <f>SUM(BO104:BO112)</f>
        <v>300</v>
      </c>
      <c r="BP103" s="81">
        <f>SUM(BP104:BP112)</f>
        <v>80</v>
      </c>
      <c r="BQ103" s="60">
        <f t="shared" si="133"/>
        <v>1000</v>
      </c>
      <c r="BR103" s="60">
        <f>SUM(BR104:BR112)</f>
        <v>180</v>
      </c>
      <c r="BS103" s="60">
        <f>SUM(BS104:BS112)</f>
        <v>640</v>
      </c>
      <c r="BT103" s="60">
        <f>SUM(BT104:BT112)</f>
        <v>180</v>
      </c>
      <c r="BU103" s="60">
        <f t="shared" si="134"/>
        <v>1200</v>
      </c>
      <c r="BV103" s="60">
        <f>SUM(BV104:BV112)</f>
        <v>480</v>
      </c>
      <c r="BW103" s="60">
        <f>SUM(BW104:BW112)</f>
        <v>180</v>
      </c>
      <c r="BX103" s="60">
        <f>SUM(BX104:BX112)</f>
        <v>300</v>
      </c>
      <c r="BY103" s="60">
        <f>SUM(BY104:BY112)</f>
        <v>240</v>
      </c>
      <c r="BZ103" s="60">
        <f t="shared" si="135"/>
        <v>440</v>
      </c>
      <c r="CA103" s="60">
        <f>SUM(CA104:CA112)</f>
        <v>220</v>
      </c>
      <c r="CB103" s="60">
        <f>SUM(CB104:CB112)</f>
        <v>120</v>
      </c>
      <c r="CC103" s="60">
        <f>SUM(CC104:CC112)</f>
        <v>100</v>
      </c>
      <c r="CD103" s="60">
        <f t="shared" si="136"/>
        <v>500</v>
      </c>
      <c r="CE103" s="60">
        <f>SUM(CE104:CE112)</f>
        <v>200</v>
      </c>
      <c r="CF103" s="60">
        <f>SUM(CF104:CF112)</f>
        <v>260</v>
      </c>
      <c r="CG103" s="60">
        <f>SUM(CG104:CG112)</f>
        <v>40</v>
      </c>
      <c r="CH103" s="60">
        <f t="shared" si="137"/>
        <v>1360</v>
      </c>
      <c r="CI103" s="60">
        <f>SUM(CI104:CI112)</f>
        <v>320</v>
      </c>
      <c r="CJ103" s="60">
        <f>SUM(CJ104:CJ112)</f>
        <v>220</v>
      </c>
      <c r="CK103" s="60">
        <f>SUM(CK104:CK112)</f>
        <v>300</v>
      </c>
      <c r="CL103" s="60">
        <f>SUM(CL104:CL112)</f>
        <v>300</v>
      </c>
      <c r="CM103" s="60">
        <f>SUM(CM104:CM112)</f>
        <v>220</v>
      </c>
      <c r="CN103" s="60">
        <f t="shared" si="138"/>
        <v>560</v>
      </c>
      <c r="CO103" s="60">
        <f t="shared" ref="CO103:CT103" si="158">SUM(CO104:CO112)</f>
        <v>260</v>
      </c>
      <c r="CP103" s="60">
        <f t="shared" si="158"/>
        <v>300</v>
      </c>
      <c r="CQ103" s="60">
        <f t="shared" si="139"/>
        <v>800</v>
      </c>
      <c r="CR103" s="60">
        <f t="shared" si="158"/>
        <v>240</v>
      </c>
      <c r="CS103" s="60">
        <f t="shared" si="158"/>
        <v>240</v>
      </c>
      <c r="CT103" s="60">
        <f t="shared" si="158"/>
        <v>320</v>
      </c>
      <c r="CU103" s="60">
        <f t="shared" si="140"/>
        <v>620</v>
      </c>
      <c r="CV103" s="60">
        <f t="shared" ref="CV103:DE103" si="159">SUM(CV104:CV112)</f>
        <v>240</v>
      </c>
      <c r="CW103" s="60">
        <f t="shared" si="159"/>
        <v>180</v>
      </c>
      <c r="CX103" s="60">
        <f t="shared" si="159"/>
        <v>200</v>
      </c>
      <c r="CY103" s="60">
        <f t="shared" si="156"/>
        <v>820</v>
      </c>
      <c r="CZ103" s="60">
        <f t="shared" si="159"/>
        <v>200</v>
      </c>
      <c r="DA103" s="60">
        <f t="shared" si="159"/>
        <v>380</v>
      </c>
      <c r="DB103" s="60">
        <f t="shared" si="159"/>
        <v>240</v>
      </c>
      <c r="DC103" s="60">
        <f t="shared" si="159"/>
        <v>200</v>
      </c>
      <c r="DD103" s="60">
        <f t="shared" si="159"/>
        <v>200</v>
      </c>
      <c r="DE103" s="60">
        <f t="shared" si="159"/>
        <v>580</v>
      </c>
    </row>
    <row r="104" spans="1:109" x14ac:dyDescent="0.3">
      <c r="A104" s="50" t="s">
        <v>1</v>
      </c>
      <c r="B104" s="47" t="s">
        <v>11</v>
      </c>
      <c r="C104" s="59">
        <f t="shared" si="141"/>
        <v>960</v>
      </c>
      <c r="D104" s="40"/>
      <c r="E104" s="40"/>
      <c r="F104" s="40"/>
      <c r="G104" s="40"/>
      <c r="H104" s="40"/>
      <c r="I104" s="40"/>
      <c r="J104" s="40"/>
      <c r="K104" s="40"/>
      <c r="L104" s="81">
        <f t="shared" si="122"/>
        <v>20</v>
      </c>
      <c r="M104" s="40"/>
      <c r="N104" s="40">
        <v>20</v>
      </c>
      <c r="O104" s="81">
        <f t="shared" si="123"/>
        <v>20</v>
      </c>
      <c r="P104" s="40"/>
      <c r="Q104" s="40"/>
      <c r="R104" s="40"/>
      <c r="S104" s="40">
        <v>20</v>
      </c>
      <c r="T104" s="81">
        <f t="shared" si="154"/>
        <v>20</v>
      </c>
      <c r="U104" s="40"/>
      <c r="V104" s="40">
        <v>20</v>
      </c>
      <c r="W104" s="40"/>
      <c r="X104" s="81">
        <f t="shared" si="124"/>
        <v>0</v>
      </c>
      <c r="Y104" s="40"/>
      <c r="Z104" s="40"/>
      <c r="AA104" s="40"/>
      <c r="AB104" s="40"/>
      <c r="AC104" s="81">
        <f t="shared" si="125"/>
        <v>80</v>
      </c>
      <c r="AD104" s="40">
        <v>40</v>
      </c>
      <c r="AE104" s="40"/>
      <c r="AF104" s="40"/>
      <c r="AG104" s="40">
        <v>40</v>
      </c>
      <c r="AH104" s="81">
        <f t="shared" si="126"/>
        <v>100</v>
      </c>
      <c r="AI104" s="56">
        <v>40</v>
      </c>
      <c r="AJ104" s="56"/>
      <c r="AK104" s="56"/>
      <c r="AL104" s="56">
        <v>40</v>
      </c>
      <c r="AM104" s="56">
        <v>20</v>
      </c>
      <c r="AN104" s="81">
        <f t="shared" si="127"/>
        <v>120</v>
      </c>
      <c r="AO104" s="40">
        <v>40</v>
      </c>
      <c r="AP104" s="40">
        <v>20</v>
      </c>
      <c r="AQ104" s="40">
        <v>20</v>
      </c>
      <c r="AR104" s="40">
        <v>20</v>
      </c>
      <c r="AS104" s="40">
        <v>20</v>
      </c>
      <c r="AT104" s="81">
        <f t="shared" si="128"/>
        <v>140</v>
      </c>
      <c r="AU104" s="40">
        <v>20</v>
      </c>
      <c r="AV104" s="40">
        <v>20</v>
      </c>
      <c r="AW104" s="40">
        <v>60</v>
      </c>
      <c r="AX104" s="40">
        <v>40</v>
      </c>
      <c r="AY104" s="81">
        <f t="shared" si="129"/>
        <v>140</v>
      </c>
      <c r="AZ104" s="40">
        <v>20</v>
      </c>
      <c r="BA104" s="40">
        <v>40</v>
      </c>
      <c r="BB104" s="40">
        <v>40</v>
      </c>
      <c r="BC104" s="40">
        <v>20</v>
      </c>
      <c r="BD104" s="40">
        <v>20</v>
      </c>
      <c r="BE104" s="81">
        <f t="shared" si="130"/>
        <v>40</v>
      </c>
      <c r="BF104" s="40">
        <v>40</v>
      </c>
      <c r="BG104" s="40"/>
      <c r="BH104" s="40"/>
      <c r="BI104" s="81">
        <f t="shared" si="131"/>
        <v>0</v>
      </c>
      <c r="BJ104" s="40"/>
      <c r="BK104" s="40"/>
      <c r="BL104" s="40"/>
      <c r="BM104" s="81">
        <f t="shared" si="132"/>
        <v>0</v>
      </c>
      <c r="BN104" s="40"/>
      <c r="BO104" s="40"/>
      <c r="BP104" s="78"/>
      <c r="BQ104" s="81">
        <f t="shared" si="133"/>
        <v>0</v>
      </c>
      <c r="BR104" s="40"/>
      <c r="BS104" s="40"/>
      <c r="BT104" s="40"/>
      <c r="BU104" s="81">
        <f t="shared" si="134"/>
        <v>80</v>
      </c>
      <c r="BV104" s="40">
        <v>40</v>
      </c>
      <c r="BW104" s="40"/>
      <c r="BX104" s="40">
        <v>40</v>
      </c>
      <c r="BY104" s="40"/>
      <c r="BZ104" s="81">
        <f t="shared" si="135"/>
        <v>0</v>
      </c>
      <c r="CA104" s="40">
        <v>0</v>
      </c>
      <c r="CB104" s="40">
        <v>0</v>
      </c>
      <c r="CC104" s="40">
        <v>0</v>
      </c>
      <c r="CD104" s="81">
        <f t="shared" si="136"/>
        <v>0</v>
      </c>
      <c r="CE104" s="40"/>
      <c r="CF104" s="40"/>
      <c r="CG104" s="40"/>
      <c r="CH104" s="81">
        <f t="shared" si="137"/>
        <v>40</v>
      </c>
      <c r="CI104" s="40">
        <v>20</v>
      </c>
      <c r="CJ104" s="40"/>
      <c r="CK104" s="40">
        <v>20</v>
      </c>
      <c r="CL104" s="40"/>
      <c r="CM104" s="40"/>
      <c r="CN104" s="81">
        <f t="shared" si="138"/>
        <v>0</v>
      </c>
      <c r="CO104" s="40"/>
      <c r="CP104" s="40"/>
      <c r="CQ104" s="81">
        <f t="shared" si="139"/>
        <v>60</v>
      </c>
      <c r="CR104" s="40">
        <v>20</v>
      </c>
      <c r="CS104" s="40">
        <v>20</v>
      </c>
      <c r="CT104" s="40">
        <v>20</v>
      </c>
      <c r="CU104" s="81">
        <f t="shared" si="140"/>
        <v>60</v>
      </c>
      <c r="CV104" s="40"/>
      <c r="CW104" s="40">
        <v>20</v>
      </c>
      <c r="CX104" s="40">
        <v>40</v>
      </c>
      <c r="CY104" s="81">
        <f t="shared" si="156"/>
        <v>0</v>
      </c>
      <c r="CZ104" s="40"/>
      <c r="DA104" s="40"/>
      <c r="DB104" s="40"/>
      <c r="DC104" s="78"/>
      <c r="DD104" s="78"/>
      <c r="DE104" s="78">
        <v>40</v>
      </c>
    </row>
    <row r="105" spans="1:109" x14ac:dyDescent="0.3">
      <c r="A105" s="50" t="s">
        <v>2</v>
      </c>
      <c r="B105" s="47" t="s">
        <v>11</v>
      </c>
      <c r="C105" s="59">
        <f t="shared" si="141"/>
        <v>2240</v>
      </c>
      <c r="D105" s="40"/>
      <c r="E105" s="40"/>
      <c r="F105" s="40"/>
      <c r="G105" s="40"/>
      <c r="H105" s="40"/>
      <c r="I105" s="40"/>
      <c r="J105" s="40"/>
      <c r="K105" s="40"/>
      <c r="L105" s="81">
        <f t="shared" si="122"/>
        <v>100</v>
      </c>
      <c r="M105" s="40"/>
      <c r="N105" s="40">
        <v>100</v>
      </c>
      <c r="O105" s="81">
        <f t="shared" si="123"/>
        <v>20</v>
      </c>
      <c r="P105" s="40"/>
      <c r="Q105" s="40">
        <v>20</v>
      </c>
      <c r="R105" s="40"/>
      <c r="S105" s="40"/>
      <c r="T105" s="81">
        <f t="shared" si="154"/>
        <v>40</v>
      </c>
      <c r="U105" s="40"/>
      <c r="V105" s="40"/>
      <c r="W105" s="40">
        <v>40</v>
      </c>
      <c r="X105" s="81">
        <f t="shared" si="124"/>
        <v>160</v>
      </c>
      <c r="Y105" s="40">
        <v>40</v>
      </c>
      <c r="Z105" s="40">
        <v>40</v>
      </c>
      <c r="AA105" s="40">
        <v>40</v>
      </c>
      <c r="AB105" s="40">
        <v>40</v>
      </c>
      <c r="AC105" s="81">
        <f t="shared" si="125"/>
        <v>140</v>
      </c>
      <c r="AD105" s="40">
        <v>40</v>
      </c>
      <c r="AE105" s="40">
        <v>40</v>
      </c>
      <c r="AF105" s="40">
        <v>40</v>
      </c>
      <c r="AG105" s="40">
        <v>20</v>
      </c>
      <c r="AH105" s="81">
        <f t="shared" si="126"/>
        <v>100</v>
      </c>
      <c r="AI105" s="56">
        <v>40</v>
      </c>
      <c r="AJ105" s="56"/>
      <c r="AK105" s="56"/>
      <c r="AL105" s="56">
        <v>20</v>
      </c>
      <c r="AM105" s="56">
        <v>40</v>
      </c>
      <c r="AN105" s="81">
        <f t="shared" si="127"/>
        <v>260</v>
      </c>
      <c r="AO105" s="40">
        <v>60</v>
      </c>
      <c r="AP105" s="40">
        <v>40</v>
      </c>
      <c r="AQ105" s="40">
        <v>40</v>
      </c>
      <c r="AR105" s="40">
        <v>60</v>
      </c>
      <c r="AS105" s="40">
        <v>60</v>
      </c>
      <c r="AT105" s="81">
        <f t="shared" si="128"/>
        <v>120</v>
      </c>
      <c r="AU105" s="40">
        <v>80</v>
      </c>
      <c r="AV105" s="40"/>
      <c r="AW105" s="40"/>
      <c r="AX105" s="40">
        <v>40</v>
      </c>
      <c r="AY105" s="81">
        <f t="shared" si="129"/>
        <v>120</v>
      </c>
      <c r="AZ105" s="40">
        <v>40</v>
      </c>
      <c r="BA105" s="40">
        <v>40</v>
      </c>
      <c r="BB105" s="40"/>
      <c r="BC105" s="40"/>
      <c r="BD105" s="40">
        <v>40</v>
      </c>
      <c r="BE105" s="81">
        <f t="shared" si="130"/>
        <v>140</v>
      </c>
      <c r="BF105" s="40">
        <v>60</v>
      </c>
      <c r="BG105" s="40">
        <v>40</v>
      </c>
      <c r="BH105" s="40">
        <v>40</v>
      </c>
      <c r="BI105" s="81">
        <f t="shared" si="131"/>
        <v>60</v>
      </c>
      <c r="BJ105" s="40">
        <v>20</v>
      </c>
      <c r="BK105" s="40">
        <v>40</v>
      </c>
      <c r="BL105" s="40"/>
      <c r="BM105" s="81">
        <f t="shared" si="132"/>
        <v>80</v>
      </c>
      <c r="BN105" s="40">
        <v>40</v>
      </c>
      <c r="BO105" s="40">
        <v>40</v>
      </c>
      <c r="BP105" s="78"/>
      <c r="BQ105" s="81">
        <f t="shared" si="133"/>
        <v>80</v>
      </c>
      <c r="BR105" s="40">
        <v>60</v>
      </c>
      <c r="BS105" s="40">
        <v>20</v>
      </c>
      <c r="BT105" s="40"/>
      <c r="BU105" s="81">
        <f t="shared" si="134"/>
        <v>120</v>
      </c>
      <c r="BV105" s="40">
        <v>60</v>
      </c>
      <c r="BW105" s="40"/>
      <c r="BX105" s="40">
        <v>40</v>
      </c>
      <c r="BY105" s="40">
        <v>20</v>
      </c>
      <c r="BZ105" s="81">
        <f t="shared" si="135"/>
        <v>60</v>
      </c>
      <c r="CA105" s="40">
        <v>60</v>
      </c>
      <c r="CB105" s="40">
        <v>0</v>
      </c>
      <c r="CC105" s="40">
        <v>0</v>
      </c>
      <c r="CD105" s="81">
        <f t="shared" si="136"/>
        <v>60</v>
      </c>
      <c r="CE105" s="40"/>
      <c r="CF105" s="40">
        <v>60</v>
      </c>
      <c r="CG105" s="40"/>
      <c r="CH105" s="81">
        <f t="shared" si="137"/>
        <v>120</v>
      </c>
      <c r="CI105" s="40">
        <v>60</v>
      </c>
      <c r="CJ105" s="40"/>
      <c r="CK105" s="40">
        <v>20</v>
      </c>
      <c r="CL105" s="40">
        <v>40</v>
      </c>
      <c r="CM105" s="40"/>
      <c r="CN105" s="81">
        <f t="shared" si="138"/>
        <v>40</v>
      </c>
      <c r="CO105" s="40">
        <v>40</v>
      </c>
      <c r="CP105" s="40"/>
      <c r="CQ105" s="81">
        <f t="shared" si="139"/>
        <v>60</v>
      </c>
      <c r="CR105" s="40">
        <v>40</v>
      </c>
      <c r="CS105" s="40">
        <v>20</v>
      </c>
      <c r="CT105" s="40"/>
      <c r="CU105" s="81">
        <f t="shared" si="140"/>
        <v>80</v>
      </c>
      <c r="CV105" s="40">
        <v>60</v>
      </c>
      <c r="CW105" s="40">
        <v>20</v>
      </c>
      <c r="CX105" s="40"/>
      <c r="CY105" s="81">
        <f t="shared" si="156"/>
        <v>100</v>
      </c>
      <c r="CZ105" s="40">
        <v>20</v>
      </c>
      <c r="DA105" s="40">
        <v>40</v>
      </c>
      <c r="DB105" s="40">
        <v>40</v>
      </c>
      <c r="DC105" s="78">
        <v>60</v>
      </c>
      <c r="DD105" s="78">
        <v>40</v>
      </c>
      <c r="DE105" s="78">
        <v>80</v>
      </c>
    </row>
    <row r="106" spans="1:109" x14ac:dyDescent="0.3">
      <c r="A106" s="50" t="s">
        <v>18</v>
      </c>
      <c r="B106" s="47" t="s">
        <v>11</v>
      </c>
      <c r="C106" s="59">
        <f t="shared" si="141"/>
        <v>2300</v>
      </c>
      <c r="D106" s="40"/>
      <c r="E106" s="40"/>
      <c r="F106" s="40"/>
      <c r="G106" s="40"/>
      <c r="H106" s="40"/>
      <c r="I106" s="40"/>
      <c r="J106" s="40"/>
      <c r="K106" s="40"/>
      <c r="L106" s="81">
        <f t="shared" si="122"/>
        <v>60</v>
      </c>
      <c r="M106" s="40">
        <v>40</v>
      </c>
      <c r="N106" s="40">
        <v>20</v>
      </c>
      <c r="O106" s="81">
        <f t="shared" si="123"/>
        <v>120</v>
      </c>
      <c r="P106" s="40">
        <v>60</v>
      </c>
      <c r="Q106" s="40">
        <v>20</v>
      </c>
      <c r="R106" s="40">
        <v>40</v>
      </c>
      <c r="S106" s="40"/>
      <c r="T106" s="81">
        <f t="shared" si="154"/>
        <v>40</v>
      </c>
      <c r="U106" s="40">
        <v>20</v>
      </c>
      <c r="V106" s="40"/>
      <c r="W106" s="40">
        <v>20</v>
      </c>
      <c r="X106" s="81">
        <f t="shared" si="124"/>
        <v>120</v>
      </c>
      <c r="Y106" s="40">
        <v>40</v>
      </c>
      <c r="Z106" s="40">
        <v>20</v>
      </c>
      <c r="AA106" s="40">
        <v>40</v>
      </c>
      <c r="AB106" s="40">
        <v>20</v>
      </c>
      <c r="AC106" s="81">
        <f t="shared" si="125"/>
        <v>160</v>
      </c>
      <c r="AD106" s="40">
        <v>60</v>
      </c>
      <c r="AE106" s="40">
        <v>40</v>
      </c>
      <c r="AF106" s="40">
        <v>40</v>
      </c>
      <c r="AG106" s="40">
        <v>20</v>
      </c>
      <c r="AH106" s="81">
        <f t="shared" si="126"/>
        <v>120</v>
      </c>
      <c r="AI106" s="56">
        <v>20</v>
      </c>
      <c r="AJ106" s="56">
        <v>20</v>
      </c>
      <c r="AK106" s="56">
        <v>20</v>
      </c>
      <c r="AL106" s="56">
        <v>40</v>
      </c>
      <c r="AM106" s="56">
        <v>20</v>
      </c>
      <c r="AN106" s="81">
        <f t="shared" si="127"/>
        <v>160</v>
      </c>
      <c r="AO106" s="40">
        <v>60</v>
      </c>
      <c r="AP106" s="40">
        <v>20</v>
      </c>
      <c r="AQ106" s="40">
        <v>20</v>
      </c>
      <c r="AR106" s="40">
        <v>40</v>
      </c>
      <c r="AS106" s="40">
        <v>20</v>
      </c>
      <c r="AT106" s="81">
        <f t="shared" si="128"/>
        <v>160</v>
      </c>
      <c r="AU106" s="40">
        <v>40</v>
      </c>
      <c r="AV106" s="40">
        <v>40</v>
      </c>
      <c r="AW106" s="40">
        <v>40</v>
      </c>
      <c r="AX106" s="40">
        <v>40</v>
      </c>
      <c r="AY106" s="81">
        <f t="shared" si="129"/>
        <v>260</v>
      </c>
      <c r="AZ106" s="40">
        <v>80</v>
      </c>
      <c r="BA106" s="40">
        <v>60</v>
      </c>
      <c r="BB106" s="40">
        <v>60</v>
      </c>
      <c r="BC106" s="40">
        <v>40</v>
      </c>
      <c r="BD106" s="40">
        <v>20</v>
      </c>
      <c r="BE106" s="81">
        <f t="shared" si="130"/>
        <v>80</v>
      </c>
      <c r="BF106" s="40">
        <v>40</v>
      </c>
      <c r="BG106" s="40">
        <v>20</v>
      </c>
      <c r="BH106" s="40">
        <v>20</v>
      </c>
      <c r="BI106" s="81">
        <f t="shared" si="131"/>
        <v>80</v>
      </c>
      <c r="BJ106" s="40">
        <v>20</v>
      </c>
      <c r="BK106" s="40">
        <v>40</v>
      </c>
      <c r="BL106" s="40">
        <v>20</v>
      </c>
      <c r="BM106" s="81">
        <f t="shared" si="132"/>
        <v>80</v>
      </c>
      <c r="BN106" s="40">
        <v>40</v>
      </c>
      <c r="BO106" s="40">
        <v>40</v>
      </c>
      <c r="BP106" s="78"/>
      <c r="BQ106" s="81">
        <f t="shared" si="133"/>
        <v>80</v>
      </c>
      <c r="BR106" s="40">
        <v>20</v>
      </c>
      <c r="BS106" s="40">
        <v>20</v>
      </c>
      <c r="BT106" s="40">
        <v>40</v>
      </c>
      <c r="BU106" s="81">
        <f t="shared" si="134"/>
        <v>80</v>
      </c>
      <c r="BV106" s="40"/>
      <c r="BW106" s="40">
        <v>40</v>
      </c>
      <c r="BX106" s="40">
        <v>20</v>
      </c>
      <c r="BY106" s="40">
        <v>20</v>
      </c>
      <c r="BZ106" s="81">
        <f t="shared" si="135"/>
        <v>120</v>
      </c>
      <c r="CA106" s="40">
        <v>40</v>
      </c>
      <c r="CB106" s="40">
        <v>40</v>
      </c>
      <c r="CC106" s="40">
        <v>40</v>
      </c>
      <c r="CD106" s="81">
        <f t="shared" si="136"/>
        <v>80</v>
      </c>
      <c r="CE106" s="40">
        <v>20</v>
      </c>
      <c r="CF106" s="40">
        <v>20</v>
      </c>
      <c r="CG106" s="40">
        <v>40</v>
      </c>
      <c r="CH106" s="81">
        <f t="shared" si="137"/>
        <v>120</v>
      </c>
      <c r="CI106" s="40">
        <v>40</v>
      </c>
      <c r="CJ106" s="40"/>
      <c r="CK106" s="40">
        <v>20</v>
      </c>
      <c r="CL106" s="40">
        <v>40</v>
      </c>
      <c r="CM106" s="40">
        <v>20</v>
      </c>
      <c r="CN106" s="81">
        <f t="shared" si="138"/>
        <v>60</v>
      </c>
      <c r="CO106" s="40">
        <v>40</v>
      </c>
      <c r="CP106" s="40">
        <v>20</v>
      </c>
      <c r="CQ106" s="81">
        <f t="shared" si="139"/>
        <v>40</v>
      </c>
      <c r="CR106" s="40"/>
      <c r="CS106" s="40">
        <v>20</v>
      </c>
      <c r="CT106" s="40">
        <v>20</v>
      </c>
      <c r="CU106" s="81">
        <f t="shared" si="140"/>
        <v>80</v>
      </c>
      <c r="CV106" s="40">
        <v>60</v>
      </c>
      <c r="CW106" s="40">
        <v>20</v>
      </c>
      <c r="CX106" s="40"/>
      <c r="CY106" s="81">
        <f t="shared" si="156"/>
        <v>80</v>
      </c>
      <c r="CZ106" s="40">
        <v>20</v>
      </c>
      <c r="DA106" s="40">
        <v>40</v>
      </c>
      <c r="DB106" s="40">
        <v>20</v>
      </c>
      <c r="DC106" s="78">
        <v>40</v>
      </c>
      <c r="DD106" s="78">
        <v>40</v>
      </c>
      <c r="DE106" s="78">
        <v>40</v>
      </c>
    </row>
    <row r="107" spans="1:109" x14ac:dyDescent="0.3">
      <c r="A107" s="50" t="s">
        <v>3</v>
      </c>
      <c r="B107" s="47" t="s">
        <v>11</v>
      </c>
      <c r="C107" s="59">
        <f t="shared" si="141"/>
        <v>40</v>
      </c>
      <c r="D107" s="40"/>
      <c r="E107" s="40"/>
      <c r="F107" s="40"/>
      <c r="G107" s="40"/>
      <c r="H107" s="40"/>
      <c r="I107" s="40"/>
      <c r="J107" s="40"/>
      <c r="K107" s="40"/>
      <c r="L107" s="81">
        <f t="shared" si="122"/>
        <v>0</v>
      </c>
      <c r="M107" s="40"/>
      <c r="N107" s="40"/>
      <c r="O107" s="81">
        <f t="shared" si="123"/>
        <v>0</v>
      </c>
      <c r="P107" s="40"/>
      <c r="Q107" s="40"/>
      <c r="R107" s="40"/>
      <c r="S107" s="40"/>
      <c r="T107" s="81">
        <f t="shared" si="154"/>
        <v>0</v>
      </c>
      <c r="U107" s="40"/>
      <c r="V107" s="40"/>
      <c r="W107" s="40"/>
      <c r="X107" s="81">
        <f t="shared" si="124"/>
        <v>0</v>
      </c>
      <c r="Y107" s="40"/>
      <c r="Z107" s="40"/>
      <c r="AA107" s="40"/>
      <c r="AB107" s="40"/>
      <c r="AC107" s="81">
        <f t="shared" si="125"/>
        <v>0</v>
      </c>
      <c r="AD107" s="40"/>
      <c r="AE107" s="40"/>
      <c r="AF107" s="40"/>
      <c r="AG107" s="40"/>
      <c r="AH107" s="81">
        <f t="shared" si="126"/>
        <v>0</v>
      </c>
      <c r="AI107" s="56">
        <v>0</v>
      </c>
      <c r="AJ107" s="56"/>
      <c r="AK107" s="56"/>
      <c r="AL107" s="56"/>
      <c r="AM107" s="56"/>
      <c r="AN107" s="81">
        <f t="shared" si="127"/>
        <v>0</v>
      </c>
      <c r="AO107" s="40"/>
      <c r="AP107" s="40"/>
      <c r="AQ107" s="40"/>
      <c r="AR107" s="40"/>
      <c r="AS107" s="40"/>
      <c r="AT107" s="81">
        <f t="shared" si="128"/>
        <v>0</v>
      </c>
      <c r="AU107" s="40"/>
      <c r="AV107" s="40"/>
      <c r="AW107" s="40"/>
      <c r="AX107" s="40"/>
      <c r="AY107" s="81">
        <f t="shared" si="129"/>
        <v>0</v>
      </c>
      <c r="AZ107" s="40"/>
      <c r="BA107" s="40"/>
      <c r="BB107" s="40"/>
      <c r="BC107" s="40"/>
      <c r="BD107" s="40"/>
      <c r="BE107" s="81">
        <f t="shared" si="130"/>
        <v>0</v>
      </c>
      <c r="BF107" s="40"/>
      <c r="BG107" s="40"/>
      <c r="BH107" s="40"/>
      <c r="BI107" s="81">
        <f t="shared" si="131"/>
        <v>0</v>
      </c>
      <c r="BJ107" s="40"/>
      <c r="BK107" s="40"/>
      <c r="BL107" s="40"/>
      <c r="BM107" s="81">
        <f t="shared" si="132"/>
        <v>0</v>
      </c>
      <c r="BN107" s="40"/>
      <c r="BO107" s="40"/>
      <c r="BP107" s="78"/>
      <c r="BQ107" s="81">
        <f t="shared" si="133"/>
        <v>0</v>
      </c>
      <c r="BR107" s="40"/>
      <c r="BS107" s="40"/>
      <c r="BT107" s="40"/>
      <c r="BU107" s="81">
        <f t="shared" si="134"/>
        <v>0</v>
      </c>
      <c r="BV107" s="40"/>
      <c r="BW107" s="40"/>
      <c r="BX107" s="40"/>
      <c r="BY107" s="40"/>
      <c r="BZ107" s="81">
        <f t="shared" si="135"/>
        <v>0</v>
      </c>
      <c r="CA107" s="40">
        <v>0</v>
      </c>
      <c r="CB107" s="40">
        <v>0</v>
      </c>
      <c r="CC107" s="40">
        <v>0</v>
      </c>
      <c r="CD107" s="81">
        <f t="shared" si="136"/>
        <v>20</v>
      </c>
      <c r="CE107" s="40"/>
      <c r="CF107" s="40">
        <v>20</v>
      </c>
      <c r="CG107" s="40"/>
      <c r="CH107" s="81">
        <f t="shared" si="137"/>
        <v>0</v>
      </c>
      <c r="CI107" s="40">
        <v>0</v>
      </c>
      <c r="CJ107" s="40"/>
      <c r="CK107" s="40"/>
      <c r="CL107" s="40"/>
      <c r="CM107" s="40"/>
      <c r="CN107" s="81">
        <f t="shared" si="138"/>
        <v>0</v>
      </c>
      <c r="CO107" s="40"/>
      <c r="CP107" s="40"/>
      <c r="CQ107" s="81">
        <f t="shared" si="139"/>
        <v>20</v>
      </c>
      <c r="CR107" s="40"/>
      <c r="CS107" s="40">
        <v>0</v>
      </c>
      <c r="CT107" s="40">
        <v>20</v>
      </c>
      <c r="CU107" s="81">
        <f t="shared" si="140"/>
        <v>0</v>
      </c>
      <c r="CV107" s="40"/>
      <c r="CW107" s="40"/>
      <c r="CX107" s="40"/>
      <c r="CY107" s="81">
        <f t="shared" si="156"/>
        <v>0</v>
      </c>
      <c r="CZ107" s="40"/>
      <c r="DA107" s="40"/>
      <c r="DB107" s="40"/>
      <c r="DC107" s="78"/>
      <c r="DD107" s="78"/>
      <c r="DE107" s="78">
        <v>0</v>
      </c>
    </row>
    <row r="108" spans="1:109" x14ac:dyDescent="0.3">
      <c r="A108" s="50" t="s">
        <v>4</v>
      </c>
      <c r="B108" s="47" t="s">
        <v>11</v>
      </c>
      <c r="C108" s="59">
        <f t="shared" si="141"/>
        <v>380</v>
      </c>
      <c r="D108" s="40"/>
      <c r="E108" s="40"/>
      <c r="F108" s="40"/>
      <c r="G108" s="40"/>
      <c r="H108" s="40"/>
      <c r="I108" s="40"/>
      <c r="J108" s="40"/>
      <c r="K108" s="40"/>
      <c r="L108" s="81">
        <f t="shared" si="122"/>
        <v>0</v>
      </c>
      <c r="M108" s="40"/>
      <c r="N108" s="40">
        <v>0</v>
      </c>
      <c r="O108" s="81">
        <f t="shared" si="123"/>
        <v>0</v>
      </c>
      <c r="P108" s="40"/>
      <c r="Q108" s="40"/>
      <c r="R108" s="40"/>
      <c r="S108" s="40"/>
      <c r="T108" s="81">
        <f t="shared" si="154"/>
        <v>0</v>
      </c>
      <c r="U108" s="40"/>
      <c r="V108" s="40"/>
      <c r="W108" s="40"/>
      <c r="X108" s="81">
        <f t="shared" si="124"/>
        <v>40</v>
      </c>
      <c r="Y108" s="40">
        <v>20</v>
      </c>
      <c r="Z108" s="40"/>
      <c r="AA108" s="40">
        <v>20</v>
      </c>
      <c r="AB108" s="40"/>
      <c r="AC108" s="81">
        <f t="shared" si="125"/>
        <v>20</v>
      </c>
      <c r="AD108" s="40">
        <v>20</v>
      </c>
      <c r="AE108" s="40"/>
      <c r="AF108" s="40"/>
      <c r="AG108" s="40"/>
      <c r="AH108" s="81">
        <f t="shared" si="126"/>
        <v>40</v>
      </c>
      <c r="AI108" s="56"/>
      <c r="AJ108" s="56">
        <v>20</v>
      </c>
      <c r="AK108" s="56"/>
      <c r="AL108" s="56">
        <v>20</v>
      </c>
      <c r="AM108" s="56"/>
      <c r="AN108" s="81">
        <f t="shared" si="127"/>
        <v>20</v>
      </c>
      <c r="AO108" s="40"/>
      <c r="AP108" s="40">
        <v>20</v>
      </c>
      <c r="AQ108" s="40"/>
      <c r="AR108" s="40"/>
      <c r="AS108" s="40"/>
      <c r="AT108" s="81">
        <f t="shared" si="128"/>
        <v>20</v>
      </c>
      <c r="AU108" s="40">
        <v>20</v>
      </c>
      <c r="AV108" s="40"/>
      <c r="AW108" s="40"/>
      <c r="AX108" s="40"/>
      <c r="AY108" s="81">
        <f t="shared" si="129"/>
        <v>40</v>
      </c>
      <c r="AZ108" s="40">
        <v>20</v>
      </c>
      <c r="BA108" s="40"/>
      <c r="BB108" s="40">
        <v>20</v>
      </c>
      <c r="BC108" s="40"/>
      <c r="BD108" s="40"/>
      <c r="BE108" s="81">
        <f t="shared" si="130"/>
        <v>20</v>
      </c>
      <c r="BF108" s="40"/>
      <c r="BG108" s="40"/>
      <c r="BH108" s="40">
        <v>20</v>
      </c>
      <c r="BI108" s="81">
        <f t="shared" si="131"/>
        <v>0</v>
      </c>
      <c r="BJ108" s="40"/>
      <c r="BK108" s="40"/>
      <c r="BL108" s="40"/>
      <c r="BM108" s="81">
        <f t="shared" si="132"/>
        <v>20</v>
      </c>
      <c r="BN108" s="40"/>
      <c r="BO108" s="40">
        <v>20</v>
      </c>
      <c r="BP108" s="78"/>
      <c r="BQ108" s="81">
        <f t="shared" si="133"/>
        <v>20</v>
      </c>
      <c r="BR108" s="40"/>
      <c r="BS108" s="40">
        <v>20</v>
      </c>
      <c r="BT108" s="40"/>
      <c r="BU108" s="81">
        <f t="shared" si="134"/>
        <v>0</v>
      </c>
      <c r="BV108" s="40"/>
      <c r="BW108" s="40"/>
      <c r="BX108" s="40"/>
      <c r="BY108" s="40"/>
      <c r="BZ108" s="81">
        <f t="shared" si="135"/>
        <v>0</v>
      </c>
      <c r="CA108" s="40">
        <v>0</v>
      </c>
      <c r="CB108" s="40">
        <v>0</v>
      </c>
      <c r="CC108" s="40">
        <v>0</v>
      </c>
      <c r="CD108" s="81">
        <f t="shared" si="136"/>
        <v>20</v>
      </c>
      <c r="CE108" s="40"/>
      <c r="CF108" s="40">
        <v>20</v>
      </c>
      <c r="CG108" s="40"/>
      <c r="CH108" s="81">
        <f t="shared" si="137"/>
        <v>40</v>
      </c>
      <c r="CI108" s="40">
        <v>0</v>
      </c>
      <c r="CJ108" s="40"/>
      <c r="CK108" s="40"/>
      <c r="CL108" s="40">
        <v>20</v>
      </c>
      <c r="CM108" s="40">
        <v>20</v>
      </c>
      <c r="CN108" s="81">
        <f t="shared" si="138"/>
        <v>20</v>
      </c>
      <c r="CO108" s="40"/>
      <c r="CP108" s="40">
        <v>20</v>
      </c>
      <c r="CQ108" s="81">
        <f t="shared" si="139"/>
        <v>40</v>
      </c>
      <c r="CR108" s="40"/>
      <c r="CS108" s="40">
        <v>20</v>
      </c>
      <c r="CT108" s="40">
        <v>20</v>
      </c>
      <c r="CU108" s="81">
        <f t="shared" si="140"/>
        <v>0</v>
      </c>
      <c r="CV108" s="40"/>
      <c r="CW108" s="40"/>
      <c r="CX108" s="40"/>
      <c r="CY108" s="81">
        <f t="shared" si="156"/>
        <v>20</v>
      </c>
      <c r="CZ108" s="40"/>
      <c r="DA108" s="40">
        <v>20</v>
      </c>
      <c r="DB108" s="40"/>
      <c r="DC108" s="78"/>
      <c r="DD108" s="78"/>
      <c r="DE108" s="78"/>
    </row>
    <row r="109" spans="1:109" ht="21" x14ac:dyDescent="0.3">
      <c r="A109" s="48" t="s">
        <v>60</v>
      </c>
      <c r="B109" s="47" t="s">
        <v>11</v>
      </c>
      <c r="C109" s="59">
        <f t="shared" si="141"/>
        <v>80</v>
      </c>
      <c r="D109" s="40"/>
      <c r="E109" s="40"/>
      <c r="F109" s="40"/>
      <c r="G109" s="40"/>
      <c r="H109" s="40"/>
      <c r="I109" s="40"/>
      <c r="J109" s="40"/>
      <c r="K109" s="40"/>
      <c r="L109" s="81">
        <f t="shared" si="122"/>
        <v>0</v>
      </c>
      <c r="M109" s="40"/>
      <c r="N109" s="40"/>
      <c r="O109" s="81">
        <f t="shared" si="123"/>
        <v>0</v>
      </c>
      <c r="P109" s="40"/>
      <c r="Q109" s="40"/>
      <c r="R109" s="40"/>
      <c r="S109" s="40"/>
      <c r="T109" s="81">
        <f t="shared" si="154"/>
        <v>0</v>
      </c>
      <c r="U109" s="40"/>
      <c r="V109" s="40"/>
      <c r="W109" s="40"/>
      <c r="X109" s="81">
        <f t="shared" si="124"/>
        <v>0</v>
      </c>
      <c r="Y109" s="40"/>
      <c r="Z109" s="40"/>
      <c r="AA109" s="40"/>
      <c r="AB109" s="40"/>
      <c r="AC109" s="81">
        <f t="shared" si="125"/>
        <v>0</v>
      </c>
      <c r="AD109" s="40"/>
      <c r="AE109" s="40"/>
      <c r="AF109" s="40"/>
      <c r="AG109" s="40"/>
      <c r="AH109" s="81">
        <f t="shared" si="126"/>
        <v>0</v>
      </c>
      <c r="AI109" s="56"/>
      <c r="AJ109" s="56"/>
      <c r="AK109" s="56"/>
      <c r="AL109" s="56"/>
      <c r="AM109" s="56"/>
      <c r="AN109" s="81">
        <f t="shared" si="127"/>
        <v>0</v>
      </c>
      <c r="AO109" s="40"/>
      <c r="AP109" s="40"/>
      <c r="AQ109" s="40"/>
      <c r="AR109" s="40"/>
      <c r="AS109" s="40"/>
      <c r="AT109" s="81">
        <f t="shared" si="128"/>
        <v>0</v>
      </c>
      <c r="AU109" s="40"/>
      <c r="AV109" s="40"/>
      <c r="AW109" s="40"/>
      <c r="AX109" s="40"/>
      <c r="AY109" s="81">
        <f t="shared" si="129"/>
        <v>0</v>
      </c>
      <c r="AZ109" s="40"/>
      <c r="BA109" s="40"/>
      <c r="BB109" s="40"/>
      <c r="BC109" s="40"/>
      <c r="BD109" s="40"/>
      <c r="BE109" s="81">
        <f t="shared" si="130"/>
        <v>40</v>
      </c>
      <c r="BF109" s="40"/>
      <c r="BG109" s="40">
        <v>20</v>
      </c>
      <c r="BH109" s="40">
        <v>20</v>
      </c>
      <c r="BI109" s="81">
        <f t="shared" si="131"/>
        <v>0</v>
      </c>
      <c r="BJ109" s="40"/>
      <c r="BK109" s="40"/>
      <c r="BL109" s="40"/>
      <c r="BM109" s="81">
        <f t="shared" si="132"/>
        <v>0</v>
      </c>
      <c r="BN109" s="40"/>
      <c r="BO109" s="40"/>
      <c r="BP109" s="78"/>
      <c r="BQ109" s="81">
        <f t="shared" si="133"/>
        <v>0</v>
      </c>
      <c r="BR109" s="40"/>
      <c r="BS109" s="40"/>
      <c r="BT109" s="40"/>
      <c r="BU109" s="81">
        <f t="shared" si="134"/>
        <v>0</v>
      </c>
      <c r="BV109" s="40"/>
      <c r="BW109" s="40"/>
      <c r="BX109" s="40"/>
      <c r="BY109" s="40"/>
      <c r="BZ109" s="81">
        <f t="shared" si="135"/>
        <v>0</v>
      </c>
      <c r="CA109" s="40">
        <v>0</v>
      </c>
      <c r="CB109" s="40">
        <v>0</v>
      </c>
      <c r="CC109" s="40">
        <v>0</v>
      </c>
      <c r="CD109" s="81">
        <f t="shared" si="136"/>
        <v>0</v>
      </c>
      <c r="CE109" s="40"/>
      <c r="CF109" s="40"/>
      <c r="CG109" s="40"/>
      <c r="CH109" s="81">
        <f t="shared" si="137"/>
        <v>0</v>
      </c>
      <c r="CI109" s="40"/>
      <c r="CJ109" s="40"/>
      <c r="CK109" s="40"/>
      <c r="CL109" s="40"/>
      <c r="CM109" s="40"/>
      <c r="CN109" s="81">
        <f t="shared" si="138"/>
        <v>0</v>
      </c>
      <c r="CO109" s="40"/>
      <c r="CP109" s="40"/>
      <c r="CQ109" s="81">
        <f t="shared" si="139"/>
        <v>40</v>
      </c>
      <c r="CR109" s="40"/>
      <c r="CS109" s="40">
        <v>20</v>
      </c>
      <c r="CT109" s="40">
        <v>20</v>
      </c>
      <c r="CU109" s="81">
        <f t="shared" si="140"/>
        <v>0</v>
      </c>
      <c r="CV109" s="40"/>
      <c r="CW109" s="40"/>
      <c r="CX109" s="40"/>
      <c r="CY109" s="81">
        <f t="shared" si="156"/>
        <v>0</v>
      </c>
      <c r="CZ109" s="40"/>
      <c r="DA109" s="40"/>
      <c r="DB109" s="40"/>
      <c r="DC109" s="78"/>
      <c r="DD109" s="78"/>
      <c r="DE109" s="78">
        <v>0</v>
      </c>
    </row>
    <row r="110" spans="1:109" x14ac:dyDescent="0.3">
      <c r="A110" s="50" t="s">
        <v>39</v>
      </c>
      <c r="B110" s="47" t="s">
        <v>11</v>
      </c>
      <c r="C110" s="59">
        <f t="shared" si="141"/>
        <v>6000</v>
      </c>
      <c r="D110" s="40">
        <v>60</v>
      </c>
      <c r="E110" s="40"/>
      <c r="F110" s="40"/>
      <c r="G110" s="40"/>
      <c r="H110" s="40"/>
      <c r="I110" s="40"/>
      <c r="J110" s="40"/>
      <c r="K110" s="40"/>
      <c r="L110" s="81">
        <f t="shared" si="122"/>
        <v>160</v>
      </c>
      <c r="M110" s="40">
        <v>100</v>
      </c>
      <c r="N110" s="40">
        <v>60</v>
      </c>
      <c r="O110" s="81">
        <f t="shared" si="123"/>
        <v>320</v>
      </c>
      <c r="P110" s="40">
        <v>0</v>
      </c>
      <c r="Q110" s="40">
        <v>120</v>
      </c>
      <c r="R110" s="40">
        <v>60</v>
      </c>
      <c r="S110" s="40">
        <v>140</v>
      </c>
      <c r="T110" s="81">
        <f t="shared" si="154"/>
        <v>60</v>
      </c>
      <c r="U110" s="40">
        <v>40</v>
      </c>
      <c r="V110" s="40">
        <v>20</v>
      </c>
      <c r="W110" s="40"/>
      <c r="X110" s="81">
        <f t="shared" si="124"/>
        <v>340</v>
      </c>
      <c r="Y110" s="40">
        <v>140</v>
      </c>
      <c r="Z110" s="40">
        <v>20</v>
      </c>
      <c r="AA110" s="40">
        <v>120</v>
      </c>
      <c r="AB110" s="40">
        <v>60</v>
      </c>
      <c r="AC110" s="81">
        <f t="shared" si="125"/>
        <v>440</v>
      </c>
      <c r="AD110" s="40">
        <v>140</v>
      </c>
      <c r="AE110" s="40">
        <v>100</v>
      </c>
      <c r="AF110" s="40">
        <v>100</v>
      </c>
      <c r="AG110" s="40">
        <v>100</v>
      </c>
      <c r="AH110" s="81">
        <f t="shared" si="126"/>
        <v>300</v>
      </c>
      <c r="AI110" s="56">
        <v>60</v>
      </c>
      <c r="AJ110" s="56">
        <v>60</v>
      </c>
      <c r="AK110" s="56">
        <v>40</v>
      </c>
      <c r="AL110" s="56">
        <v>40</v>
      </c>
      <c r="AM110" s="56">
        <v>100</v>
      </c>
      <c r="AN110" s="81">
        <f t="shared" si="127"/>
        <v>520</v>
      </c>
      <c r="AO110" s="40">
        <v>200</v>
      </c>
      <c r="AP110" s="40">
        <v>60</v>
      </c>
      <c r="AQ110" s="40">
        <v>60</v>
      </c>
      <c r="AR110" s="40">
        <v>100</v>
      </c>
      <c r="AS110" s="40">
        <v>100</v>
      </c>
      <c r="AT110" s="81">
        <f t="shared" si="128"/>
        <v>400</v>
      </c>
      <c r="AU110" s="40">
        <v>60</v>
      </c>
      <c r="AV110" s="40">
        <v>100</v>
      </c>
      <c r="AW110" s="40">
        <v>120</v>
      </c>
      <c r="AX110" s="40">
        <v>120</v>
      </c>
      <c r="AY110" s="81">
        <f t="shared" si="129"/>
        <v>500</v>
      </c>
      <c r="AZ110" s="40">
        <v>200</v>
      </c>
      <c r="BA110" s="40">
        <v>100</v>
      </c>
      <c r="BB110" s="40">
        <v>120</v>
      </c>
      <c r="BC110" s="40">
        <v>60</v>
      </c>
      <c r="BD110" s="40">
        <v>20</v>
      </c>
      <c r="BE110" s="81">
        <f t="shared" si="130"/>
        <v>200</v>
      </c>
      <c r="BF110" s="40">
        <v>120</v>
      </c>
      <c r="BG110" s="40">
        <v>60</v>
      </c>
      <c r="BH110" s="40">
        <v>20</v>
      </c>
      <c r="BI110" s="81">
        <f t="shared" si="131"/>
        <v>80</v>
      </c>
      <c r="BJ110" s="40">
        <v>20</v>
      </c>
      <c r="BK110" s="40">
        <v>40</v>
      </c>
      <c r="BL110" s="40">
        <v>20</v>
      </c>
      <c r="BM110" s="81">
        <f t="shared" si="132"/>
        <v>180</v>
      </c>
      <c r="BN110" s="40">
        <v>40</v>
      </c>
      <c r="BO110" s="40">
        <v>140</v>
      </c>
      <c r="BP110" s="78">
        <v>40</v>
      </c>
      <c r="BQ110" s="81">
        <f t="shared" si="133"/>
        <v>160</v>
      </c>
      <c r="BR110" s="40">
        <v>100</v>
      </c>
      <c r="BS110" s="40">
        <v>20</v>
      </c>
      <c r="BT110" s="40">
        <v>40</v>
      </c>
      <c r="BU110" s="81">
        <f t="shared" si="134"/>
        <v>400</v>
      </c>
      <c r="BV110" s="40">
        <v>120</v>
      </c>
      <c r="BW110" s="40">
        <v>120</v>
      </c>
      <c r="BX110" s="40">
        <v>80</v>
      </c>
      <c r="BY110" s="40">
        <v>80</v>
      </c>
      <c r="BZ110" s="81">
        <f t="shared" si="135"/>
        <v>220</v>
      </c>
      <c r="CA110" s="40">
        <v>120</v>
      </c>
      <c r="CB110" s="40">
        <v>40</v>
      </c>
      <c r="CC110" s="40">
        <v>60</v>
      </c>
      <c r="CD110" s="81">
        <f t="shared" si="136"/>
        <v>60</v>
      </c>
      <c r="CE110" s="40">
        <v>40</v>
      </c>
      <c r="CF110" s="40">
        <v>20</v>
      </c>
      <c r="CG110" s="40"/>
      <c r="CH110" s="81">
        <f t="shared" si="137"/>
        <v>580</v>
      </c>
      <c r="CI110" s="40">
        <v>100</v>
      </c>
      <c r="CJ110" s="40">
        <v>200</v>
      </c>
      <c r="CK110" s="40">
        <v>40</v>
      </c>
      <c r="CL110" s="40">
        <v>100</v>
      </c>
      <c r="CM110" s="40">
        <v>140</v>
      </c>
      <c r="CN110" s="81">
        <f t="shared" si="138"/>
        <v>60</v>
      </c>
      <c r="CO110" s="40">
        <v>40</v>
      </c>
      <c r="CP110" s="40">
        <v>20</v>
      </c>
      <c r="CQ110" s="81">
        <f t="shared" si="139"/>
        <v>200</v>
      </c>
      <c r="CR110" s="40">
        <v>60</v>
      </c>
      <c r="CS110" s="40">
        <v>40</v>
      </c>
      <c r="CT110" s="40">
        <v>100</v>
      </c>
      <c r="CU110" s="81">
        <f t="shared" si="140"/>
        <v>240</v>
      </c>
      <c r="CV110" s="40">
        <v>100</v>
      </c>
      <c r="CW110" s="40">
        <v>40</v>
      </c>
      <c r="CX110" s="40">
        <v>100</v>
      </c>
      <c r="CY110" s="81">
        <f t="shared" si="156"/>
        <v>280</v>
      </c>
      <c r="CZ110" s="40">
        <v>40</v>
      </c>
      <c r="DA110" s="40">
        <v>140</v>
      </c>
      <c r="DB110" s="40">
        <v>100</v>
      </c>
      <c r="DC110" s="78">
        <v>40</v>
      </c>
      <c r="DD110" s="78">
        <v>60</v>
      </c>
      <c r="DE110" s="78">
        <v>100</v>
      </c>
    </row>
    <row r="111" spans="1:109" x14ac:dyDescent="0.3">
      <c r="A111" s="50" t="s">
        <v>5</v>
      </c>
      <c r="B111" s="47" t="s">
        <v>11</v>
      </c>
      <c r="C111" s="59">
        <f t="shared" si="141"/>
        <v>3000</v>
      </c>
      <c r="D111" s="40"/>
      <c r="E111" s="40"/>
      <c r="F111" s="40"/>
      <c r="G111" s="40"/>
      <c r="H111" s="40"/>
      <c r="I111" s="40"/>
      <c r="J111" s="40"/>
      <c r="K111" s="40"/>
      <c r="L111" s="81">
        <f t="shared" si="122"/>
        <v>60</v>
      </c>
      <c r="M111" s="40"/>
      <c r="N111" s="40">
        <v>60</v>
      </c>
      <c r="O111" s="81">
        <f t="shared" si="123"/>
        <v>0</v>
      </c>
      <c r="P111" s="40"/>
      <c r="Q111" s="40"/>
      <c r="R111" s="40"/>
      <c r="S111" s="40"/>
      <c r="T111" s="81">
        <f t="shared" si="154"/>
        <v>140</v>
      </c>
      <c r="U111" s="40">
        <v>60</v>
      </c>
      <c r="V111" s="40">
        <v>40</v>
      </c>
      <c r="W111" s="40">
        <v>40</v>
      </c>
      <c r="X111" s="81">
        <f t="shared" si="124"/>
        <v>180</v>
      </c>
      <c r="Y111" s="40">
        <v>40</v>
      </c>
      <c r="Z111" s="40">
        <v>40</v>
      </c>
      <c r="AA111" s="40"/>
      <c r="AB111" s="40">
        <v>100</v>
      </c>
      <c r="AC111" s="81">
        <f t="shared" si="125"/>
        <v>180</v>
      </c>
      <c r="AD111" s="40">
        <v>60</v>
      </c>
      <c r="AE111" s="40">
        <v>60</v>
      </c>
      <c r="AF111" s="40"/>
      <c r="AG111" s="40">
        <v>60</v>
      </c>
      <c r="AH111" s="81">
        <f t="shared" si="126"/>
        <v>60</v>
      </c>
      <c r="AI111" s="56">
        <v>60</v>
      </c>
      <c r="AJ111" s="56"/>
      <c r="AK111" s="56"/>
      <c r="AL111" s="56"/>
      <c r="AM111" s="56"/>
      <c r="AN111" s="81">
        <f t="shared" si="127"/>
        <v>180</v>
      </c>
      <c r="AO111" s="40">
        <v>100</v>
      </c>
      <c r="AP111" s="40"/>
      <c r="AQ111" s="40">
        <v>40</v>
      </c>
      <c r="AR111" s="40"/>
      <c r="AS111" s="40">
        <v>40</v>
      </c>
      <c r="AT111" s="81">
        <f t="shared" si="128"/>
        <v>200</v>
      </c>
      <c r="AU111" s="40">
        <v>100</v>
      </c>
      <c r="AV111" s="40">
        <v>100</v>
      </c>
      <c r="AW111" s="40"/>
      <c r="AX111" s="40"/>
      <c r="AY111" s="81">
        <f t="shared" si="129"/>
        <v>300</v>
      </c>
      <c r="AZ111" s="40">
        <v>100</v>
      </c>
      <c r="BA111" s="40">
        <v>100</v>
      </c>
      <c r="BB111" s="40">
        <v>60</v>
      </c>
      <c r="BC111" s="40">
        <v>0</v>
      </c>
      <c r="BD111" s="40">
        <v>40</v>
      </c>
      <c r="BE111" s="81">
        <f t="shared" si="130"/>
        <v>100</v>
      </c>
      <c r="BF111" s="40">
        <v>100</v>
      </c>
      <c r="BG111" s="40"/>
      <c r="BH111" s="40"/>
      <c r="BI111" s="81">
        <f t="shared" si="131"/>
        <v>80</v>
      </c>
      <c r="BJ111" s="40">
        <v>20</v>
      </c>
      <c r="BK111" s="40">
        <v>60</v>
      </c>
      <c r="BL111" s="40"/>
      <c r="BM111" s="81">
        <f t="shared" si="132"/>
        <v>120</v>
      </c>
      <c r="BN111" s="40">
        <v>60</v>
      </c>
      <c r="BO111" s="40">
        <v>60</v>
      </c>
      <c r="BP111" s="78"/>
      <c r="BQ111" s="81">
        <f t="shared" si="133"/>
        <v>80</v>
      </c>
      <c r="BR111" s="40"/>
      <c r="BS111" s="40"/>
      <c r="BT111" s="40">
        <v>80</v>
      </c>
      <c r="BU111" s="81">
        <f t="shared" si="134"/>
        <v>240</v>
      </c>
      <c r="BV111" s="40">
        <v>60</v>
      </c>
      <c r="BW111" s="40"/>
      <c r="BX111" s="40">
        <v>120</v>
      </c>
      <c r="BY111" s="40">
        <v>60</v>
      </c>
      <c r="BZ111" s="81">
        <f t="shared" si="135"/>
        <v>40</v>
      </c>
      <c r="CA111" s="40">
        <v>0</v>
      </c>
      <c r="CB111" s="40">
        <v>40</v>
      </c>
      <c r="CC111" s="40">
        <v>0</v>
      </c>
      <c r="CD111" s="81">
        <f t="shared" si="136"/>
        <v>120</v>
      </c>
      <c r="CE111" s="40">
        <v>60</v>
      </c>
      <c r="CF111" s="40">
        <v>60</v>
      </c>
      <c r="CG111" s="40"/>
      <c r="CH111" s="81">
        <f t="shared" si="137"/>
        <v>180</v>
      </c>
      <c r="CI111" s="40">
        <v>60</v>
      </c>
      <c r="CJ111" s="40"/>
      <c r="CK111" s="40">
        <v>60</v>
      </c>
      <c r="CL111" s="40">
        <v>60</v>
      </c>
      <c r="CM111" s="40"/>
      <c r="CN111" s="81">
        <f t="shared" si="138"/>
        <v>100</v>
      </c>
      <c r="CO111" s="40">
        <v>60</v>
      </c>
      <c r="CP111" s="40">
        <v>40</v>
      </c>
      <c r="CQ111" s="81">
        <f t="shared" si="139"/>
        <v>200</v>
      </c>
      <c r="CR111" s="40">
        <v>60</v>
      </c>
      <c r="CS111" s="40">
        <v>80</v>
      </c>
      <c r="CT111" s="40">
        <v>60</v>
      </c>
      <c r="CU111" s="81">
        <f t="shared" si="140"/>
        <v>80</v>
      </c>
      <c r="CV111" s="40"/>
      <c r="CW111" s="40">
        <v>20</v>
      </c>
      <c r="CX111" s="40">
        <v>60</v>
      </c>
      <c r="CY111" s="81">
        <f t="shared" si="156"/>
        <v>180</v>
      </c>
      <c r="CZ111" s="40">
        <v>40</v>
      </c>
      <c r="DA111" s="40">
        <v>60</v>
      </c>
      <c r="DB111" s="40">
        <v>80</v>
      </c>
      <c r="DC111" s="78">
        <v>60</v>
      </c>
      <c r="DD111" s="78">
        <v>60</v>
      </c>
      <c r="DE111" s="78">
        <v>60</v>
      </c>
    </row>
    <row r="112" spans="1:109" x14ac:dyDescent="0.3">
      <c r="A112" s="54" t="s">
        <v>6</v>
      </c>
      <c r="B112" s="47" t="s">
        <v>11</v>
      </c>
      <c r="C112" s="59">
        <f t="shared" si="141"/>
        <v>5000</v>
      </c>
      <c r="D112" s="40"/>
      <c r="E112" s="40"/>
      <c r="F112" s="40"/>
      <c r="G112" s="40"/>
      <c r="H112" s="40"/>
      <c r="I112" s="40"/>
      <c r="J112" s="40"/>
      <c r="K112" s="40"/>
      <c r="L112" s="81">
        <f t="shared" si="122"/>
        <v>200</v>
      </c>
      <c r="M112" s="40">
        <v>160</v>
      </c>
      <c r="N112" s="40">
        <v>40</v>
      </c>
      <c r="O112" s="81">
        <f t="shared" si="123"/>
        <v>380</v>
      </c>
      <c r="P112" s="40">
        <v>20</v>
      </c>
      <c r="Q112" s="40">
        <v>40</v>
      </c>
      <c r="R112" s="40">
        <v>0</v>
      </c>
      <c r="S112" s="40">
        <v>320</v>
      </c>
      <c r="T112" s="81">
        <f t="shared" si="154"/>
        <v>60</v>
      </c>
      <c r="U112" s="40">
        <v>20</v>
      </c>
      <c r="V112" s="40"/>
      <c r="W112" s="40">
        <v>40</v>
      </c>
      <c r="X112" s="81">
        <f t="shared" si="124"/>
        <v>320</v>
      </c>
      <c r="Y112" s="40">
        <v>120</v>
      </c>
      <c r="Z112" s="40">
        <v>140</v>
      </c>
      <c r="AA112" s="40">
        <v>60</v>
      </c>
      <c r="AB112" s="40"/>
      <c r="AC112" s="81">
        <f t="shared" si="125"/>
        <v>240</v>
      </c>
      <c r="AD112" s="40">
        <v>120</v>
      </c>
      <c r="AE112" s="40"/>
      <c r="AF112" s="40">
        <v>60</v>
      </c>
      <c r="AG112" s="40">
        <v>60</v>
      </c>
      <c r="AH112" s="81">
        <f t="shared" si="126"/>
        <v>320</v>
      </c>
      <c r="AI112" s="56">
        <v>100</v>
      </c>
      <c r="AJ112" s="56">
        <v>40</v>
      </c>
      <c r="AK112" s="56">
        <v>80</v>
      </c>
      <c r="AL112" s="56">
        <v>40</v>
      </c>
      <c r="AM112" s="56">
        <v>60</v>
      </c>
      <c r="AN112" s="81">
        <f t="shared" si="127"/>
        <v>400</v>
      </c>
      <c r="AO112" s="40">
        <v>120</v>
      </c>
      <c r="AP112" s="40">
        <v>100</v>
      </c>
      <c r="AQ112" s="40">
        <v>40</v>
      </c>
      <c r="AR112" s="40">
        <v>80</v>
      </c>
      <c r="AS112" s="40">
        <v>60</v>
      </c>
      <c r="AT112" s="81">
        <f t="shared" si="128"/>
        <v>200</v>
      </c>
      <c r="AU112" s="40">
        <v>100</v>
      </c>
      <c r="AV112" s="40">
        <v>40</v>
      </c>
      <c r="AW112" s="40">
        <v>20</v>
      </c>
      <c r="AX112" s="40">
        <v>40</v>
      </c>
      <c r="AY112" s="81">
        <f t="shared" si="129"/>
        <v>300</v>
      </c>
      <c r="AZ112" s="40">
        <v>200</v>
      </c>
      <c r="BA112" s="40"/>
      <c r="BB112" s="40"/>
      <c r="BC112" s="40"/>
      <c r="BD112" s="40">
        <v>100</v>
      </c>
      <c r="BE112" s="81">
        <f t="shared" si="130"/>
        <v>160</v>
      </c>
      <c r="BF112" s="40">
        <v>100</v>
      </c>
      <c r="BG112" s="40">
        <v>60</v>
      </c>
      <c r="BH112" s="40"/>
      <c r="BI112" s="81">
        <f t="shared" si="131"/>
        <v>180</v>
      </c>
      <c r="BJ112" s="40">
        <v>80</v>
      </c>
      <c r="BK112" s="40">
        <v>100</v>
      </c>
      <c r="BL112" s="40"/>
      <c r="BM112" s="81">
        <f t="shared" si="132"/>
        <v>0</v>
      </c>
      <c r="BN112" s="40"/>
      <c r="BO112" s="40"/>
      <c r="BP112" s="78">
        <v>40</v>
      </c>
      <c r="BQ112" s="81">
        <f t="shared" si="133"/>
        <v>580</v>
      </c>
      <c r="BR112" s="40"/>
      <c r="BS112" s="40">
        <v>560</v>
      </c>
      <c r="BT112" s="40">
        <v>20</v>
      </c>
      <c r="BU112" s="81">
        <f t="shared" si="134"/>
        <v>280</v>
      </c>
      <c r="BV112" s="40">
        <v>200</v>
      </c>
      <c r="BW112" s="40">
        <v>20</v>
      </c>
      <c r="BX112" s="40"/>
      <c r="BY112" s="40">
        <v>60</v>
      </c>
      <c r="BZ112" s="81">
        <f t="shared" si="135"/>
        <v>0</v>
      </c>
      <c r="CA112" s="40">
        <v>0</v>
      </c>
      <c r="CB112" s="40">
        <v>0</v>
      </c>
      <c r="CC112" s="40">
        <v>0</v>
      </c>
      <c r="CD112" s="81">
        <f t="shared" si="136"/>
        <v>140</v>
      </c>
      <c r="CE112" s="40">
        <v>80</v>
      </c>
      <c r="CF112" s="40">
        <v>60</v>
      </c>
      <c r="CG112" s="40"/>
      <c r="CH112" s="81">
        <f t="shared" si="137"/>
        <v>280</v>
      </c>
      <c r="CI112" s="40">
        <v>40</v>
      </c>
      <c r="CJ112" s="40">
        <v>20</v>
      </c>
      <c r="CK112" s="40">
        <v>140</v>
      </c>
      <c r="CL112" s="40">
        <v>40</v>
      </c>
      <c r="CM112" s="40">
        <v>40</v>
      </c>
      <c r="CN112" s="81">
        <f t="shared" si="138"/>
        <v>280</v>
      </c>
      <c r="CO112" s="40">
        <v>80</v>
      </c>
      <c r="CP112" s="40">
        <v>200</v>
      </c>
      <c r="CQ112" s="81">
        <f t="shared" si="139"/>
        <v>140</v>
      </c>
      <c r="CR112" s="40">
        <v>60</v>
      </c>
      <c r="CS112" s="40">
        <v>20</v>
      </c>
      <c r="CT112" s="40">
        <v>60</v>
      </c>
      <c r="CU112" s="81">
        <f t="shared" si="140"/>
        <v>80</v>
      </c>
      <c r="CV112" s="40">
        <v>20</v>
      </c>
      <c r="CW112" s="40">
        <v>60</v>
      </c>
      <c r="CX112" s="40"/>
      <c r="CY112" s="81">
        <f t="shared" si="156"/>
        <v>160</v>
      </c>
      <c r="CZ112" s="40">
        <v>80</v>
      </c>
      <c r="DA112" s="40">
        <v>80</v>
      </c>
      <c r="DB112" s="40"/>
      <c r="DC112" s="78"/>
      <c r="DD112" s="78"/>
      <c r="DE112" s="78">
        <v>260</v>
      </c>
    </row>
    <row r="113" spans="1:109" ht="56.25" x14ac:dyDescent="0.3">
      <c r="A113" s="61" t="s">
        <v>115</v>
      </c>
      <c r="B113" s="62" t="s">
        <v>11</v>
      </c>
      <c r="C113" s="59">
        <f t="shared" si="141"/>
        <v>6800</v>
      </c>
      <c r="D113" s="63"/>
      <c r="E113" s="63"/>
      <c r="F113" s="63"/>
      <c r="G113" s="63"/>
      <c r="H113" s="63"/>
      <c r="I113" s="63"/>
      <c r="J113" s="63"/>
      <c r="K113" s="63"/>
      <c r="L113" s="60">
        <f t="shared" si="122"/>
        <v>200</v>
      </c>
      <c r="M113" s="63">
        <v>80</v>
      </c>
      <c r="N113" s="63">
        <v>120</v>
      </c>
      <c r="O113" s="60">
        <f t="shared" si="123"/>
        <v>540</v>
      </c>
      <c r="P113" s="63">
        <v>80</v>
      </c>
      <c r="Q113" s="63">
        <v>100</v>
      </c>
      <c r="R113" s="63">
        <v>80</v>
      </c>
      <c r="S113" s="63">
        <v>280</v>
      </c>
      <c r="T113" s="60">
        <f t="shared" si="154"/>
        <v>220</v>
      </c>
      <c r="U113" s="63">
        <v>100</v>
      </c>
      <c r="V113" s="63">
        <v>100</v>
      </c>
      <c r="W113" s="63">
        <v>20</v>
      </c>
      <c r="X113" s="60">
        <f t="shared" si="124"/>
        <v>280</v>
      </c>
      <c r="Y113" s="63">
        <v>60</v>
      </c>
      <c r="Z113" s="63">
        <v>100</v>
      </c>
      <c r="AA113" s="63">
        <v>60</v>
      </c>
      <c r="AB113" s="63">
        <v>60</v>
      </c>
      <c r="AC113" s="60">
        <f t="shared" si="125"/>
        <v>380</v>
      </c>
      <c r="AD113" s="63">
        <v>200</v>
      </c>
      <c r="AE113" s="63">
        <v>60</v>
      </c>
      <c r="AF113" s="63">
        <v>80</v>
      </c>
      <c r="AG113" s="63">
        <v>40</v>
      </c>
      <c r="AH113" s="60">
        <f t="shared" si="126"/>
        <v>420</v>
      </c>
      <c r="AI113" s="79">
        <v>80</v>
      </c>
      <c r="AJ113" s="77">
        <v>60</v>
      </c>
      <c r="AK113" s="77">
        <v>80</v>
      </c>
      <c r="AL113" s="77">
        <v>120</v>
      </c>
      <c r="AM113" s="77">
        <v>80</v>
      </c>
      <c r="AN113" s="60">
        <f t="shared" si="127"/>
        <v>480</v>
      </c>
      <c r="AO113" s="63">
        <v>160</v>
      </c>
      <c r="AP113" s="63">
        <v>80</v>
      </c>
      <c r="AQ113" s="63">
        <v>40</v>
      </c>
      <c r="AR113" s="63">
        <v>120</v>
      </c>
      <c r="AS113" s="63">
        <v>80</v>
      </c>
      <c r="AT113" s="60">
        <f t="shared" si="128"/>
        <v>280</v>
      </c>
      <c r="AU113" s="63">
        <v>80</v>
      </c>
      <c r="AV113" s="63">
        <v>100</v>
      </c>
      <c r="AW113" s="63">
        <v>20</v>
      </c>
      <c r="AX113" s="63">
        <v>80</v>
      </c>
      <c r="AY113" s="60">
        <f t="shared" si="129"/>
        <v>440</v>
      </c>
      <c r="AZ113" s="63">
        <v>100</v>
      </c>
      <c r="BA113" s="63">
        <v>80</v>
      </c>
      <c r="BB113" s="63">
        <v>80</v>
      </c>
      <c r="BC113" s="63">
        <v>80</v>
      </c>
      <c r="BD113" s="63">
        <v>100</v>
      </c>
      <c r="BE113" s="60">
        <f t="shared" si="130"/>
        <v>380</v>
      </c>
      <c r="BF113" s="63">
        <v>220</v>
      </c>
      <c r="BG113" s="63">
        <v>100</v>
      </c>
      <c r="BH113" s="63">
        <v>60</v>
      </c>
      <c r="BI113" s="60">
        <f t="shared" si="131"/>
        <v>240</v>
      </c>
      <c r="BJ113" s="63">
        <v>80</v>
      </c>
      <c r="BK113" s="63">
        <v>80</v>
      </c>
      <c r="BL113" s="63">
        <v>80</v>
      </c>
      <c r="BM113" s="60">
        <f t="shared" si="132"/>
        <v>100</v>
      </c>
      <c r="BN113" s="63">
        <v>20</v>
      </c>
      <c r="BO113" s="63">
        <v>80</v>
      </c>
      <c r="BP113" s="78">
        <v>80</v>
      </c>
      <c r="BQ113" s="60">
        <f t="shared" si="133"/>
        <v>320</v>
      </c>
      <c r="BR113" s="63">
        <v>100</v>
      </c>
      <c r="BS113" s="63">
        <v>80</v>
      </c>
      <c r="BT113" s="63">
        <v>140</v>
      </c>
      <c r="BU113" s="60">
        <f t="shared" si="134"/>
        <v>340</v>
      </c>
      <c r="BV113" s="63">
        <v>100</v>
      </c>
      <c r="BW113" s="63">
        <v>80</v>
      </c>
      <c r="BX113" s="63">
        <v>80</v>
      </c>
      <c r="BY113" s="63">
        <v>80</v>
      </c>
      <c r="BZ113" s="60">
        <f t="shared" si="135"/>
        <v>420</v>
      </c>
      <c r="CA113" s="63">
        <v>60</v>
      </c>
      <c r="CB113" s="63">
        <v>60</v>
      </c>
      <c r="CC113" s="63">
        <v>300</v>
      </c>
      <c r="CD113" s="60">
        <f t="shared" si="136"/>
        <v>260</v>
      </c>
      <c r="CE113" s="63">
        <v>120</v>
      </c>
      <c r="CF113" s="63">
        <v>60</v>
      </c>
      <c r="CG113" s="63">
        <v>80</v>
      </c>
      <c r="CH113" s="60">
        <f t="shared" si="137"/>
        <v>380</v>
      </c>
      <c r="CI113" s="60">
        <v>100</v>
      </c>
      <c r="CJ113" s="60">
        <v>20</v>
      </c>
      <c r="CK113" s="60">
        <v>80</v>
      </c>
      <c r="CL113" s="60">
        <v>20</v>
      </c>
      <c r="CM113" s="60">
        <v>160</v>
      </c>
      <c r="CN113" s="60">
        <f t="shared" si="138"/>
        <v>120</v>
      </c>
      <c r="CO113" s="60">
        <v>80</v>
      </c>
      <c r="CP113" s="60">
        <v>40</v>
      </c>
      <c r="CQ113" s="60">
        <f t="shared" si="139"/>
        <v>460</v>
      </c>
      <c r="CR113" s="60">
        <v>100</v>
      </c>
      <c r="CS113" s="60">
        <v>160</v>
      </c>
      <c r="CT113" s="60">
        <v>200</v>
      </c>
      <c r="CU113" s="60">
        <f t="shared" si="140"/>
        <v>140</v>
      </c>
      <c r="CV113" s="60">
        <v>80</v>
      </c>
      <c r="CW113" s="60"/>
      <c r="CX113" s="60">
        <v>60</v>
      </c>
      <c r="CY113" s="60">
        <f t="shared" si="156"/>
        <v>200</v>
      </c>
      <c r="CZ113" s="60">
        <v>80</v>
      </c>
      <c r="DA113" s="60">
        <v>40</v>
      </c>
      <c r="DB113" s="60">
        <v>80</v>
      </c>
      <c r="DC113" s="60">
        <v>40</v>
      </c>
      <c r="DD113" s="60"/>
      <c r="DE113" s="60">
        <v>80</v>
      </c>
    </row>
    <row r="114" spans="1:109" ht="56.25" x14ac:dyDescent="0.3">
      <c r="A114" s="110" t="s">
        <v>116</v>
      </c>
      <c r="B114" s="62" t="s">
        <v>11</v>
      </c>
      <c r="C114" s="59">
        <v>170</v>
      </c>
      <c r="D114" s="78"/>
      <c r="E114" s="78"/>
      <c r="F114" s="78"/>
      <c r="G114" s="78"/>
      <c r="H114" s="78"/>
      <c r="I114" s="60"/>
      <c r="J114" s="60"/>
      <c r="K114" s="60"/>
      <c r="L114" s="60">
        <f t="shared" si="122"/>
        <v>0</v>
      </c>
      <c r="M114" s="60"/>
      <c r="N114" s="60"/>
      <c r="O114" s="60">
        <f t="shared" si="123"/>
        <v>0</v>
      </c>
      <c r="P114" s="60"/>
      <c r="Q114" s="60"/>
      <c r="R114" s="60"/>
      <c r="S114" s="60"/>
      <c r="T114" s="60">
        <f t="shared" si="154"/>
        <v>0</v>
      </c>
      <c r="U114" s="60"/>
      <c r="V114" s="60"/>
      <c r="W114" s="60"/>
      <c r="X114" s="60">
        <f t="shared" si="124"/>
        <v>0</v>
      </c>
      <c r="Y114" s="60"/>
      <c r="Z114" s="60"/>
      <c r="AA114" s="60"/>
      <c r="AB114" s="60"/>
      <c r="AC114" s="60">
        <f t="shared" si="125"/>
        <v>0</v>
      </c>
      <c r="AD114" s="60"/>
      <c r="AE114" s="60"/>
      <c r="AF114" s="60"/>
      <c r="AG114" s="60"/>
      <c r="AH114" s="60">
        <f t="shared" si="126"/>
        <v>0</v>
      </c>
      <c r="AI114" s="79"/>
      <c r="AJ114" s="79"/>
      <c r="AK114" s="79"/>
      <c r="AL114" s="79"/>
      <c r="AM114" s="79"/>
      <c r="AN114" s="60">
        <f t="shared" si="127"/>
        <v>0</v>
      </c>
      <c r="AO114" s="60"/>
      <c r="AP114" s="60"/>
      <c r="AQ114" s="60"/>
      <c r="AR114" s="60"/>
      <c r="AS114" s="60"/>
      <c r="AT114" s="60">
        <f t="shared" si="128"/>
        <v>0</v>
      </c>
      <c r="AU114" s="60"/>
      <c r="AV114" s="60"/>
      <c r="AW114" s="60"/>
      <c r="AX114" s="60"/>
      <c r="AY114" s="60">
        <f t="shared" si="129"/>
        <v>0</v>
      </c>
      <c r="AZ114" s="60"/>
      <c r="BA114" s="60"/>
      <c r="BB114" s="60"/>
      <c r="BC114" s="60"/>
      <c r="BD114" s="60"/>
      <c r="BE114" s="60">
        <f t="shared" si="130"/>
        <v>0</v>
      </c>
      <c r="BF114" s="60"/>
      <c r="BG114" s="60"/>
      <c r="BH114" s="60"/>
      <c r="BI114" s="60">
        <f t="shared" si="131"/>
        <v>0</v>
      </c>
      <c r="BJ114" s="60"/>
      <c r="BK114" s="60"/>
      <c r="BL114" s="60"/>
      <c r="BM114" s="60">
        <f t="shared" si="132"/>
        <v>0</v>
      </c>
      <c r="BN114" s="60"/>
      <c r="BO114" s="60"/>
      <c r="BP114" s="63"/>
      <c r="BQ114" s="60">
        <f t="shared" si="133"/>
        <v>0</v>
      </c>
      <c r="BR114" s="60"/>
      <c r="BS114" s="60"/>
      <c r="BT114" s="60"/>
      <c r="BU114" s="60">
        <f t="shared" si="134"/>
        <v>0</v>
      </c>
      <c r="BV114" s="60"/>
      <c r="BW114" s="60"/>
      <c r="BX114" s="60"/>
      <c r="BY114" s="60"/>
      <c r="BZ114" s="60">
        <f t="shared" si="135"/>
        <v>0</v>
      </c>
      <c r="CA114" s="60"/>
      <c r="CB114" s="60"/>
      <c r="CC114" s="60"/>
      <c r="CD114" s="60">
        <f t="shared" si="136"/>
        <v>0</v>
      </c>
      <c r="CE114" s="60"/>
      <c r="CF114" s="60"/>
      <c r="CG114" s="60"/>
      <c r="CH114" s="60">
        <f t="shared" si="137"/>
        <v>0</v>
      </c>
      <c r="CI114" s="60"/>
      <c r="CJ114" s="60"/>
      <c r="CK114" s="60"/>
      <c r="CL114" s="60"/>
      <c r="CM114" s="60"/>
      <c r="CN114" s="60">
        <f t="shared" si="138"/>
        <v>0</v>
      </c>
      <c r="CO114" s="60"/>
      <c r="CP114" s="60"/>
      <c r="CQ114" s="60">
        <f t="shared" si="139"/>
        <v>0</v>
      </c>
      <c r="CR114" s="60"/>
      <c r="CS114" s="60"/>
      <c r="CT114" s="60"/>
      <c r="CU114" s="60">
        <f t="shared" si="140"/>
        <v>0</v>
      </c>
      <c r="CV114" s="60"/>
      <c r="CW114" s="60"/>
      <c r="CX114" s="60"/>
      <c r="CY114" s="60">
        <f t="shared" si="156"/>
        <v>0</v>
      </c>
      <c r="CZ114" s="60"/>
      <c r="DA114" s="60"/>
      <c r="DB114" s="60"/>
      <c r="DC114" s="60"/>
      <c r="DD114" s="60"/>
      <c r="DE114" s="60"/>
    </row>
    <row r="115" spans="1:109" s="14" customFormat="1" x14ac:dyDescent="0.3">
      <c r="A115" s="130" t="s">
        <v>45</v>
      </c>
      <c r="B115" s="130"/>
      <c r="C115" s="130"/>
      <c r="D115" s="128"/>
      <c r="E115" s="128"/>
      <c r="F115" s="128"/>
      <c r="G115" s="128"/>
      <c r="H115" s="128"/>
      <c r="I115" s="13"/>
      <c r="J115" s="13"/>
      <c r="K115" s="13"/>
      <c r="L115" s="13"/>
      <c r="M115" s="29"/>
      <c r="N115" s="29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29"/>
      <c r="AJ115" s="29"/>
      <c r="AK115" s="29"/>
      <c r="AL115" s="29"/>
      <c r="AM115" s="29"/>
      <c r="AN115" s="13"/>
      <c r="AO115" s="30"/>
      <c r="AP115" s="30"/>
      <c r="AQ115" s="30"/>
      <c r="AR115" s="30"/>
      <c r="AS115" s="30"/>
      <c r="AT115" s="13"/>
      <c r="AU115" s="30"/>
      <c r="AV115" s="30"/>
      <c r="AW115" s="30"/>
      <c r="AX115" s="30"/>
      <c r="AY115" s="13"/>
      <c r="AZ115" s="30"/>
      <c r="BA115" s="30"/>
      <c r="BB115" s="30"/>
      <c r="BC115" s="30"/>
      <c r="BD115" s="30"/>
      <c r="BE115" s="13"/>
      <c r="BF115" s="30"/>
      <c r="BG115" s="30"/>
      <c r="BH115" s="30"/>
      <c r="BI115" s="13"/>
      <c r="BJ115" s="30"/>
      <c r="BK115" s="30"/>
      <c r="BL115" s="30"/>
      <c r="BM115" s="13"/>
      <c r="BN115" s="30"/>
      <c r="BO115" s="30"/>
      <c r="BP115" s="30"/>
      <c r="BQ115" s="13"/>
      <c r="BR115" s="30"/>
      <c r="BS115" s="30"/>
      <c r="BT115" s="30"/>
      <c r="BU115" s="13"/>
      <c r="BV115" s="36"/>
      <c r="BW115" s="36"/>
      <c r="BX115" s="36"/>
      <c r="BY115" s="36"/>
      <c r="BZ115" s="13"/>
      <c r="CA115" s="30"/>
      <c r="CB115" s="30"/>
      <c r="CC115" s="30"/>
      <c r="CD115" s="13"/>
      <c r="CE115" s="30"/>
      <c r="CF115" s="30"/>
      <c r="CG115" s="30"/>
      <c r="CH115" s="13"/>
      <c r="CI115" s="31"/>
      <c r="CJ115" s="31"/>
      <c r="CK115" s="31"/>
      <c r="CL115" s="31"/>
      <c r="CM115" s="31"/>
      <c r="CN115" s="13"/>
      <c r="CO115" s="31"/>
      <c r="CP115" s="31"/>
      <c r="CQ115" s="13"/>
      <c r="CR115" s="31"/>
      <c r="CS115" s="31"/>
      <c r="CT115" s="31"/>
      <c r="CU115" s="13"/>
      <c r="CV115" s="31"/>
      <c r="CW115" s="31"/>
      <c r="CX115" s="31"/>
      <c r="CY115" s="13"/>
      <c r="CZ115" s="31"/>
      <c r="DA115" s="31"/>
      <c r="DB115" s="31"/>
      <c r="DC115" s="31"/>
      <c r="DD115" s="31"/>
      <c r="DE115" s="31"/>
    </row>
    <row r="116" spans="1:109" s="14" customFormat="1" x14ac:dyDescent="0.3">
      <c r="C116" s="125"/>
      <c r="D116" s="16"/>
      <c r="M116" s="16"/>
      <c r="N116" s="16"/>
      <c r="AI116" s="16"/>
      <c r="AJ116" s="16"/>
      <c r="AK116" s="16"/>
      <c r="AL116" s="16"/>
      <c r="AM116" s="16"/>
      <c r="AO116" s="125"/>
      <c r="AP116" s="125"/>
      <c r="AQ116" s="125"/>
      <c r="AR116" s="125"/>
      <c r="AS116" s="125"/>
      <c r="AU116" s="125"/>
      <c r="AV116" s="125"/>
      <c r="AW116" s="125"/>
      <c r="AX116" s="125"/>
      <c r="AZ116" s="125"/>
      <c r="BA116" s="125"/>
      <c r="BB116" s="125"/>
      <c r="BC116" s="125"/>
      <c r="BD116" s="125"/>
      <c r="BF116" s="125"/>
      <c r="BG116" s="125"/>
      <c r="BH116" s="125"/>
      <c r="BJ116" s="125"/>
      <c r="BK116" s="125"/>
      <c r="BL116" s="125"/>
      <c r="BN116" s="125"/>
      <c r="BO116" s="125"/>
      <c r="BP116" s="125"/>
      <c r="BR116" s="125"/>
      <c r="BS116" s="125"/>
      <c r="BT116" s="125"/>
      <c r="BV116" s="126"/>
      <c r="BW116" s="126"/>
      <c r="BX116" s="126"/>
      <c r="BY116" s="126"/>
      <c r="CA116" s="125"/>
      <c r="CB116" s="125"/>
      <c r="CC116" s="125"/>
      <c r="CE116" s="125"/>
      <c r="CF116" s="125"/>
      <c r="CG116" s="125"/>
    </row>
    <row r="117" spans="1:109" s="14" customFormat="1" x14ac:dyDescent="0.3">
      <c r="C117" s="125"/>
      <c r="D117" s="16"/>
      <c r="M117" s="16"/>
      <c r="N117" s="16"/>
      <c r="AI117" s="16"/>
      <c r="AJ117" s="16"/>
      <c r="AK117" s="16"/>
      <c r="AL117" s="16"/>
      <c r="AM117" s="16"/>
      <c r="AO117" s="125"/>
      <c r="AP117" s="125"/>
      <c r="AQ117" s="125"/>
      <c r="AR117" s="125"/>
      <c r="AS117" s="125"/>
      <c r="AU117" s="125"/>
      <c r="AV117" s="125"/>
      <c r="AW117" s="125"/>
      <c r="AX117" s="125"/>
      <c r="AZ117" s="125"/>
      <c r="BA117" s="125"/>
      <c r="BB117" s="125"/>
      <c r="BC117" s="125"/>
      <c r="BD117" s="125"/>
      <c r="BF117" s="125"/>
      <c r="BG117" s="125"/>
      <c r="BH117" s="125"/>
      <c r="BJ117" s="125"/>
      <c r="BK117" s="125"/>
      <c r="BL117" s="125"/>
      <c r="BN117" s="125"/>
      <c r="BO117" s="125"/>
      <c r="BP117" s="125"/>
      <c r="BR117" s="125"/>
      <c r="BS117" s="125"/>
      <c r="BT117" s="125"/>
      <c r="BV117" s="126"/>
      <c r="BW117" s="126"/>
      <c r="BX117" s="126"/>
      <c r="BY117" s="126"/>
      <c r="CA117" s="125"/>
      <c r="CB117" s="125"/>
      <c r="CC117" s="125"/>
      <c r="CE117" s="125"/>
      <c r="CF117" s="125"/>
      <c r="CG117" s="125"/>
    </row>
    <row r="118" spans="1:109" s="14" customFormat="1" x14ac:dyDescent="0.3">
      <c r="C118" s="125"/>
      <c r="D118" s="16"/>
      <c r="M118" s="16"/>
      <c r="N118" s="16"/>
      <c r="AI118" s="16"/>
      <c r="AJ118" s="16"/>
      <c r="AK118" s="16"/>
      <c r="AL118" s="16"/>
      <c r="AM118" s="16"/>
      <c r="AO118" s="125"/>
      <c r="AP118" s="125"/>
      <c r="AQ118" s="125"/>
      <c r="AR118" s="125"/>
      <c r="AS118" s="125"/>
      <c r="AU118" s="125"/>
      <c r="AV118" s="125"/>
      <c r="AW118" s="125"/>
      <c r="AX118" s="125"/>
      <c r="AZ118" s="125"/>
      <c r="BA118" s="125"/>
      <c r="BB118" s="125"/>
      <c r="BC118" s="125"/>
      <c r="BD118" s="125"/>
      <c r="BF118" s="125"/>
      <c r="BG118" s="125"/>
      <c r="BH118" s="125"/>
      <c r="BJ118" s="125"/>
      <c r="BK118" s="125"/>
      <c r="BL118" s="125"/>
      <c r="BN118" s="125"/>
      <c r="BO118" s="125"/>
      <c r="BP118" s="125"/>
      <c r="BR118" s="125"/>
      <c r="BS118" s="125"/>
      <c r="BT118" s="125"/>
      <c r="BV118" s="126"/>
      <c r="BW118" s="126"/>
      <c r="BX118" s="126"/>
      <c r="BY118" s="126"/>
      <c r="CA118" s="125"/>
      <c r="CB118" s="125"/>
      <c r="CC118" s="125"/>
      <c r="CE118" s="125"/>
      <c r="CF118" s="125"/>
      <c r="CG118" s="125"/>
    </row>
    <row r="119" spans="1:109" s="14" customFormat="1" x14ac:dyDescent="0.3">
      <c r="C119" s="125"/>
      <c r="D119" s="16"/>
      <c r="M119" s="16"/>
      <c r="N119" s="16"/>
      <c r="AI119" s="16"/>
      <c r="AJ119" s="16"/>
      <c r="AK119" s="16"/>
      <c r="AL119" s="16"/>
      <c r="AM119" s="16"/>
      <c r="AO119" s="125"/>
      <c r="AP119" s="125"/>
      <c r="AQ119" s="125"/>
      <c r="AR119" s="125"/>
      <c r="AS119" s="125"/>
      <c r="AU119" s="125"/>
      <c r="AV119" s="125"/>
      <c r="AW119" s="125"/>
      <c r="AX119" s="125"/>
      <c r="AZ119" s="125"/>
      <c r="BA119" s="125"/>
      <c r="BB119" s="125"/>
      <c r="BC119" s="125"/>
      <c r="BD119" s="125"/>
      <c r="BF119" s="125"/>
      <c r="BG119" s="125"/>
      <c r="BH119" s="125"/>
      <c r="BJ119" s="125"/>
      <c r="BK119" s="125"/>
      <c r="BL119" s="125"/>
      <c r="BN119" s="125"/>
      <c r="BO119" s="125"/>
      <c r="BP119" s="125"/>
      <c r="BR119" s="125"/>
      <c r="BS119" s="125"/>
      <c r="BT119" s="125"/>
      <c r="BV119" s="126"/>
      <c r="BW119" s="126"/>
      <c r="BX119" s="126"/>
      <c r="BY119" s="126"/>
      <c r="CA119" s="125"/>
      <c r="CB119" s="125"/>
      <c r="CC119" s="125"/>
      <c r="CE119" s="125"/>
      <c r="CF119" s="125"/>
      <c r="CG119" s="125"/>
    </row>
  </sheetData>
  <mergeCells count="4">
    <mergeCell ref="CI1:CM1"/>
    <mergeCell ref="A98:A99"/>
    <mergeCell ref="A115:C115"/>
    <mergeCell ref="D115:H115"/>
  </mergeCells>
  <printOptions horizontalCentered="1"/>
  <pageMargins left="0.35433070866141736" right="0.19685039370078741" top="0.47244094488188981" bottom="0.51181102362204722" header="0.19685039370078741" footer="0.35433070866141736"/>
  <pageSetup paperSize="9" scale="85" fitToWidth="0" fitToHeight="0" orientation="landscape" r:id="rId1"/>
  <headerFooter scaleWithDoc="0" alignWithMargins="0">
    <oddFooter>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1" sqref="I31"/>
    </sheetView>
  </sheetViews>
  <sheetFormatPr defaultRowHeight="14.25" x14ac:dyDescent="0.2"/>
  <cols>
    <col min="1" max="1" width="9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นผ.3.1 ราย 25 ภาค ปรับ 14.6</vt:lpstr>
      <vt:lpstr>Sheet1</vt:lpstr>
      <vt:lpstr>'นผ.3.1 ราย 25 ภาค ปรับ 14.6'!Print_Titles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2017-06-14T07:19:02Z</cp:lastPrinted>
  <dcterms:created xsi:type="dcterms:W3CDTF">2016-05-24T15:29:56Z</dcterms:created>
  <dcterms:modified xsi:type="dcterms:W3CDTF">2017-06-23T06:32:33Z</dcterms:modified>
</cp:coreProperties>
</file>