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ฝ่ายแผนงาน (ดาด้า) เริ่มตั้งแต่ปี 2562\โครงการ 11 ล้าน ของ TICA\โครงการ 11 ล้าน ปี 2564\"/>
    </mc:Choice>
  </mc:AlternateContent>
  <bookViews>
    <workbookView xWindow="120" yWindow="120" windowWidth="18960" windowHeight="118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O24" i="1" l="1"/>
  <c r="N24" i="1"/>
  <c r="Q24" i="1"/>
  <c r="P24" i="1"/>
  <c r="P36" i="1" s="1"/>
  <c r="L36" i="1"/>
  <c r="Q36" i="1" l="1"/>
  <c r="N36" i="1"/>
  <c r="Q35" i="1"/>
  <c r="P35" i="1"/>
  <c r="O35" i="1" l="1"/>
  <c r="O36" i="1" s="1"/>
  <c r="J35" i="1" l="1"/>
  <c r="I35" i="1"/>
  <c r="J24" i="1"/>
  <c r="I24" i="1"/>
  <c r="J17" i="1"/>
  <c r="I17" i="1"/>
  <c r="L35" i="1"/>
  <c r="K35" i="1"/>
  <c r="L24" i="1"/>
  <c r="K24" i="1"/>
  <c r="L17" i="1"/>
  <c r="K17" i="1"/>
  <c r="H35" i="1"/>
  <c r="G35" i="1"/>
  <c r="H24" i="1"/>
  <c r="G24" i="1"/>
  <c r="H17" i="1"/>
  <c r="G17" i="1"/>
  <c r="F17" i="1"/>
  <c r="E17" i="1"/>
  <c r="F35" i="1"/>
  <c r="E35" i="1"/>
  <c r="F24" i="1"/>
  <c r="E24" i="1"/>
  <c r="D35" i="1"/>
  <c r="C35" i="1"/>
  <c r="D24" i="1"/>
  <c r="C24" i="1"/>
  <c r="C17" i="1"/>
  <c r="D17" i="1"/>
  <c r="R24" i="1" l="1"/>
  <c r="R35" i="1"/>
  <c r="R17" i="1"/>
  <c r="R36" i="1" s="1"/>
  <c r="G36" i="1"/>
  <c r="K36" i="1"/>
  <c r="I36" i="1"/>
  <c r="J36" i="1"/>
  <c r="H36" i="1"/>
  <c r="D36" i="1"/>
  <c r="F36" i="1"/>
  <c r="C36" i="1"/>
  <c r="E36" i="1"/>
</calcChain>
</file>

<file path=xl/sharedStrings.xml><?xml version="1.0" encoding="utf-8"?>
<sst xmlns="http://schemas.openxmlformats.org/spreadsheetml/2006/main" count="306" uniqueCount="62">
  <si>
    <t>หน่วยงาน</t>
  </si>
  <si>
    <t>ปี 2557</t>
  </si>
  <si>
    <t>ปี 2558</t>
  </si>
  <si>
    <t>ปี 2559</t>
  </si>
  <si>
    <t>ปี 2560</t>
  </si>
  <si>
    <t>รุ่น</t>
  </si>
  <si>
    <t xml:space="preserve">สรุปผลการดำเนินการฝึกอบรมโครงการสร้างทักษะแรงงาน/วิชาชีพ (ลาว/กัมพูชา/เมียนมา) </t>
  </si>
  <si>
    <t>ผลการฝึกอบรม</t>
  </si>
  <si>
    <t>สนพ.หนองคาย</t>
  </si>
  <si>
    <t>สนพ.นครพนม</t>
  </si>
  <si>
    <t>สนพ.มุกดาหาร</t>
  </si>
  <si>
    <t>ลาว</t>
  </si>
  <si>
    <t>สพร. 20 เชียงราย</t>
  </si>
  <si>
    <t>สนพ.ตราด</t>
  </si>
  <si>
    <t>สนพ.สระแก้ว</t>
  </si>
  <si>
    <t>สนพ.จันทบุรี</t>
  </si>
  <si>
    <t>สนพ.กาญจนบุรี</t>
  </si>
  <si>
    <t>สนพ.ตาก</t>
  </si>
  <si>
    <t>กัมพูชา</t>
  </si>
  <si>
    <t>เมียนมา</t>
  </si>
  <si>
    <t>รวมทั้งสิ้น</t>
  </si>
  <si>
    <t>สนพ. เลย</t>
  </si>
  <si>
    <t>สนพ.บึงกาฬ</t>
  </si>
  <si>
    <t>สนพ.อำนาจเจริญ</t>
  </si>
  <si>
    <t>สนพ.น่าน</t>
  </si>
  <si>
    <t>สนพ.อุตรดิตถ์</t>
  </si>
  <si>
    <t>รวม</t>
  </si>
  <si>
    <t>สนพ.เพชรบุรี</t>
  </si>
  <si>
    <t>สนพ.บุรีรัมย์</t>
  </si>
  <si>
    <t>สนพ.สุรินทร์</t>
  </si>
  <si>
    <t>สพร.4 ราชบุรี</t>
  </si>
  <si>
    <t>สพร.7 อุบลราชธานี</t>
  </si>
  <si>
    <t>สนพ.ประจวบคีรีขันธ์</t>
  </si>
  <si>
    <t>สนพ.แม่ฮองสอน</t>
  </si>
  <si>
    <t>สนพ.ระนอง</t>
  </si>
  <si>
    <t>สนพ.พะเยา</t>
  </si>
  <si>
    <t>รวมผู้ผ่าน</t>
  </si>
  <si>
    <t>การฝึกปี</t>
  </si>
  <si>
    <t xml:space="preserve"> -</t>
  </si>
  <si>
    <t>ปีงบประมาณ พ.ศ. 2557 ได้รับจัดสรร จำนวน 14 ล้าน</t>
  </si>
  <si>
    <t>ปีงบประมาณ พ.ศ. 2558 ได้รับจัดสรร จำนวน 12 ล้าน</t>
  </si>
  <si>
    <t>ปีงบประมาณ พ.ศ. 2560 ได้รับจัดสรร จำนวน 11 ล้าน</t>
  </si>
  <si>
    <t>ปีงบประมาณ พ.ศ. 2561 ได้รับจัดสรร จำนวน 4.2 ล้าน</t>
  </si>
  <si>
    <t>ปีงบประมาณ พ.ศ. 2559 ได้รับจัดสรร จำนวน 10.8 ล้าน</t>
  </si>
  <si>
    <t>ปี 2561</t>
  </si>
  <si>
    <t>กรมพัฒนาฝีมือแรงงาน ได้รับงบประมาณในการฝึกอบรมจากกรมความร่วมมือระหว่างประเทศ กระทรวงการต่างประเทศ ดังนี้</t>
  </si>
  <si>
    <t>กลุ่ม</t>
  </si>
  <si>
    <t>เป้าหมาย</t>
  </si>
  <si>
    <t>ปี 2562</t>
  </si>
  <si>
    <t>ไม่ได้รับงบ</t>
  </si>
  <si>
    <t>ประมาณ</t>
  </si>
  <si>
    <t>ในการฝึก</t>
  </si>
  <si>
    <t>ปี 2563</t>
  </si>
  <si>
    <t>ปีงบประมาณ พ.ศ. 2562 ไม่ได้รับการจัดสรรงบประมาณ</t>
  </si>
  <si>
    <t>ปีงบประมาณ พ.ศ. 2563 ได้รับจัดสรร จำนวน 577,200 บาท</t>
  </si>
  <si>
    <t>ผู้จบฝึก</t>
  </si>
  <si>
    <t>ปี 2564</t>
  </si>
  <si>
    <t>2557-2564</t>
  </si>
  <si>
    <t>ประจำปีงบประมาณ พ.ศ. 2557 - 2564</t>
  </si>
  <si>
    <r>
      <t>ปีงบประมาณ พ.ศ. 2563 ได้รับจัดสรรสำหรับการฝึก (SMEs) จำนวน 2 จังหวัด (ตากและตราด) จำนวน 291,540 บาท</t>
    </r>
    <r>
      <rPr>
        <sz val="15"/>
        <rFont val="TH SarabunPSK"/>
        <family val="2"/>
      </rPr>
      <t xml:space="preserve"> (ดำเนินการฝึกในปี 2564</t>
    </r>
    <r>
      <rPr>
        <sz val="15"/>
        <color theme="1"/>
        <rFont val="TH SarabunPSK"/>
        <family val="2"/>
      </rPr>
      <t>)</t>
    </r>
  </si>
  <si>
    <t>เนื่องจากสถานการณ์โควิด-19 ไม่สามารถจัดฝึกได้</t>
  </si>
  <si>
    <t>ข้อมูล ณ วันที่  24 สิงหาคม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</si>
</sst>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-* #,##0_-;\-* #,##0_-;_-* &quot;-&quot;??_-;_-@_-"/>
  </numFmts>
  <fonts count="1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b/>
      <sz val="15"/>
      <color theme="5"/>
      <name val="TH SarabunPSK"/>
      <family val="2"/>
    </font>
    <font>
      <sz val="15"/>
      <color theme="5"/>
      <name val="TH SarabunPSK"/>
      <family val="2"/>
    </font>
    <font>
      <b/>
      <sz val="15"/>
      <color rgb="FF0070C0"/>
      <name val="TH SarabunPSK"/>
      <family val="2"/>
    </font>
    <font>
      <sz val="15"/>
      <color rgb="FF0070C0"/>
      <name val="TH SarabunPSK"/>
      <family val="2"/>
    </font>
    <font>
      <b/>
      <sz val="15"/>
      <color rgb="FFFF0000"/>
      <name val="TH SarabunPSK"/>
      <family val="2"/>
    </font>
    <font>
      <b/>
      <sz val="14"/>
      <color rgb="FFFF0000"/>
      <name val="TH SarabunPSK"/>
      <family val="2"/>
    </font>
    <font>
      <sz val="15"/>
      <color rgb="FFFF0000"/>
      <name val="TH SarabunPSK"/>
      <family val="2"/>
    </font>
    <font>
      <sz val="15"/>
      <name val="TH SarabunPSK"/>
      <family val="2"/>
    </font>
    <font>
      <sz val="12"/>
      <color rgb="FFC00000"/>
      <name val="TH SarabunPSK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10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10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3" xfId="0" applyFont="1" applyBorder="1" applyAlignment="1">
      <alignment horizontal="right"/>
    </xf>
    <xf numFmtId="0" fontId="4" fillId="0" borderId="9" xfId="0" applyFont="1" applyBorder="1"/>
    <xf numFmtId="0" fontId="4" fillId="0" borderId="11" xfId="0" applyFont="1" applyBorder="1"/>
    <xf numFmtId="0" fontId="4" fillId="0" borderId="14" xfId="0" applyFont="1" applyBorder="1"/>
    <xf numFmtId="0" fontId="4" fillId="0" borderId="15" xfId="0" applyFont="1" applyBorder="1"/>
    <xf numFmtId="0" fontId="6" fillId="0" borderId="1" xfId="0" applyFont="1" applyBorder="1" applyAlignment="1">
      <alignment horizontal="right"/>
    </xf>
    <xf numFmtId="187" fontId="6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87" fontId="6" fillId="0" borderId="1" xfId="0" applyNumberFormat="1" applyFont="1" applyBorder="1"/>
    <xf numFmtId="0" fontId="7" fillId="0" borderId="0" xfId="0" applyFont="1"/>
    <xf numFmtId="0" fontId="6" fillId="0" borderId="1" xfId="0" applyFont="1" applyBorder="1"/>
    <xf numFmtId="0" fontId="8" fillId="0" borderId="1" xfId="0" applyFont="1" applyBorder="1" applyAlignment="1">
      <alignment horizontal="right"/>
    </xf>
    <xf numFmtId="187" fontId="8" fillId="0" borderId="1" xfId="1" applyNumberFormat="1" applyFont="1" applyBorder="1"/>
    <xf numFmtId="0" fontId="8" fillId="0" borderId="1" xfId="0" applyFont="1" applyBorder="1"/>
    <xf numFmtId="187" fontId="8" fillId="0" borderId="1" xfId="1" applyNumberFormat="1" applyFont="1" applyBorder="1" applyAlignment="1">
      <alignment horizontal="right"/>
    </xf>
    <xf numFmtId="187" fontId="8" fillId="0" borderId="1" xfId="0" applyNumberFormat="1" applyFont="1" applyBorder="1"/>
    <xf numFmtId="0" fontId="9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1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right"/>
    </xf>
    <xf numFmtId="0" fontId="3" fillId="0" borderId="0" xfId="0" applyFont="1"/>
    <xf numFmtId="0" fontId="5" fillId="0" borderId="16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0" fontId="12" fillId="0" borderId="0" xfId="0" applyFont="1"/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topLeftCell="A13" workbookViewId="0">
      <selection activeCell="T28" sqref="T28"/>
    </sheetView>
  </sheetViews>
  <sheetFormatPr defaultRowHeight="19.5" x14ac:dyDescent="0.3"/>
  <cols>
    <col min="1" max="1" width="7.375" style="1" customWidth="1"/>
    <col min="2" max="2" width="15.125" style="1" customWidth="1"/>
    <col min="3" max="3" width="5" style="1" customWidth="1"/>
    <col min="4" max="4" width="7.125" style="1" customWidth="1"/>
    <col min="5" max="5" width="4.75" style="1" customWidth="1"/>
    <col min="6" max="6" width="6.75" style="1" customWidth="1"/>
    <col min="7" max="7" width="4.625" style="1" customWidth="1"/>
    <col min="8" max="8" width="6.25" style="1" customWidth="1"/>
    <col min="9" max="9" width="4.75" style="1" customWidth="1"/>
    <col min="10" max="10" width="7.25" style="1" customWidth="1"/>
    <col min="11" max="11" width="4.75" style="1" customWidth="1"/>
    <col min="12" max="12" width="7.5" style="1" customWidth="1"/>
    <col min="13" max="13" width="9.25" style="1" customWidth="1"/>
    <col min="14" max="14" width="5.75" style="1" customWidth="1"/>
    <col min="15" max="17" width="7.625" style="1" customWidth="1"/>
    <col min="18" max="18" width="11.625" style="1" customWidth="1"/>
    <col min="19" max="16384" width="9" style="1"/>
  </cols>
  <sheetData>
    <row r="1" spans="1:18" ht="21" x14ac:dyDescent="0.35">
      <c r="A1" s="54" t="s">
        <v>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18" ht="21" x14ac:dyDescent="0.35">
      <c r="A2" s="55" t="s">
        <v>58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18" x14ac:dyDescent="0.3">
      <c r="A3" s="31" t="s">
        <v>46</v>
      </c>
      <c r="B3" s="60" t="s">
        <v>0</v>
      </c>
      <c r="C3" s="44" t="s">
        <v>7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5" t="s">
        <v>36</v>
      </c>
    </row>
    <row r="4" spans="1:18" x14ac:dyDescent="0.3">
      <c r="A4" s="32" t="s">
        <v>47</v>
      </c>
      <c r="B4" s="61"/>
      <c r="C4" s="47" t="s">
        <v>1</v>
      </c>
      <c r="D4" s="48"/>
      <c r="E4" s="47" t="s">
        <v>2</v>
      </c>
      <c r="F4" s="48"/>
      <c r="G4" s="47" t="s">
        <v>3</v>
      </c>
      <c r="H4" s="48"/>
      <c r="I4" s="47" t="s">
        <v>4</v>
      </c>
      <c r="J4" s="48"/>
      <c r="K4" s="47" t="s">
        <v>44</v>
      </c>
      <c r="L4" s="48"/>
      <c r="M4" s="38" t="s">
        <v>48</v>
      </c>
      <c r="N4" s="47" t="s">
        <v>52</v>
      </c>
      <c r="O4" s="48"/>
      <c r="P4" s="47" t="s">
        <v>56</v>
      </c>
      <c r="Q4" s="48"/>
      <c r="R4" s="3" t="s">
        <v>37</v>
      </c>
    </row>
    <row r="5" spans="1:18" x14ac:dyDescent="0.3">
      <c r="A5" s="33"/>
      <c r="B5" s="62"/>
      <c r="C5" s="9" t="s">
        <v>5</v>
      </c>
      <c r="D5" s="9" t="s">
        <v>55</v>
      </c>
      <c r="E5" s="9" t="s">
        <v>5</v>
      </c>
      <c r="F5" s="9" t="s">
        <v>55</v>
      </c>
      <c r="G5" s="9" t="s">
        <v>5</v>
      </c>
      <c r="H5" s="9" t="s">
        <v>55</v>
      </c>
      <c r="I5" s="9" t="s">
        <v>5</v>
      </c>
      <c r="J5" s="9" t="s">
        <v>55</v>
      </c>
      <c r="K5" s="9" t="s">
        <v>5</v>
      </c>
      <c r="L5" s="9" t="s">
        <v>55</v>
      </c>
      <c r="M5" s="35"/>
      <c r="N5" s="35" t="s">
        <v>5</v>
      </c>
      <c r="O5" s="35" t="s">
        <v>55</v>
      </c>
      <c r="P5" s="35" t="s">
        <v>5</v>
      </c>
      <c r="Q5" s="35" t="s">
        <v>55</v>
      </c>
      <c r="R5" s="10" t="s">
        <v>57</v>
      </c>
    </row>
    <row r="6" spans="1:18" x14ac:dyDescent="0.3">
      <c r="A6" s="2"/>
      <c r="B6" s="15" t="s">
        <v>8</v>
      </c>
      <c r="C6" s="6">
        <v>6</v>
      </c>
      <c r="D6" s="6">
        <v>222</v>
      </c>
      <c r="E6" s="6">
        <v>7</v>
      </c>
      <c r="F6" s="6">
        <v>155</v>
      </c>
      <c r="G6" s="6">
        <v>5</v>
      </c>
      <c r="H6" s="6">
        <v>102</v>
      </c>
      <c r="I6" s="6">
        <v>4</v>
      </c>
      <c r="J6" s="6">
        <v>80</v>
      </c>
      <c r="K6" s="6">
        <v>2</v>
      </c>
      <c r="L6" s="6">
        <v>36</v>
      </c>
      <c r="M6" s="36" t="s">
        <v>49</v>
      </c>
      <c r="N6" s="7" t="s">
        <v>38</v>
      </c>
      <c r="O6" s="7" t="s">
        <v>38</v>
      </c>
      <c r="P6" s="7" t="s">
        <v>38</v>
      </c>
      <c r="Q6" s="7" t="s">
        <v>38</v>
      </c>
      <c r="R6" s="11"/>
    </row>
    <row r="7" spans="1:18" x14ac:dyDescent="0.3">
      <c r="A7" s="3"/>
      <c r="B7" s="16" t="s">
        <v>9</v>
      </c>
      <c r="C7" s="7">
        <v>2</v>
      </c>
      <c r="D7" s="7">
        <v>40</v>
      </c>
      <c r="E7" s="7" t="s">
        <v>38</v>
      </c>
      <c r="F7" s="7" t="s">
        <v>38</v>
      </c>
      <c r="G7" s="7">
        <v>3</v>
      </c>
      <c r="H7" s="7">
        <v>60</v>
      </c>
      <c r="I7" s="7">
        <v>3</v>
      </c>
      <c r="J7" s="7">
        <v>60</v>
      </c>
      <c r="K7" s="7">
        <v>2</v>
      </c>
      <c r="L7" s="7">
        <v>26</v>
      </c>
      <c r="M7" s="37" t="s">
        <v>50</v>
      </c>
      <c r="N7" s="7" t="s">
        <v>38</v>
      </c>
      <c r="O7" s="7" t="s">
        <v>38</v>
      </c>
      <c r="P7" s="7" t="s">
        <v>38</v>
      </c>
      <c r="Q7" s="7" t="s">
        <v>38</v>
      </c>
      <c r="R7" s="12"/>
    </row>
    <row r="8" spans="1:18" x14ac:dyDescent="0.3">
      <c r="A8" s="4"/>
      <c r="B8" s="16" t="s">
        <v>10</v>
      </c>
      <c r="C8" s="7">
        <v>3</v>
      </c>
      <c r="D8" s="7">
        <v>60</v>
      </c>
      <c r="E8" s="7">
        <v>5</v>
      </c>
      <c r="F8" s="7">
        <v>100</v>
      </c>
      <c r="G8" s="7">
        <v>5</v>
      </c>
      <c r="H8" s="7">
        <v>100</v>
      </c>
      <c r="I8" s="7">
        <v>4</v>
      </c>
      <c r="J8" s="7">
        <v>79</v>
      </c>
      <c r="K8" s="7">
        <v>3</v>
      </c>
      <c r="L8" s="7">
        <v>60</v>
      </c>
      <c r="M8" s="37" t="s">
        <v>51</v>
      </c>
      <c r="N8" s="7" t="s">
        <v>38</v>
      </c>
      <c r="O8" s="7" t="s">
        <v>38</v>
      </c>
      <c r="P8" s="7" t="s">
        <v>38</v>
      </c>
      <c r="Q8" s="7" t="s">
        <v>38</v>
      </c>
      <c r="R8" s="12"/>
    </row>
    <row r="9" spans="1:18" x14ac:dyDescent="0.3">
      <c r="A9" s="4"/>
      <c r="B9" s="16" t="s">
        <v>12</v>
      </c>
      <c r="C9" s="7">
        <v>3</v>
      </c>
      <c r="D9" s="7">
        <v>75</v>
      </c>
      <c r="E9" s="7">
        <v>3</v>
      </c>
      <c r="F9" s="7">
        <v>75</v>
      </c>
      <c r="G9" s="7">
        <v>3</v>
      </c>
      <c r="H9" s="7">
        <v>75</v>
      </c>
      <c r="I9" s="7">
        <v>2</v>
      </c>
      <c r="J9" s="7">
        <v>50</v>
      </c>
      <c r="K9" s="7" t="s">
        <v>38</v>
      </c>
      <c r="L9" s="7" t="s">
        <v>38</v>
      </c>
      <c r="M9" s="7"/>
      <c r="N9" s="7" t="s">
        <v>38</v>
      </c>
      <c r="O9" s="7" t="s">
        <v>38</v>
      </c>
      <c r="P9" s="7" t="s">
        <v>38</v>
      </c>
      <c r="Q9" s="7" t="s">
        <v>38</v>
      </c>
      <c r="R9" s="12"/>
    </row>
    <row r="10" spans="1:18" x14ac:dyDescent="0.3">
      <c r="A10" s="3" t="s">
        <v>11</v>
      </c>
      <c r="B10" s="16" t="s">
        <v>21</v>
      </c>
      <c r="C10" s="7">
        <v>4</v>
      </c>
      <c r="D10" s="7">
        <v>124</v>
      </c>
      <c r="E10" s="7">
        <v>2</v>
      </c>
      <c r="F10" s="7">
        <v>32</v>
      </c>
      <c r="G10" s="7" t="s">
        <v>38</v>
      </c>
      <c r="H10" s="7" t="s">
        <v>38</v>
      </c>
      <c r="I10" s="7" t="s">
        <v>38</v>
      </c>
      <c r="J10" s="7" t="s">
        <v>38</v>
      </c>
      <c r="K10" s="7" t="s">
        <v>38</v>
      </c>
      <c r="L10" s="7" t="s">
        <v>38</v>
      </c>
      <c r="M10" s="7"/>
      <c r="N10" s="7" t="s">
        <v>38</v>
      </c>
      <c r="O10" s="7" t="s">
        <v>38</v>
      </c>
      <c r="P10" s="7" t="s">
        <v>38</v>
      </c>
      <c r="Q10" s="7" t="s">
        <v>38</v>
      </c>
      <c r="R10" s="12"/>
    </row>
    <row r="11" spans="1:18" x14ac:dyDescent="0.3">
      <c r="A11" s="4"/>
      <c r="B11" s="16" t="s">
        <v>22</v>
      </c>
      <c r="C11" s="7">
        <v>4</v>
      </c>
      <c r="D11" s="7">
        <v>81</v>
      </c>
      <c r="E11" s="7">
        <v>5</v>
      </c>
      <c r="F11" s="7">
        <v>104</v>
      </c>
      <c r="G11" s="7" t="s">
        <v>38</v>
      </c>
      <c r="H11" s="7" t="s">
        <v>38</v>
      </c>
      <c r="I11" s="7" t="s">
        <v>38</v>
      </c>
      <c r="J11" s="7" t="s">
        <v>38</v>
      </c>
      <c r="K11" s="7" t="s">
        <v>38</v>
      </c>
      <c r="L11" s="7" t="s">
        <v>38</v>
      </c>
      <c r="M11" s="7"/>
      <c r="N11" s="7" t="s">
        <v>38</v>
      </c>
      <c r="O11" s="7" t="s">
        <v>38</v>
      </c>
      <c r="P11" s="7" t="s">
        <v>38</v>
      </c>
      <c r="Q11" s="7" t="s">
        <v>38</v>
      </c>
      <c r="R11" s="12"/>
    </row>
    <row r="12" spans="1:18" x14ac:dyDescent="0.3">
      <c r="A12" s="4"/>
      <c r="B12" s="16" t="s">
        <v>23</v>
      </c>
      <c r="C12" s="7">
        <v>3</v>
      </c>
      <c r="D12" s="7">
        <v>60</v>
      </c>
      <c r="E12" s="7" t="s">
        <v>38</v>
      </c>
      <c r="F12" s="7" t="s">
        <v>38</v>
      </c>
      <c r="G12" s="7">
        <v>2</v>
      </c>
      <c r="H12" s="7">
        <v>32</v>
      </c>
      <c r="I12" s="7" t="s">
        <v>38</v>
      </c>
      <c r="J12" s="7" t="s">
        <v>38</v>
      </c>
      <c r="K12" s="7" t="s">
        <v>38</v>
      </c>
      <c r="L12" s="7" t="s">
        <v>38</v>
      </c>
      <c r="M12" s="7"/>
      <c r="N12" s="7" t="s">
        <v>38</v>
      </c>
      <c r="O12" s="7" t="s">
        <v>38</v>
      </c>
      <c r="P12" s="7" t="s">
        <v>38</v>
      </c>
      <c r="Q12" s="7" t="s">
        <v>38</v>
      </c>
      <c r="R12" s="12"/>
    </row>
    <row r="13" spans="1:18" x14ac:dyDescent="0.3">
      <c r="A13" s="4"/>
      <c r="B13" s="16" t="s">
        <v>24</v>
      </c>
      <c r="C13" s="7">
        <v>1</v>
      </c>
      <c r="D13" s="7">
        <v>21</v>
      </c>
      <c r="E13" s="7">
        <v>4</v>
      </c>
      <c r="F13" s="7">
        <v>80</v>
      </c>
      <c r="G13" s="7">
        <v>2</v>
      </c>
      <c r="H13" s="7">
        <v>54</v>
      </c>
      <c r="I13" s="7" t="s">
        <v>38</v>
      </c>
      <c r="J13" s="7" t="s">
        <v>38</v>
      </c>
      <c r="K13" s="7" t="s">
        <v>38</v>
      </c>
      <c r="L13" s="7" t="s">
        <v>38</v>
      </c>
      <c r="M13" s="7"/>
      <c r="N13" s="7" t="s">
        <v>38</v>
      </c>
      <c r="O13" s="7" t="s">
        <v>38</v>
      </c>
      <c r="P13" s="7" t="s">
        <v>38</v>
      </c>
      <c r="Q13" s="7" t="s">
        <v>38</v>
      </c>
      <c r="R13" s="12"/>
    </row>
    <row r="14" spans="1:18" x14ac:dyDescent="0.3">
      <c r="A14" s="4"/>
      <c r="B14" s="16" t="s">
        <v>25</v>
      </c>
      <c r="C14" s="7">
        <v>2</v>
      </c>
      <c r="D14" s="7">
        <v>62</v>
      </c>
      <c r="E14" s="7">
        <v>3</v>
      </c>
      <c r="F14" s="7">
        <v>84</v>
      </c>
      <c r="G14" s="7" t="s">
        <v>38</v>
      </c>
      <c r="H14" s="7" t="s">
        <v>38</v>
      </c>
      <c r="I14" s="7" t="s">
        <v>38</v>
      </c>
      <c r="J14" s="7" t="s">
        <v>38</v>
      </c>
      <c r="K14" s="7" t="s">
        <v>38</v>
      </c>
      <c r="L14" s="7" t="s">
        <v>38</v>
      </c>
      <c r="M14" s="7"/>
      <c r="N14" s="7" t="s">
        <v>38</v>
      </c>
      <c r="O14" s="7" t="s">
        <v>38</v>
      </c>
      <c r="P14" s="7" t="s">
        <v>38</v>
      </c>
      <c r="Q14" s="7" t="s">
        <v>38</v>
      </c>
      <c r="R14" s="12"/>
    </row>
    <row r="15" spans="1:18" x14ac:dyDescent="0.3">
      <c r="A15" s="4"/>
      <c r="B15" s="17" t="s">
        <v>35</v>
      </c>
      <c r="C15" s="7" t="s">
        <v>38</v>
      </c>
      <c r="D15" s="7" t="s">
        <v>38</v>
      </c>
      <c r="E15" s="8">
        <v>2</v>
      </c>
      <c r="F15" s="8">
        <v>56</v>
      </c>
      <c r="G15" s="8">
        <v>2</v>
      </c>
      <c r="H15" s="8">
        <v>40</v>
      </c>
      <c r="I15" s="7" t="s">
        <v>38</v>
      </c>
      <c r="J15" s="7" t="s">
        <v>38</v>
      </c>
      <c r="K15" s="7" t="s">
        <v>38</v>
      </c>
      <c r="L15" s="7" t="s">
        <v>38</v>
      </c>
      <c r="M15" s="7"/>
      <c r="N15" s="7" t="s">
        <v>38</v>
      </c>
      <c r="O15" s="7" t="s">
        <v>38</v>
      </c>
      <c r="P15" s="7" t="s">
        <v>38</v>
      </c>
      <c r="Q15" s="7" t="s">
        <v>38</v>
      </c>
      <c r="R15" s="12"/>
    </row>
    <row r="16" spans="1:18" x14ac:dyDescent="0.3">
      <c r="A16" s="4"/>
      <c r="B16" s="17" t="s">
        <v>31</v>
      </c>
      <c r="C16" s="8">
        <v>3</v>
      </c>
      <c r="D16" s="8">
        <v>45</v>
      </c>
      <c r="E16" s="8">
        <v>3</v>
      </c>
      <c r="F16" s="8">
        <v>60</v>
      </c>
      <c r="G16" s="7" t="s">
        <v>38</v>
      </c>
      <c r="H16" s="7" t="s">
        <v>38</v>
      </c>
      <c r="I16" s="7" t="s">
        <v>38</v>
      </c>
      <c r="J16" s="7" t="s">
        <v>38</v>
      </c>
      <c r="K16" s="7" t="s">
        <v>38</v>
      </c>
      <c r="L16" s="7" t="s">
        <v>38</v>
      </c>
      <c r="M16" s="8"/>
      <c r="N16" s="14" t="s">
        <v>38</v>
      </c>
      <c r="O16" s="14" t="s">
        <v>38</v>
      </c>
      <c r="P16" s="14" t="s">
        <v>38</v>
      </c>
      <c r="Q16" s="14" t="s">
        <v>38</v>
      </c>
      <c r="R16" s="13"/>
    </row>
    <row r="17" spans="1:19" s="23" customFormat="1" x14ac:dyDescent="0.3">
      <c r="A17" s="58" t="s">
        <v>26</v>
      </c>
      <c r="B17" s="59"/>
      <c r="C17" s="19">
        <f t="shared" ref="C17:L17" si="0">SUM(C6:C16)</f>
        <v>31</v>
      </c>
      <c r="D17" s="20">
        <f t="shared" si="0"/>
        <v>790</v>
      </c>
      <c r="E17" s="19">
        <f t="shared" si="0"/>
        <v>34</v>
      </c>
      <c r="F17" s="19">
        <f t="shared" si="0"/>
        <v>746</v>
      </c>
      <c r="G17" s="19">
        <f t="shared" si="0"/>
        <v>22</v>
      </c>
      <c r="H17" s="19">
        <f t="shared" si="0"/>
        <v>463</v>
      </c>
      <c r="I17" s="21">
        <f t="shared" ref="I17:J17" si="1">SUM(I6:I16)</f>
        <v>13</v>
      </c>
      <c r="J17" s="21">
        <f t="shared" si="1"/>
        <v>269</v>
      </c>
      <c r="K17" s="21">
        <f t="shared" si="0"/>
        <v>7</v>
      </c>
      <c r="L17" s="21">
        <f t="shared" si="0"/>
        <v>122</v>
      </c>
      <c r="M17" s="21"/>
      <c r="N17" s="39" t="s">
        <v>38</v>
      </c>
      <c r="O17" s="39">
        <v>0</v>
      </c>
      <c r="P17" s="42">
        <v>0</v>
      </c>
      <c r="Q17" s="42">
        <v>0</v>
      </c>
      <c r="R17" s="22">
        <f>SUM(D17+F17+H17+L17+J17+O17)</f>
        <v>2390</v>
      </c>
    </row>
    <row r="18" spans="1:19" x14ac:dyDescent="0.3">
      <c r="A18" s="2"/>
      <c r="B18" s="11" t="s">
        <v>13</v>
      </c>
      <c r="C18" s="7" t="s">
        <v>38</v>
      </c>
      <c r="D18" s="7" t="s">
        <v>38</v>
      </c>
      <c r="E18" s="6">
        <v>8</v>
      </c>
      <c r="F18" s="6">
        <v>282</v>
      </c>
      <c r="G18" s="6">
        <v>5</v>
      </c>
      <c r="H18" s="6">
        <v>115</v>
      </c>
      <c r="I18" s="6">
        <v>5</v>
      </c>
      <c r="J18" s="6">
        <v>100</v>
      </c>
      <c r="K18" s="6">
        <v>3</v>
      </c>
      <c r="L18" s="6">
        <v>60</v>
      </c>
      <c r="M18" s="36" t="s">
        <v>49</v>
      </c>
      <c r="N18" s="6">
        <v>3</v>
      </c>
      <c r="O18" s="6">
        <v>60</v>
      </c>
      <c r="P18" s="49" t="s">
        <v>60</v>
      </c>
      <c r="Q18" s="50"/>
      <c r="R18" s="51"/>
      <c r="S18" s="43"/>
    </row>
    <row r="19" spans="1:19" x14ac:dyDescent="0.3">
      <c r="A19" s="3" t="s">
        <v>18</v>
      </c>
      <c r="B19" s="12" t="s">
        <v>14</v>
      </c>
      <c r="C19" s="7">
        <v>4</v>
      </c>
      <c r="D19" s="7">
        <v>139</v>
      </c>
      <c r="E19" s="7">
        <v>4</v>
      </c>
      <c r="F19" s="7">
        <v>82</v>
      </c>
      <c r="G19" s="7">
        <v>4</v>
      </c>
      <c r="H19" s="7">
        <v>95</v>
      </c>
      <c r="I19" s="7">
        <v>4</v>
      </c>
      <c r="J19" s="7">
        <v>109</v>
      </c>
      <c r="K19" s="7">
        <v>2</v>
      </c>
      <c r="L19" s="7">
        <v>51</v>
      </c>
      <c r="M19" s="37" t="s">
        <v>50</v>
      </c>
      <c r="N19" s="7" t="s">
        <v>38</v>
      </c>
      <c r="O19" s="7" t="s">
        <v>38</v>
      </c>
      <c r="P19" s="7" t="s">
        <v>38</v>
      </c>
      <c r="Q19" s="7" t="s">
        <v>38</v>
      </c>
      <c r="R19" s="12"/>
    </row>
    <row r="20" spans="1:19" x14ac:dyDescent="0.3">
      <c r="A20" s="4"/>
      <c r="B20" s="12" t="s">
        <v>15</v>
      </c>
      <c r="C20" s="7">
        <v>2</v>
      </c>
      <c r="D20" s="7">
        <v>40</v>
      </c>
      <c r="E20" s="7" t="s">
        <v>38</v>
      </c>
      <c r="F20" s="7" t="s">
        <v>38</v>
      </c>
      <c r="G20" s="7" t="s">
        <v>38</v>
      </c>
      <c r="H20" s="7" t="s">
        <v>38</v>
      </c>
      <c r="I20" s="7">
        <v>3</v>
      </c>
      <c r="J20" s="7">
        <v>60</v>
      </c>
      <c r="K20" s="7">
        <v>3</v>
      </c>
      <c r="L20" s="7">
        <v>60</v>
      </c>
      <c r="M20" s="37" t="s">
        <v>51</v>
      </c>
      <c r="N20" s="7">
        <v>1</v>
      </c>
      <c r="O20" s="7">
        <v>25</v>
      </c>
      <c r="P20" s="7" t="s">
        <v>38</v>
      </c>
      <c r="Q20" s="7" t="s">
        <v>38</v>
      </c>
      <c r="R20" s="12"/>
    </row>
    <row r="21" spans="1:19" x14ac:dyDescent="0.3">
      <c r="A21" s="4"/>
      <c r="B21" s="18" t="s">
        <v>27</v>
      </c>
      <c r="C21" s="8">
        <v>2</v>
      </c>
      <c r="D21" s="8">
        <v>40</v>
      </c>
      <c r="E21" s="7" t="s">
        <v>38</v>
      </c>
      <c r="F21" s="7" t="s">
        <v>38</v>
      </c>
      <c r="G21" s="7" t="s">
        <v>38</v>
      </c>
      <c r="H21" s="7" t="s">
        <v>38</v>
      </c>
      <c r="I21" s="7" t="s">
        <v>38</v>
      </c>
      <c r="J21" s="7" t="s">
        <v>38</v>
      </c>
      <c r="K21" s="7" t="s">
        <v>38</v>
      </c>
      <c r="L21" s="7" t="s">
        <v>38</v>
      </c>
      <c r="M21" s="7"/>
      <c r="N21" s="7" t="s">
        <v>38</v>
      </c>
      <c r="O21" s="7" t="s">
        <v>38</v>
      </c>
      <c r="P21" s="7" t="s">
        <v>38</v>
      </c>
      <c r="Q21" s="7" t="s">
        <v>38</v>
      </c>
      <c r="R21" s="12"/>
    </row>
    <row r="22" spans="1:19" x14ac:dyDescent="0.3">
      <c r="A22" s="4"/>
      <c r="B22" s="18" t="s">
        <v>28</v>
      </c>
      <c r="C22" s="8">
        <v>10</v>
      </c>
      <c r="D22" s="8">
        <v>199</v>
      </c>
      <c r="E22" s="7" t="s">
        <v>38</v>
      </c>
      <c r="F22" s="7" t="s">
        <v>38</v>
      </c>
      <c r="G22" s="7" t="s">
        <v>38</v>
      </c>
      <c r="H22" s="7" t="s">
        <v>38</v>
      </c>
      <c r="I22" s="7" t="s">
        <v>38</v>
      </c>
      <c r="J22" s="7" t="s">
        <v>38</v>
      </c>
      <c r="K22" s="7" t="s">
        <v>38</v>
      </c>
      <c r="L22" s="7" t="s">
        <v>38</v>
      </c>
      <c r="M22" s="7"/>
      <c r="N22" s="7" t="s">
        <v>38</v>
      </c>
      <c r="O22" s="7" t="s">
        <v>38</v>
      </c>
      <c r="P22" s="7" t="s">
        <v>38</v>
      </c>
      <c r="Q22" s="7" t="s">
        <v>38</v>
      </c>
      <c r="R22" s="12"/>
    </row>
    <row r="23" spans="1:19" x14ac:dyDescent="0.3">
      <c r="A23" s="4"/>
      <c r="B23" s="18" t="s">
        <v>29</v>
      </c>
      <c r="C23" s="8">
        <v>2</v>
      </c>
      <c r="D23" s="8">
        <v>40</v>
      </c>
      <c r="E23" s="7" t="s">
        <v>38</v>
      </c>
      <c r="F23" s="7" t="s">
        <v>38</v>
      </c>
      <c r="G23" s="7" t="s">
        <v>38</v>
      </c>
      <c r="H23" s="7" t="s">
        <v>38</v>
      </c>
      <c r="I23" s="7" t="s">
        <v>38</v>
      </c>
      <c r="J23" s="14" t="s">
        <v>38</v>
      </c>
      <c r="K23" s="7" t="s">
        <v>38</v>
      </c>
      <c r="L23" s="14" t="s">
        <v>38</v>
      </c>
      <c r="M23" s="14"/>
      <c r="N23" s="7" t="s">
        <v>38</v>
      </c>
      <c r="O23" s="7" t="s">
        <v>38</v>
      </c>
      <c r="P23" s="8" t="s">
        <v>38</v>
      </c>
      <c r="Q23" s="8" t="s">
        <v>38</v>
      </c>
      <c r="R23" s="13"/>
    </row>
    <row r="24" spans="1:19" s="23" customFormat="1" x14ac:dyDescent="0.3">
      <c r="A24" s="58" t="s">
        <v>26</v>
      </c>
      <c r="B24" s="59"/>
      <c r="C24" s="19">
        <f t="shared" ref="C24:O24" si="2">SUM(C18:C23)</f>
        <v>20</v>
      </c>
      <c r="D24" s="20">
        <f t="shared" si="2"/>
        <v>458</v>
      </c>
      <c r="E24" s="19">
        <f t="shared" si="2"/>
        <v>12</v>
      </c>
      <c r="F24" s="19">
        <f t="shared" si="2"/>
        <v>364</v>
      </c>
      <c r="G24" s="19">
        <f t="shared" si="2"/>
        <v>9</v>
      </c>
      <c r="H24" s="19">
        <f t="shared" si="2"/>
        <v>210</v>
      </c>
      <c r="I24" s="21">
        <f t="shared" ref="I24:J24" si="3">SUM(I18:I23)</f>
        <v>12</v>
      </c>
      <c r="J24" s="21">
        <f t="shared" si="3"/>
        <v>269</v>
      </c>
      <c r="K24" s="21">
        <f t="shared" si="2"/>
        <v>8</v>
      </c>
      <c r="L24" s="21">
        <f t="shared" si="2"/>
        <v>171</v>
      </c>
      <c r="M24" s="21"/>
      <c r="N24" s="21">
        <f t="shared" si="2"/>
        <v>4</v>
      </c>
      <c r="O24" s="21">
        <f t="shared" si="2"/>
        <v>85</v>
      </c>
      <c r="P24" s="21">
        <f t="shared" ref="P24:Q24" si="4">SUM(P18:P23)</f>
        <v>0</v>
      </c>
      <c r="Q24" s="21">
        <f t="shared" si="4"/>
        <v>0</v>
      </c>
      <c r="R24" s="22">
        <f>SUM(D24+F24+H24+L24+J24+O24)</f>
        <v>1557</v>
      </c>
    </row>
    <row r="25" spans="1:19" x14ac:dyDescent="0.3">
      <c r="A25" s="31" t="s">
        <v>46</v>
      </c>
      <c r="B25" s="60" t="s">
        <v>0</v>
      </c>
      <c r="C25" s="47" t="s">
        <v>7</v>
      </c>
      <c r="D25" s="52"/>
      <c r="E25" s="52"/>
      <c r="F25" s="52"/>
      <c r="G25" s="52"/>
      <c r="H25" s="52"/>
      <c r="I25" s="52"/>
      <c r="J25" s="52"/>
      <c r="K25" s="52"/>
      <c r="L25" s="48"/>
      <c r="M25" s="34"/>
      <c r="N25" s="34"/>
      <c r="O25" s="34"/>
      <c r="P25" s="41"/>
      <c r="Q25" s="41"/>
      <c r="R25" s="5" t="s">
        <v>36</v>
      </c>
    </row>
    <row r="26" spans="1:19" x14ac:dyDescent="0.3">
      <c r="A26" s="32" t="s">
        <v>47</v>
      </c>
      <c r="B26" s="61"/>
      <c r="C26" s="47" t="s">
        <v>1</v>
      </c>
      <c r="D26" s="48"/>
      <c r="E26" s="47" t="s">
        <v>2</v>
      </c>
      <c r="F26" s="48"/>
      <c r="G26" s="47" t="s">
        <v>3</v>
      </c>
      <c r="H26" s="48"/>
      <c r="I26" s="47" t="s">
        <v>4</v>
      </c>
      <c r="J26" s="48"/>
      <c r="K26" s="47" t="s">
        <v>44</v>
      </c>
      <c r="L26" s="48"/>
      <c r="M26" s="38" t="s">
        <v>48</v>
      </c>
      <c r="N26" s="47" t="s">
        <v>52</v>
      </c>
      <c r="O26" s="48"/>
      <c r="P26" s="47" t="s">
        <v>56</v>
      </c>
      <c r="Q26" s="48"/>
      <c r="R26" s="3" t="s">
        <v>37</v>
      </c>
    </row>
    <row r="27" spans="1:19" x14ac:dyDescent="0.3">
      <c r="A27" s="33"/>
      <c r="B27" s="62"/>
      <c r="C27" s="9" t="s">
        <v>5</v>
      </c>
      <c r="D27" s="9" t="s">
        <v>55</v>
      </c>
      <c r="E27" s="9" t="s">
        <v>5</v>
      </c>
      <c r="F27" s="9" t="s">
        <v>55</v>
      </c>
      <c r="G27" s="9" t="s">
        <v>5</v>
      </c>
      <c r="H27" s="9" t="s">
        <v>55</v>
      </c>
      <c r="I27" s="9" t="s">
        <v>5</v>
      </c>
      <c r="J27" s="9" t="s">
        <v>55</v>
      </c>
      <c r="K27" s="9" t="s">
        <v>5</v>
      </c>
      <c r="L27" s="9" t="s">
        <v>55</v>
      </c>
      <c r="M27" s="35"/>
      <c r="N27" s="35" t="s">
        <v>5</v>
      </c>
      <c r="O27" s="35" t="s">
        <v>55</v>
      </c>
      <c r="P27" s="35" t="s">
        <v>5</v>
      </c>
      <c r="Q27" s="35" t="s">
        <v>55</v>
      </c>
      <c r="R27" s="10" t="s">
        <v>57</v>
      </c>
    </row>
    <row r="28" spans="1:19" x14ac:dyDescent="0.3">
      <c r="A28" s="2"/>
      <c r="B28" s="11" t="s">
        <v>16</v>
      </c>
      <c r="C28" s="6">
        <v>7</v>
      </c>
      <c r="D28" s="6">
        <v>155</v>
      </c>
      <c r="E28" s="6">
        <v>2</v>
      </c>
      <c r="F28" s="6">
        <v>50</v>
      </c>
      <c r="G28" s="6">
        <v>5</v>
      </c>
      <c r="H28" s="6">
        <v>100</v>
      </c>
      <c r="I28" s="6">
        <v>9</v>
      </c>
      <c r="J28" s="6">
        <v>220</v>
      </c>
      <c r="K28" s="6">
        <v>3</v>
      </c>
      <c r="L28" s="6">
        <v>60</v>
      </c>
      <c r="M28" s="36" t="s">
        <v>49</v>
      </c>
      <c r="N28" s="6">
        <v>5</v>
      </c>
      <c r="O28" s="6">
        <v>100</v>
      </c>
      <c r="P28" s="6" t="s">
        <v>38</v>
      </c>
      <c r="Q28" s="6" t="s">
        <v>38</v>
      </c>
      <c r="R28" s="11"/>
    </row>
    <row r="29" spans="1:19" x14ac:dyDescent="0.3">
      <c r="A29" s="3" t="s">
        <v>19</v>
      </c>
      <c r="B29" s="12" t="s">
        <v>17</v>
      </c>
      <c r="C29" s="7">
        <v>24</v>
      </c>
      <c r="D29" s="7">
        <v>500</v>
      </c>
      <c r="E29" s="7">
        <v>12</v>
      </c>
      <c r="F29" s="7">
        <v>265</v>
      </c>
      <c r="G29" s="7">
        <v>17</v>
      </c>
      <c r="H29" s="7">
        <v>361</v>
      </c>
      <c r="I29" s="7">
        <v>14</v>
      </c>
      <c r="J29" s="7">
        <v>315</v>
      </c>
      <c r="K29" s="7">
        <v>7</v>
      </c>
      <c r="L29" s="7">
        <v>153</v>
      </c>
      <c r="M29" s="37" t="s">
        <v>50</v>
      </c>
      <c r="N29" s="7">
        <v>5</v>
      </c>
      <c r="O29" s="7">
        <v>100</v>
      </c>
      <c r="P29" s="7">
        <v>5</v>
      </c>
      <c r="Q29" s="7">
        <v>100</v>
      </c>
      <c r="R29" s="12"/>
    </row>
    <row r="30" spans="1:19" x14ac:dyDescent="0.3">
      <c r="A30" s="4"/>
      <c r="B30" s="12" t="s">
        <v>12</v>
      </c>
      <c r="C30" s="7" t="s">
        <v>38</v>
      </c>
      <c r="D30" s="7" t="s">
        <v>38</v>
      </c>
      <c r="E30" s="7">
        <v>4</v>
      </c>
      <c r="F30" s="7">
        <v>136</v>
      </c>
      <c r="G30" s="7">
        <v>2</v>
      </c>
      <c r="H30" s="7">
        <v>57</v>
      </c>
      <c r="I30" s="7">
        <v>2</v>
      </c>
      <c r="J30" s="7">
        <v>52</v>
      </c>
      <c r="K30" s="7" t="s">
        <v>38</v>
      </c>
      <c r="L30" s="7" t="s">
        <v>38</v>
      </c>
      <c r="M30" s="37" t="s">
        <v>51</v>
      </c>
      <c r="N30" s="7" t="s">
        <v>38</v>
      </c>
      <c r="O30" s="7" t="s">
        <v>38</v>
      </c>
      <c r="P30" s="7" t="s">
        <v>38</v>
      </c>
      <c r="Q30" s="7" t="s">
        <v>38</v>
      </c>
      <c r="R30" s="12"/>
    </row>
    <row r="31" spans="1:19" x14ac:dyDescent="0.3">
      <c r="A31" s="4"/>
      <c r="B31" s="18" t="s">
        <v>30</v>
      </c>
      <c r="C31" s="8">
        <v>7</v>
      </c>
      <c r="D31" s="8">
        <v>180</v>
      </c>
      <c r="E31" s="7" t="s">
        <v>38</v>
      </c>
      <c r="F31" s="7" t="s">
        <v>38</v>
      </c>
      <c r="G31" s="7" t="s">
        <v>38</v>
      </c>
      <c r="H31" s="7" t="s">
        <v>38</v>
      </c>
      <c r="I31" s="7" t="s">
        <v>38</v>
      </c>
      <c r="J31" s="7" t="s">
        <v>38</v>
      </c>
      <c r="K31" s="7" t="s">
        <v>38</v>
      </c>
      <c r="L31" s="7" t="s">
        <v>38</v>
      </c>
      <c r="M31" s="7"/>
      <c r="N31" s="7" t="s">
        <v>38</v>
      </c>
      <c r="O31" s="7" t="s">
        <v>38</v>
      </c>
      <c r="P31" s="7" t="s">
        <v>38</v>
      </c>
      <c r="Q31" s="7" t="s">
        <v>38</v>
      </c>
      <c r="R31" s="12"/>
    </row>
    <row r="32" spans="1:19" x14ac:dyDescent="0.3">
      <c r="A32" s="4"/>
      <c r="B32" s="18" t="s">
        <v>32</v>
      </c>
      <c r="C32" s="8">
        <v>7</v>
      </c>
      <c r="D32" s="8">
        <v>225</v>
      </c>
      <c r="E32" s="7" t="s">
        <v>38</v>
      </c>
      <c r="F32" s="7" t="s">
        <v>38</v>
      </c>
      <c r="G32" s="7" t="s">
        <v>38</v>
      </c>
      <c r="H32" s="7" t="s">
        <v>38</v>
      </c>
      <c r="I32" s="7" t="s">
        <v>38</v>
      </c>
      <c r="J32" s="7" t="s">
        <v>38</v>
      </c>
      <c r="K32" s="7" t="s">
        <v>38</v>
      </c>
      <c r="L32" s="7" t="s">
        <v>38</v>
      </c>
      <c r="M32" s="7"/>
      <c r="N32" s="7" t="s">
        <v>38</v>
      </c>
      <c r="O32" s="7" t="s">
        <v>38</v>
      </c>
      <c r="P32" s="7" t="s">
        <v>38</v>
      </c>
      <c r="Q32" s="7" t="s">
        <v>38</v>
      </c>
      <c r="R32" s="12"/>
    </row>
    <row r="33" spans="1:18" x14ac:dyDescent="0.3">
      <c r="A33" s="4"/>
      <c r="B33" s="18" t="s">
        <v>33</v>
      </c>
      <c r="C33" s="8">
        <v>4</v>
      </c>
      <c r="D33" s="8">
        <v>85</v>
      </c>
      <c r="E33" s="7" t="s">
        <v>38</v>
      </c>
      <c r="F33" s="7" t="s">
        <v>38</v>
      </c>
      <c r="G33" s="7" t="s">
        <v>38</v>
      </c>
      <c r="H33" s="7" t="s">
        <v>38</v>
      </c>
      <c r="I33" s="7" t="s">
        <v>38</v>
      </c>
      <c r="J33" s="7" t="s">
        <v>38</v>
      </c>
      <c r="K33" s="7" t="s">
        <v>38</v>
      </c>
      <c r="L33" s="7" t="s">
        <v>38</v>
      </c>
      <c r="M33" s="7"/>
      <c r="N33" s="7" t="s">
        <v>38</v>
      </c>
      <c r="O33" s="7" t="s">
        <v>38</v>
      </c>
      <c r="P33" s="7" t="s">
        <v>38</v>
      </c>
      <c r="Q33" s="7" t="s">
        <v>38</v>
      </c>
      <c r="R33" s="12"/>
    </row>
    <row r="34" spans="1:18" x14ac:dyDescent="0.3">
      <c r="A34" s="4"/>
      <c r="B34" s="18" t="s">
        <v>34</v>
      </c>
      <c r="C34" s="8">
        <v>1</v>
      </c>
      <c r="D34" s="8">
        <v>30</v>
      </c>
      <c r="E34" s="7" t="s">
        <v>38</v>
      </c>
      <c r="F34" s="7" t="s">
        <v>38</v>
      </c>
      <c r="G34" s="7" t="s">
        <v>38</v>
      </c>
      <c r="H34" s="7" t="s">
        <v>38</v>
      </c>
      <c r="I34" s="7" t="s">
        <v>38</v>
      </c>
      <c r="J34" s="14" t="s">
        <v>38</v>
      </c>
      <c r="K34" s="7" t="s">
        <v>38</v>
      </c>
      <c r="L34" s="14" t="s">
        <v>38</v>
      </c>
      <c r="M34" s="14"/>
      <c r="N34" s="7" t="s">
        <v>38</v>
      </c>
      <c r="O34" s="7" t="s">
        <v>38</v>
      </c>
      <c r="P34" s="7" t="s">
        <v>38</v>
      </c>
      <c r="Q34" s="7" t="s">
        <v>38</v>
      </c>
      <c r="R34" s="13"/>
    </row>
    <row r="35" spans="1:18" s="23" customFormat="1" x14ac:dyDescent="0.3">
      <c r="A35" s="58" t="s">
        <v>26</v>
      </c>
      <c r="B35" s="59"/>
      <c r="C35" s="19">
        <f t="shared" ref="C35:L35" si="5">SUM(C28:C34)</f>
        <v>50</v>
      </c>
      <c r="D35" s="20">
        <f t="shared" si="5"/>
        <v>1175</v>
      </c>
      <c r="E35" s="19">
        <f t="shared" si="5"/>
        <v>18</v>
      </c>
      <c r="F35" s="19">
        <f t="shared" si="5"/>
        <v>451</v>
      </c>
      <c r="G35" s="19">
        <f t="shared" si="5"/>
        <v>24</v>
      </c>
      <c r="H35" s="19">
        <f t="shared" si="5"/>
        <v>518</v>
      </c>
      <c r="I35" s="24">
        <f t="shared" ref="I35:J35" si="6">SUM(I28:I34)</f>
        <v>25</v>
      </c>
      <c r="J35" s="24">
        <f t="shared" si="6"/>
        <v>587</v>
      </c>
      <c r="K35" s="24">
        <f t="shared" si="5"/>
        <v>10</v>
      </c>
      <c r="L35" s="24">
        <f t="shared" si="5"/>
        <v>213</v>
      </c>
      <c r="M35" s="24"/>
      <c r="N35" s="24"/>
      <c r="O35" s="24">
        <f t="shared" ref="O35" si="7">SUM(O28:O34)</f>
        <v>200</v>
      </c>
      <c r="P35" s="24">
        <f t="shared" ref="P35:Q35" si="8">SUM(P28:P34)</f>
        <v>5</v>
      </c>
      <c r="Q35" s="24">
        <f t="shared" si="8"/>
        <v>100</v>
      </c>
      <c r="R35" s="22">
        <f>SUM(D35+F35+H35+L35+J35+O35)</f>
        <v>3144</v>
      </c>
    </row>
    <row r="36" spans="1:18" s="30" customFormat="1" x14ac:dyDescent="0.3">
      <c r="A36" s="56" t="s">
        <v>20</v>
      </c>
      <c r="B36" s="57"/>
      <c r="C36" s="25">
        <f>SUM(C35,C24,C17)</f>
        <v>101</v>
      </c>
      <c r="D36" s="26">
        <f>SUM(D35,D24,D17)</f>
        <v>2423</v>
      </c>
      <c r="E36" s="27">
        <f t="shared" ref="E36:K36" si="9">SUM(E17+E24+E35)</f>
        <v>64</v>
      </c>
      <c r="F36" s="26">
        <f t="shared" si="9"/>
        <v>1561</v>
      </c>
      <c r="G36" s="25">
        <f t="shared" si="9"/>
        <v>55</v>
      </c>
      <c r="H36" s="28">
        <f t="shared" si="9"/>
        <v>1191</v>
      </c>
      <c r="I36" s="25">
        <f t="shared" ref="I36:J36" si="10">SUM(I17+I24+I35)</f>
        <v>50</v>
      </c>
      <c r="J36" s="28">
        <f t="shared" si="10"/>
        <v>1125</v>
      </c>
      <c r="K36" s="25">
        <f t="shared" si="9"/>
        <v>25</v>
      </c>
      <c r="L36" s="28">
        <f>SUM(L17+L24+L35)</f>
        <v>506</v>
      </c>
      <c r="M36" s="28"/>
      <c r="N36" s="28">
        <f>SUM(N6:N35)</f>
        <v>18</v>
      </c>
      <c r="O36" s="28">
        <f>SUM(O17+O24+O35)</f>
        <v>285</v>
      </c>
      <c r="P36" s="28">
        <f>SUM(P17+P24+P35)</f>
        <v>5</v>
      </c>
      <c r="Q36" s="28">
        <f>SUM(Q17+Q24+Q35)</f>
        <v>100</v>
      </c>
      <c r="R36" s="29">
        <f>SUM(R17+R24+R35)</f>
        <v>7091</v>
      </c>
    </row>
    <row r="38" spans="1:18" x14ac:dyDescent="0.3">
      <c r="A38" s="40" t="s">
        <v>45</v>
      </c>
    </row>
    <row r="39" spans="1:18" x14ac:dyDescent="0.3">
      <c r="A39" s="1" t="s">
        <v>39</v>
      </c>
    </row>
    <row r="40" spans="1:18" x14ac:dyDescent="0.3">
      <c r="A40" s="1" t="s">
        <v>40</v>
      </c>
    </row>
    <row r="41" spans="1:18" x14ac:dyDescent="0.3">
      <c r="A41" s="1" t="s">
        <v>43</v>
      </c>
    </row>
    <row r="42" spans="1:18" x14ac:dyDescent="0.3">
      <c r="A42" s="1" t="s">
        <v>41</v>
      </c>
    </row>
    <row r="43" spans="1:18" x14ac:dyDescent="0.3">
      <c r="A43" s="1" t="s">
        <v>42</v>
      </c>
    </row>
    <row r="44" spans="1:18" x14ac:dyDescent="0.3">
      <c r="A44" s="1" t="s">
        <v>53</v>
      </c>
    </row>
    <row r="45" spans="1:18" x14ac:dyDescent="0.3">
      <c r="A45" s="1" t="s">
        <v>54</v>
      </c>
    </row>
    <row r="46" spans="1:18" x14ac:dyDescent="0.3">
      <c r="A46" s="1" t="s">
        <v>59</v>
      </c>
    </row>
    <row r="47" spans="1:18" x14ac:dyDescent="0.3">
      <c r="A47" s="40"/>
    </row>
    <row r="49" spans="14:18" x14ac:dyDescent="0.3">
      <c r="N49" s="53" t="s">
        <v>61</v>
      </c>
      <c r="O49" s="53"/>
      <c r="P49" s="53"/>
      <c r="Q49" s="53"/>
      <c r="R49" s="53"/>
    </row>
  </sheetData>
  <mergeCells count="26">
    <mergeCell ref="N49:R49"/>
    <mergeCell ref="A1:R1"/>
    <mergeCell ref="A2:R2"/>
    <mergeCell ref="C4:D4"/>
    <mergeCell ref="E4:F4"/>
    <mergeCell ref="G4:H4"/>
    <mergeCell ref="K4:L4"/>
    <mergeCell ref="I4:J4"/>
    <mergeCell ref="N4:O4"/>
    <mergeCell ref="A36:B36"/>
    <mergeCell ref="A17:B17"/>
    <mergeCell ref="A24:B24"/>
    <mergeCell ref="A35:B35"/>
    <mergeCell ref="B3:B5"/>
    <mergeCell ref="B25:B27"/>
    <mergeCell ref="N26:O26"/>
    <mergeCell ref="C3:Q3"/>
    <mergeCell ref="P4:Q4"/>
    <mergeCell ref="P26:Q26"/>
    <mergeCell ref="P18:R18"/>
    <mergeCell ref="C25:L25"/>
    <mergeCell ref="C26:D26"/>
    <mergeCell ref="E26:F26"/>
    <mergeCell ref="G26:H26"/>
    <mergeCell ref="I26:J26"/>
    <mergeCell ref="K26:L26"/>
  </mergeCells>
  <pageMargins left="0.5118110236220472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DarkOS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User</cp:lastModifiedBy>
  <cp:lastPrinted>2021-06-22T08:08:39Z</cp:lastPrinted>
  <dcterms:created xsi:type="dcterms:W3CDTF">2017-12-18T06:59:52Z</dcterms:created>
  <dcterms:modified xsi:type="dcterms:W3CDTF">2021-08-24T02:32:29Z</dcterms:modified>
</cp:coreProperties>
</file>