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20" windowWidth="18960" windowHeight="11835"/>
  </bookViews>
  <sheets>
    <sheet name="60 แยกกิจกรรม (2)" sheetId="4" r:id="rId1"/>
    <sheet name="คำขอใช้สอยอื่น 60" sheetId="1" r:id="rId2"/>
    <sheet name="60 รวมงบตามกิจกรรม" sheetId="2" r:id="rId3"/>
    <sheet name="Sheet3" sheetId="3" r:id="rId4"/>
  </sheets>
  <definedNames>
    <definedName name="_xlnm.Print_Titles" localSheetId="0">'60 แยกกิจกรรม (2)'!$3:$4</definedName>
    <definedName name="_xlnm.Print_Titles" localSheetId="1">'คำขอใช้สอยอื่น 60'!$4:$4</definedName>
  </definedNames>
  <calcPr calcId="144525"/>
</workbook>
</file>

<file path=xl/calcChain.xml><?xml version="1.0" encoding="utf-8"?>
<calcChain xmlns="http://schemas.openxmlformats.org/spreadsheetml/2006/main">
  <c r="I145" i="4" l="1"/>
  <c r="I5" i="4" s="1"/>
  <c r="D123" i="4"/>
  <c r="C123" i="4" s="1"/>
  <c r="G60" i="4"/>
  <c r="C60" i="4" s="1"/>
  <c r="E6" i="4"/>
  <c r="E5" i="4" s="1"/>
  <c r="C43" i="1"/>
  <c r="H10" i="2" s="1"/>
  <c r="C56" i="1"/>
  <c r="C9" i="2" s="1"/>
  <c r="F56" i="1"/>
  <c r="C145" i="4" l="1"/>
  <c r="G5" i="4"/>
  <c r="D5" i="4"/>
  <c r="B10" i="2"/>
  <c r="H4" i="2"/>
  <c r="B9" i="2"/>
  <c r="C4" i="2"/>
  <c r="C124" i="1"/>
  <c r="C72" i="1"/>
  <c r="F7" i="2" s="1"/>
  <c r="C115" i="1"/>
  <c r="G8" i="2" l="1"/>
  <c r="H116" i="4"/>
  <c r="E6" i="2"/>
  <c r="F50" i="4"/>
  <c r="G4" i="2"/>
  <c r="B8" i="2"/>
  <c r="B7" i="2"/>
  <c r="F4" i="2"/>
  <c r="B6" i="2"/>
  <c r="E4" i="2"/>
  <c r="C6" i="1"/>
  <c r="C235" i="1"/>
  <c r="C233" i="1" s="1"/>
  <c r="C230" i="1"/>
  <c r="C219" i="1"/>
  <c r="C188" i="1"/>
  <c r="C187" i="1" s="1"/>
  <c r="C50" i="4" l="1"/>
  <c r="F5" i="4"/>
  <c r="C116" i="4"/>
  <c r="H5" i="4"/>
  <c r="D5" i="2"/>
  <c r="D4" i="2" s="1"/>
  <c r="C5" i="1"/>
  <c r="C218" i="1"/>
  <c r="C5" i="4" l="1"/>
  <c r="B5" i="2"/>
  <c r="B4" i="2" s="1"/>
  <c r="C6" i="4"/>
</calcChain>
</file>

<file path=xl/sharedStrings.xml><?xml version="1.0" encoding="utf-8"?>
<sst xmlns="http://schemas.openxmlformats.org/spreadsheetml/2006/main" count="357" uniqueCount="307">
  <si>
    <t>กรมพัฒนาฝีมือแรงงาน</t>
  </si>
  <si>
    <t>ลำดับที่</t>
  </si>
  <si>
    <t>ชื่อโครงการ</t>
  </si>
  <si>
    <t>จำนวนเงิน</t>
  </si>
  <si>
    <t>กองพัฒนาศักยภาพแรงงานและผู้ประกอบกิจการ</t>
  </si>
  <si>
    <t>กองยุทธศาสตร์และเครือข่ายพัฒนาฝีมือแรงงาน</t>
  </si>
  <si>
    <t xml:space="preserve">กิจกรรมพัฒนาระบบการฝึกอบรมฝีมือแรงงาน </t>
  </si>
  <si>
    <t>สำนักพัฒนาผู้ฝึกและเทคโนโลยีการฝึก</t>
  </si>
  <si>
    <t>โครงการยกระดับประกันคุณภาพการพัฒนาฝีมือแรงงาน</t>
  </si>
  <si>
    <t>สู่มาตรฐานสากลของความเป็นเลิศ</t>
  </si>
  <si>
    <t xml:space="preserve">โครงการขยายผลและติดตามผลการฝึกอบรมตามความสามารถ (CBT) </t>
  </si>
  <si>
    <t>และเสริมสร้างบุคลากรหลัก CBT</t>
  </si>
  <si>
    <t xml:space="preserve">โครงการพัฒนาสถานฝึกและครุภัณฑ์การฝึกกรมพัฒนาฝีมือแรงงาน </t>
  </si>
  <si>
    <t>โครงการประชุมวิชาการเชิงปฏิบัติการปรับปรุงกรอบรายการ</t>
  </si>
  <si>
    <t>คุณลักษณะเฉพาะครุภัณฑ์การฝึก</t>
  </si>
  <si>
    <t>โครงการคัดเลือกครูฝึกดีเด่น ประจำปี 2558</t>
  </si>
  <si>
    <t>โครงการพัฒนาหลักสูตรการฝึกเทคโนโลยีชั้นสูง ประจำปี 2558</t>
  </si>
  <si>
    <t>โครงการพัฒนาเอกสารประกอบการฝึกหลักสูตรการฝึกเทคโนโลยีชั้นสูง</t>
  </si>
  <si>
    <t>โครงการประกวดสื่อการฝึกเพื่อพัฒนาฝีมือแรงงานประจำปี 2558</t>
  </si>
  <si>
    <t>โครงการพัฒนาหลักสูตรและเอกสารประกอบการฝึกเพื่อเพิ่มขีด</t>
  </si>
  <si>
    <t>ความสามารถในการแข่งขันของธุรกิจอาหารไทย</t>
  </si>
  <si>
    <t>โครงการพัฒนาหลักสูตรและเอกสารประกอบการฝึกด้านการเพิ่มผลิตภาพ</t>
  </si>
  <si>
    <t>อย่างเป็นมิตรกับสิ่งแวดล้อมเพื่อเพิ่มขีดความสามารถในการแข่งขัน</t>
  </si>
  <si>
    <t>โครงการพัฒนาหลักสูตรและเอกสารประกอบการฝึกด้านระบบโลจิสติกส์</t>
  </si>
  <si>
    <t>สำหรับการขนส่งทั้งภายในประเทศและระหว่างประเทศ เพื่อเพิ่มขีดความสามารถ</t>
  </si>
  <si>
    <t>ในการแข่งขัน</t>
  </si>
  <si>
    <t>โครงการพัฒนาหลักสูตรและเอกสารประกอบการฝึกภาษาอังกฤษและภาษา</t>
  </si>
  <si>
    <t>ประเทศอาเซียน + 3 ตามสาขาอาชีพเพื่อเพิ่มขีดความสามารถในการแข่งขัน</t>
  </si>
  <si>
    <t>แรงงานไทยสำหรับการเคลื่อนย้ายแรงงานเสรีในปี 2558</t>
  </si>
  <si>
    <t>โครงการพัฒนาหลักสูตรและผลิตเอกสารประกอบการฝึก</t>
  </si>
  <si>
    <t>ยกระดับฝีมือแรงงานตามมาตรฐานสมรรถนะของบุคลกร ด้านการท่องเที่ยว</t>
  </si>
  <si>
    <t>เพื่อเตรียมความพร้อมของแรงงานไทยให้ก้าวไปสู่การเคลื่อนย้ายแรงงาน</t>
  </si>
  <si>
    <t>เสรีในปี 2558</t>
  </si>
  <si>
    <t>โครงการพัฒนาสื่อการฝึกระบบการฝึกอบรมทางไกล (e-training) เพื่อการสื่อสาร</t>
  </si>
  <si>
    <t xml:space="preserve">ในประชาคมอาเซียน รองรับการเป็นประชาคมเศรษฐกิจอาเซียน </t>
  </si>
  <si>
    <t>(ASEAN Economic Community)</t>
  </si>
  <si>
    <t>กิจกรรมจัดทำหลักเกณฑ์ พัฒนา/ส่งเสริมมาตรฐานฝีมือแรงงาน</t>
  </si>
  <si>
    <t>สำนักพัฒนามาตรฐานและทดสอบฝีมือแรงงาน</t>
  </si>
  <si>
    <t>โครงการฝึกอบรมเตรียมผู้ทดสอบมาตรฐานฝีมือแรงงาน</t>
  </si>
  <si>
    <t>โครงการวันมาตรฐานฝีมือแรงงานแห่งชาติ</t>
  </si>
  <si>
    <t>โครงการสัมมนาประชาพิจารณ์มาตรฐานฝีมือแรงงานแห่งชาติ</t>
  </si>
  <si>
    <t>สัมมนาเชิงปฏิบัติการพิจารณามาตรฐานฝืมือแรงงานแห่งชาติ</t>
  </si>
  <si>
    <t>/วิธีการทดสอบมาตรฐานฯ</t>
  </si>
  <si>
    <t>โครงการส่งเสริมการแข่งขันผู้ปฏิบัติงานด้านประกอบอาหาร</t>
  </si>
  <si>
    <t>โครงการสัมมนาการพัฒนาฝีมือแรงงาน เพื่อรองรับการเข้าสู่</t>
  </si>
  <si>
    <t>ประชาคมเศรษฐกิจอาเซียน (AEC)</t>
  </si>
  <si>
    <t>โครงการกำหนดมาตรฐานฝีมือแรงงานแห่งชาติ/วิธีการทดสอบมาตรฐาน</t>
  </si>
  <si>
    <t>ฝีมือแรงงานแห่งชาติ ประจำปีงบประมาณ 2558</t>
  </si>
  <si>
    <t>สถาบันพัฒนาฝีมือแรงงานภาค 10 ลำปาง</t>
  </si>
  <si>
    <t>กิจกรรม ส่งเสริมและสนับสนุนให้สถานประกอบกิจการดำเนินการฝึกอบรมฝีมือ</t>
  </si>
  <si>
    <t>แรงงานตาม พ.ร.บ.ส่งเสริมการพัฒนาฝีมือแรงงาน</t>
  </si>
  <si>
    <t>กองส่งเสริมการพัฒนาฝีมือแรงงาน</t>
  </si>
  <si>
    <t>โครงการสถานประกอบกิจการดีเด่นด้านการส่งเสริมการพัฒนาฝีมือแรงงาน</t>
  </si>
  <si>
    <t>ผลิตภัณฑ์เพื่อการท่องเที่ยวโดยชุมชน</t>
  </si>
  <si>
    <t>โครงการศึกษารูปแบบการพัฒนาศักยภาพผู้สูงอายุเพื่อการเป็นเจ้าบ้านที่ดีและการพัฒนา</t>
  </si>
  <si>
    <t xml:space="preserve">โครงการศึกษารูปแบบร้านขายอาหารที่เปิดขายบนรถยนต์ (Food Truck Management)  </t>
  </si>
  <si>
    <t>สำหรับผู้สูงอายุ/คนพิการและผู้ดูแลคนพิการ เพื่อสร้างอาชีพและขีดความสามารถ</t>
  </si>
  <si>
    <t>ในการเข้าสู่ประชาคมเศรษฐกิจอาเซียน  (AEC)</t>
  </si>
  <si>
    <t>โครงการศึกษารูปแบบการพัฒนาศักยภาพคนพิการด้านเทคโนโลยีสารสนเทศ</t>
  </si>
  <si>
    <t>โครงการศึกษารูปแบบการฝึกอาชีพ หลักสูตรการทำเฟอร์นิเจอร์จากไม้พาเลสสำหรับคนพิการ</t>
  </si>
  <si>
    <t>สำหรับคนพิการทางการเห็น</t>
  </si>
  <si>
    <t>โครงการศึกษารูปแบบการฝึกอาชีพ หลักสูตรภาษาอังกฤษสำหรับอาชีพนวดแผนไทย</t>
  </si>
  <si>
    <t xml:space="preserve"> สำหรับเยาวชน</t>
  </si>
  <si>
    <t>โครงการศึกษารูปแบบการฝึกอบรม หลักสูตรการจัดทำสติกเกอร์ไลน์ เพื่อการประกอบอาชีพ</t>
  </si>
  <si>
    <t>โครงการศึกษารูปแบบการฝึกอบรม หลักสูตรการจัดการข้อมูลเพื่อการทำงานเชิงธุรกิจ</t>
  </si>
  <si>
    <t>(Application for business management  information)</t>
  </si>
  <si>
    <t>ละเมิดกฏหมาย)</t>
  </si>
  <si>
    <t>โครงการศึกษารูปแบบการฝึกอบรม หลักสูตรพัฒนาศักยภาพสตรี เพื่อเตรียมความพร้อม</t>
  </si>
  <si>
    <t>คำเสนอขอ โครงการ ค่าใช้สอยอื่น งบดำเนินงาน 2560</t>
  </si>
  <si>
    <t>เพื่อเข้าสู่กระบวนการจ้างงาน (สตรีตั้งครรภ์ก่อนวัยอันควร ถูกล่วงละเมิดถูกกระทำความรุนแรง</t>
  </si>
  <si>
    <t>โครงการศึกษารูปแบบการฝึกอบรม หลักสูตรเขียนแบบด้วยคอมพิวเตอร์ 3D</t>
  </si>
  <si>
    <t>เพื่องานออกแบบการก่อสร้าง</t>
  </si>
  <si>
    <t>โครงการศึกษารูปแบบการฝึกอบรม หลักสูตร การบริหารจัดการด้านการตลาด E-Commerce</t>
  </si>
  <si>
    <t>โครงการศึกษารูปแบบการฝึกอบรม หลักสูตร เทคนิคการจัดการระบบขนส่งสินค้ารองรับ</t>
  </si>
  <si>
    <t xml:space="preserve">ประชาคมอาเซียน สำหรับเยาวชนในพื้นที่จังหวัดตามแนวชายแดน </t>
  </si>
  <si>
    <t>สิ่งทอและแฟชั่นให้กับผู้ประกอบการ SMEs</t>
  </si>
  <si>
    <t>โครงการศึกษารูปแบบการยกระดับฝีมือพัฒนาทักษะแรงงานไทยด้านการออกแบบผลิตภัณฑ์</t>
  </si>
  <si>
    <t>ของศูนย์ช่างประจำชุมชนเทิดไท้องค์ราชัน</t>
  </si>
  <si>
    <t>โครงการศึกษารูปแบบยกระดับฝีมือพัฒนาทักษะแรงงานเพื่อการบริการประชาชน</t>
  </si>
  <si>
    <t>โครงการ  PROFESSIONAL INSTRUCTOR MODULE</t>
  </si>
  <si>
    <t>โครงการเสริมสร้างความรู้ด้านบริหารจัดการธุรกิจให้กับผู้ประกอบการ</t>
  </si>
  <si>
    <t>โครงการพัฒนาบุคลากรด้านโลจิสติกส์รองรับธุรกิจการขนส่งและการค้าระหว่างประเทศ</t>
  </si>
  <si>
    <t>สำนักงานรับรองความรู้ความสามารถ</t>
  </si>
  <si>
    <t>โครงการเพิ่มประสิทธิภาพการทดสอบมาตรฐานฝีมือแรงงานแห่งชาติ รองรับ AEC</t>
  </si>
  <si>
    <t>โครงการประกันคุณภาพการทดสอบมาตรฐานฝีมือแรงงานแห่งชาติ</t>
  </si>
  <si>
    <t>โครงการเพิ่มประสิทธิภาพการทดสอบมาตรฐานฝีมือแรงงาน</t>
  </si>
  <si>
    <t>ด้วยระบบอิเล็คทรอนิกส์ (e-testing System)</t>
  </si>
  <si>
    <t xml:space="preserve">รวมเงินทั้งสิ้น </t>
  </si>
  <si>
    <t>โครงการสัมมนาเชิงปฏิบัติการ เรื่อง การพัฒนาศักยภาพเจ้าหน้าที่</t>
  </si>
  <si>
    <t>กรมพัฒนาฝีมือแรงงานในการปฏิบัติงานตามพระราชบัญญัติส่งเสริม</t>
  </si>
  <si>
    <t>การพัฒนาฝีมือแรงงาน (ฉบับที่  ๒) พ.ศ. ๒๕๕๗</t>
  </si>
  <si>
    <t>โครงการตรวจติดตามประเมินผลการปฏิบัติงานตามพระราชบัญญัติส่งเสริม</t>
  </si>
  <si>
    <r>
      <t>การพัฒนาฝีมือแรงงาน (ฉบับที่ ๒) พ.ศ. ๒๕๕๗ กรมพัฒนาฝีมือแรงงาน ระยะที่ ๑</t>
    </r>
    <r>
      <rPr>
        <b/>
        <sz val="16"/>
        <color rgb="FF000000"/>
        <rFont val="TH SarabunPSK"/>
        <family val="2"/>
      </rPr>
      <t xml:space="preserve">  </t>
    </r>
    <r>
      <rPr>
        <sz val="16"/>
        <color rgb="FF000000"/>
        <rFont val="TH SarabunPSK"/>
        <family val="2"/>
      </rPr>
      <t xml:space="preserve">  </t>
    </r>
  </si>
  <si>
    <t xml:space="preserve"> (Competency Based Training : CBT)</t>
  </si>
  <si>
    <t>โครงการพัฒนาชุดการฝึกและติดตามผลการดำเนินการฝึกตามความสามารถ</t>
  </si>
  <si>
    <t>โครงการประกันคุณภาพการพัฒนาฝีมือแรงงานเพื่อความเป็นเลิศ</t>
  </si>
  <si>
    <t>มาตรฐานฝีมือแรงงานแห่งชาติ</t>
  </si>
  <si>
    <t>โครงการสัมมนาเชิงปฏิบัติการ เรื่อง การปรับปรุงหลักสูตรการพัฒนาฝีมือแรงงาน</t>
  </si>
  <si>
    <t>โครงการพัฒนาหลักสูตรการฝึกตามกลุ่มอุตสาหกรรมเพื่อรองรับการพัฒนา</t>
  </si>
  <si>
    <t>เขตเศรษฐกิจพิเศษ</t>
  </si>
  <si>
    <t>โครงการประกวดสื่อการฝึกเพื่อการพัฒนาฝีมือแรงงาน ประจำปี พ.ศ. 2560</t>
  </si>
  <si>
    <t>โครงการขยายผลสื่อการฝึกเพื่อการพัฒนาฝีมือแรงงาน ประจำปี พ.ศ. 2560</t>
  </si>
  <si>
    <t>โครงการจัดจ้างผลิตสื่อการฝึกประเภทวิดีทัศน์ และคอมพิวเตอร์ช่วยสอน (CAI)</t>
  </si>
  <si>
    <t>พัฒนาหลักสูตรอิงสมรรถนะ</t>
  </si>
  <si>
    <t>โครงการพัฒนาบุคลากรสู่การเป็น Master Trainer  หลักสูตรการออกแบบและ</t>
  </si>
  <si>
    <t>โครงการฝึกอบรมเจ้าหน้าที่เพื่อขยายผลหลักสูตรอิงสมรรถนะ</t>
  </si>
  <si>
    <t>เข้าสู่สถานประกอบกิจการ</t>
  </si>
  <si>
    <t>โครงการหลักสูตรการเป็นหัวหน้างาน</t>
  </si>
  <si>
    <t>โครงการหลักสูตรเจ้าหน้าที่ฝึกอบรม</t>
  </si>
  <si>
    <t>โครงการหลักสูตรครูฝึกใหม่</t>
  </si>
  <si>
    <t>โครงการเพิ่มประสิทธิภาพด้านการสอน ให้แก่ครูฝึกใหม่</t>
  </si>
  <si>
    <t>โครงการอบรมเชิงปฏิบัติการเพื่อพัฒนาครูฝึกดีเด่นสู่การเป็นวิทยากรต้นแบบ</t>
  </si>
  <si>
    <t>โครงการหลักสูตรการวิเคราะห์งาน</t>
  </si>
  <si>
    <t>โครงการหลักสูตรเทคนิคการสอนงาน</t>
  </si>
  <si>
    <t>ด้านอุตสาหกรรมบริการ</t>
  </si>
  <si>
    <t>เฉพาะครุภันฑ์การฝึก</t>
  </si>
  <si>
    <t>โครงการประชุมวิชาการเชิงปฏิบัติการ เริ่อง ปรับปรุงกรอบรายการคุณลักษณะ</t>
  </si>
  <si>
    <t>โครงการพัฒนาสถานฝึกและครุภัณฑ์การฝึกกรมพัฒนาฝีมือแรงงาน</t>
  </si>
  <si>
    <t>เรื่อง การพัฒนาสถานฝึกและครุภัณฑ์การฝึกกรมพัฒนาฝีมือแรงงาน</t>
  </si>
  <si>
    <t>โภชนการบนเรือ Ship's Cook</t>
  </si>
  <si>
    <t>โครงการฝึกอบรมต้นแบบหลักสูตรการจัดการด้านอาหารและ</t>
  </si>
  <si>
    <t>โครงการสัมมนาแนวทางปฏิบัติงานตามประกาศกรมพัฒนาฝีมือแรงงาน เรื่อง</t>
  </si>
  <si>
    <t>หลักเกณฑ์ วิธีการ และเงื่อนไขเกี่ยวกับมาตรฐานการการฝึกอบรม</t>
  </si>
  <si>
    <t>และคุณสมบัติของคนประจำเรือ ตำแหน่งคนครัวบนเรือ</t>
  </si>
  <si>
    <t>โครงการสัมมนาผู้ฝึกอบรมหลักสูตรการจัดการด้านอาหารและโภชนาการบนเรือ</t>
  </si>
  <si>
    <t>โครงการฝึกอบรมบุคลากรด้านความปลอดภัยทางอาหารตามมาตรฐานสากล</t>
  </si>
  <si>
    <t xml:space="preserve">โครงการศึกษาวิเคราะห์ความต้องการด้านภาษาอาหาร ท่องเที่ยว และบริการ </t>
  </si>
  <si>
    <t>เพื่อกำหนดรูปแบบแนวทางและหลักเกณฑ์ในการพัฒนาฝีมือแรงงาน</t>
  </si>
  <si>
    <t xml:space="preserve">ค่าใช้จ่ายรองรับการจ่ายค่าจ้าง </t>
  </si>
  <si>
    <t>ค่าใช้จ่ายในการทดสอบมาตรฐานฯ</t>
  </si>
  <si>
    <t>การพัฒนาฝีมือแรงงาน ประจำปี พ.ศ. 2559</t>
  </si>
  <si>
    <t>โครงการสถานประกอบกิจการดีเด่นด้านการส่งเสริม</t>
  </si>
  <si>
    <t>โครงการส่งเสริมการเพิ่มผลิตภาพแรงงานในสถานประกอบกิจการ</t>
  </si>
  <si>
    <t>ภายใต้พระราชบัญญัติส่งเสริมการพัฒนาฝีมือแรงงาน พ.ศ. 2545</t>
  </si>
  <si>
    <t>กิจกรรม  เพื่อเพิ่มโอกาสในการประกอบอาชีพ</t>
  </si>
  <si>
    <r>
      <t>แผนงาน</t>
    </r>
    <r>
      <rPr>
        <b/>
        <u/>
        <sz val="14"/>
        <rFont val="TH SarabunPSK"/>
        <family val="2"/>
      </rPr>
      <t>ยุทธศาสตร์ที่ 3.2</t>
    </r>
    <r>
      <rPr>
        <b/>
        <sz val="14"/>
        <rFont val="TH SarabunPSK"/>
        <family val="2"/>
      </rPr>
      <t xml:space="preserve"> พัฒนาศักยภาพคนตามช่วงวัย (แผนบูรณาการ)</t>
    </r>
  </si>
  <si>
    <t>กิจกรรม  พัฒนาฝีมือเพื่อส่งเสริมการประกอบอาชีพ</t>
  </si>
  <si>
    <r>
      <rPr>
        <b/>
        <u/>
        <sz val="14"/>
        <rFont val="TH SarabunPSK"/>
        <family val="2"/>
      </rPr>
      <t xml:space="preserve">ยุทธศาสตร์ที่ 2 </t>
    </r>
    <r>
      <rPr>
        <b/>
        <sz val="14"/>
        <rFont val="TH SarabunPSK"/>
        <family val="2"/>
      </rPr>
      <t xml:space="preserve"> ยุทธศาสตร์ด้านการสร้างความสามารถในการแข่งขันของประเทศ</t>
    </r>
  </si>
  <si>
    <t>แผนงาน  พื้นฐานด้านการสร้างความสามารถในการแข่งขันของประเทศ</t>
  </si>
  <si>
    <t>และการประกอบอาชีพ</t>
  </si>
  <si>
    <t>ผลผลิต  พัฒนาศักยภาพฝีมือแรงงานทั้งระบบให้สอดคล้องกับความต้องการของตลาดแรงงาน</t>
  </si>
  <si>
    <t>ปี 2559</t>
  </si>
  <si>
    <t>การพัฒนากำลังคนในระดับชาติ</t>
  </si>
  <si>
    <t>การฝึกอาชีพแห่งชาติ</t>
  </si>
  <si>
    <t>การพัฒนากำลังคนในระดับชาติภายใต้คณะกรรมการพัฒนาแรงงานและประสานงาน</t>
  </si>
  <si>
    <t>การประชุมคณะทำงานจัดทำระบบการเชื่อมโยงข้อมูลการฝึกอบรม/ฝึกอาชีพของส่วนราชการ</t>
  </si>
  <si>
    <t>ภายใต้คณะอนุกรรมการบูรณาการระบบข้อมูลด้านแรงงานเพื่อรองรับ</t>
  </si>
  <si>
    <t>การประชุมคณะอนุกรรมการพัฒนาศักยภาพแรงงานด้านภาษาและวัฒนธรรม เพื่อรองรับ</t>
  </si>
  <si>
    <t>ประชาคมอาเซียนภายใต้คณะกรรมการพัฒนาแรงงานและประสานงาน</t>
  </si>
  <si>
    <t>การประชุมคณะอนุกรรมการขับเคลื่อนการพัฒนากำลังแรงงานในอุตสาหกรรมท่องเที่ยว</t>
  </si>
  <si>
    <t>โครงการประชุมและพิธีลงนามความร่วมมือเครือข่าย</t>
  </si>
  <si>
    <t>โครงการติดตามผลการดำเนินการเครือข่ายพัฒนาฝีมือแรงงาน (จำนวน 3 ครั้ง)</t>
  </si>
  <si>
    <t>โครงการสัมมนาการสร้างเครือข่ายพัฒนาฝีมือแรงงาน</t>
  </si>
  <si>
    <t>การประชุมคณะอนุกรรมการบูรณาการระบบข้อมูลด้านแรงงานเพื่อรองรับ</t>
  </si>
  <si>
    <t>โครงการเผยแพร่ประชาสัมพันธ์การรับรองความรู้ความสามารถในสาขาอาชีพ</t>
  </si>
  <si>
    <t>ที่จะประกาศเป็นสาขาอาชีพอันตรายต่อสาธารณะ ซึ่งต้องดำเนินการโดยผู้มีหนังสือ</t>
  </si>
  <si>
    <t>รับรองความรู้ความสามารถ ตามพระราชบัญญัติส่งเสริมการพัฒนาฝีมือแรงงาน</t>
  </si>
  <si>
    <t>(ฉบับที่ ๒) พ.ศ. ๒๕๕๗</t>
  </si>
  <si>
    <t>ภายใต้คณะกรรมการพัฒนาแรงงานและประสานงานการฝึกอาชีพแห่งชาติ</t>
  </si>
  <si>
    <t>หน่วยงาน</t>
  </si>
  <si>
    <t>กิจกรรม</t>
  </si>
  <si>
    <t>จัดทำหลักเกณฑ์</t>
  </si>
  <si>
    <t>พัฒนาระบบฝึกฯ</t>
  </si>
  <si>
    <t>รวม</t>
  </si>
  <si>
    <t>กองพัฒนาศักยภาพฯ</t>
  </si>
  <si>
    <t>สำนักพัฒนามาตรฐานฯ</t>
  </si>
  <si>
    <t>สำนักพัฒนาผู้ฝึกฯ</t>
  </si>
  <si>
    <t>กองส่งเสริมการพัฒนาฯ</t>
  </si>
  <si>
    <t>กองยุทธศาสตร์ฯ</t>
  </si>
  <si>
    <t>จัดทำแผนการพัฒนากำลังคนระดับชาติ</t>
  </si>
  <si>
    <t>พัฒนาฝีมือฯประกอบอาชีพ</t>
  </si>
  <si>
    <t>คำเสนอขอ ค่าใช้สอยอื่น ปี 2560 แยกกิจกรรม</t>
  </si>
  <si>
    <t xml:space="preserve">ส่งเสริมฯ พ.ร.บ. 2545 </t>
  </si>
  <si>
    <t>พัฒนาศักยภาพฯ ประเมินความรู้ความสามารถตามพ.ร.บ.ส่งเสริมฯ 2557</t>
  </si>
  <si>
    <t>สำนักงานรับรองฯ</t>
  </si>
  <si>
    <t>โครงการอบรมผู้ประเมินเพื่อรองรับการประเมินความรู้ความสามารถ</t>
  </si>
  <si>
    <t>ตามพระราชบัญญัติส่งเสริมการพัฒนาฝีมือแรงงาน (ฉบับที่ ๒) พ.ศ. ๒๕๕๗</t>
  </si>
  <si>
    <t>ค่าจ้างที่ปรึกษา งบรายจ่ายอื่น</t>
  </si>
  <si>
    <t>โครงการพัฒนาเอกสารประกอบการฝึกหลักสูตรการฝึกยกระดับฝีมือเพื่อ</t>
  </si>
  <si>
    <t>ฝีมือแรงงานแห่งชาติ</t>
  </si>
  <si>
    <t>ทดสอบมาตรฐานฝีมือแรงงานรองรับการจ่ายค่าจ้างตามระดับมาตรฐาน</t>
  </si>
  <si>
    <t>ฝีมือแรงงานแห่งชาติ ประจำปีงบประมาณ 2560</t>
  </si>
  <si>
    <t>โครงการขยายผลหลักสูตรอิงสมรรถนะเข้าสู่สถานประกอบกิจการ</t>
  </si>
  <si>
    <t>โครงการพัฒนาบุคลากรสู่การเป็นนักพัฒนาฝีมือแรงงานในสถานประกอบกิจการ</t>
  </si>
  <si>
    <t xml:space="preserve">รวมขอ 2560 ทั้งสิ้น </t>
  </si>
  <si>
    <t>เพื่อการท่องเที่ยวโดยชุมชน</t>
  </si>
  <si>
    <t>เพื่อการเป็นเจ้าบ้านที่ดีและการพัฒนาผลิตภัณฑ์</t>
  </si>
  <si>
    <t>และผู้ดูแลคนพิการ เพื่อสร้างอาชีพและขีดความสามารถ</t>
  </si>
  <si>
    <t>(Food Truck Management) สำหรับผู้สูงอายุ/คนพิการ</t>
  </si>
  <si>
    <t>ด้านเทคโนโลยีสารสนเทศ</t>
  </si>
  <si>
    <t>เฟอร์นิเจอร์จากไม้พาเลสสำหรับคนพิการ</t>
  </si>
  <si>
    <t>ภาษาอังกฤษสำหรับอาชีพนวดแผนไทยสำหรับคนพิการ</t>
  </si>
  <si>
    <t>ทางการมองเห็น</t>
  </si>
  <si>
    <t>การจัดทำสติกเกอร์ไลน์ เพื่อการประกอบอาชีพ</t>
  </si>
  <si>
    <t>การจัดการข้อมูลเพื่อการทำงานเชิงธุรกิจ</t>
  </si>
  <si>
    <t>ศักยภาพสตรี เพื่อเตรียมความพร้อมเพื่อเข้าสู่</t>
  </si>
  <si>
    <t xml:space="preserve">กระบวนการจ้างงาน (สตรีตั้งครรภ์ก่อนวัยอันควร </t>
  </si>
  <si>
    <t>ถูกล่วงละเมิดถูกกระทำความรุนแรงละเมิดกฏหมาย)</t>
  </si>
  <si>
    <t>เขียนแบบด้วยคอมพิวเตอร์ 3D เพื่องานออกแบบการก่อสร้าง</t>
  </si>
  <si>
    <t>การบริหารจัดการด้านการตลาด E-Commerce</t>
  </si>
  <si>
    <t xml:space="preserve">อาเซียน สำหรับเยาวชนในพื้นที่จังหวัดตามแนวชายแดน </t>
  </si>
  <si>
    <t>เทคนิคการจัดการระบบขนส่งสินค้ารองรับประชาคม</t>
  </si>
  <si>
    <t>ให้กับผู้ประกอบการ SMEs</t>
  </si>
  <si>
    <t>แรงงานไทยด้านการออกแบบผลิตภัณฑ์สิ่งทอและแฟชั่น</t>
  </si>
  <si>
    <t>เทิดไท้องค์ราชัน</t>
  </si>
  <si>
    <t>ให้กับผู้ประกอบการ</t>
  </si>
  <si>
    <t>ประจำปีงบประมาณ 2560</t>
  </si>
  <si>
    <t xml:space="preserve">วิธีการทดสอบมาตรฐานฝีมือแรงงานแห่งชาติ </t>
  </si>
  <si>
    <t>ฝีมือแรงงานแห่งชาติ รองรับ AEC</t>
  </si>
  <si>
    <t>ฝีมือแรงงานด้วยระบบอิเล็คทรอนิกส์ (e-testing System)</t>
  </si>
  <si>
    <t>ตามความสามารถ (Competency Based Training : CBT)</t>
  </si>
  <si>
    <t>เพื่อความเป็นเลิศ</t>
  </si>
  <si>
    <t>ยกระดับฝีมือเพื่อทดสอบมาตรฐานฝีมือแรงงานรองรับ</t>
  </si>
  <si>
    <t>การจ่ายค่าจ้างตามระดับมาตรฐานฝีมือแรงงานแห่งชาติ</t>
  </si>
  <si>
    <t>หลักสูตรการพัฒนาฝีมือแรงงาน</t>
  </si>
  <si>
    <t>การพัฒนาฝีมือแรงงานมาตรฐานฝีมือแรงงานแห่งชาติ</t>
  </si>
  <si>
    <t>เพื่อรองรับการพัฒนาเขตเศรษฐกิจพิเศษ</t>
  </si>
  <si>
    <t>ประจำปี พ.ศ. 2560</t>
  </si>
  <si>
    <t>คอมพิวเตอร์ช่วยสอน (CAI)</t>
  </si>
  <si>
    <t>หลักสูตรการออกแบบและพัฒนาหลักสูตรอิงสมรรถนะ</t>
  </si>
  <si>
    <t>ในสถานประกอบกิจการ</t>
  </si>
  <si>
    <t>อิงสมรรถนะเข้าสู่สถานประกอบกิจการ</t>
  </si>
  <si>
    <t>สู่การเป็นวิทยากรต้นแบบ</t>
  </si>
  <si>
    <t>กรอบรายการคุณลักษณะเฉพาะครุภันฑ์การฝึก</t>
  </si>
  <si>
    <t>ครุภัณฑ์การฝึกกรมพัฒนาฝีมือแรงงาน</t>
  </si>
  <si>
    <t>กรมพัฒนาฝีมือแรงงานเรื่อง การพัฒนาสถานฝึกและ</t>
  </si>
  <si>
    <t>ด้านอาหารและโภชนการบนเรือ Ship's Cook</t>
  </si>
  <si>
    <t xml:space="preserve">กรมพัฒนาฝีมือแรงงาน เรื่อง หลักเกณฑ์ วิธีการ </t>
  </si>
  <si>
    <t>และเงื่อนไขเกี่ยวกับมาตรฐานการการฝึกอบรม</t>
  </si>
  <si>
    <t>ด้านอาหารและโภชนาการบนเรือ</t>
  </si>
  <si>
    <t>ทางอาหารตามมาตรฐานสากล</t>
  </si>
  <si>
    <t>อาหาร ท่องเที่ยว และบริการ เพื่อกำหนดรูปแบบแนวทาง</t>
  </si>
  <si>
    <t>และหลักเกณฑ์ในการพัฒนาฝีมือแรงงาน</t>
  </si>
  <si>
    <t>การพัฒนาฝีมือแรงงาน พ.ศ. 2545</t>
  </si>
  <si>
    <t>ประกอบกิจการภายใต้พระราชบัญญัติส่งเสริม</t>
  </si>
  <si>
    <t>กองยุทธศาสตร์และเครือข่ายการพัฒนาฝีมือแรงงาน</t>
  </si>
  <si>
    <t>ข้อมูลด้านแรงงานเพื่อรองรับ</t>
  </si>
  <si>
    <t>พัฒนาแรงงานและประสานงานการฝึกอาชีพแห่งชาติ</t>
  </si>
  <si>
    <t>ข้อมูลการฝึกอบรม/ฝึกอาชีพของส่วนราชการภายใต้</t>
  </si>
  <si>
    <t>คณะอนุกรรมการบูรณาการระบบข้อมูลด้านแรงงาน</t>
  </si>
  <si>
    <t>เพื่อรองรับการพัฒนากำลังคนในระดับชาติ</t>
  </si>
  <si>
    <t>แรงงานด้านภาษาและวัฒนธรรม เพื่อรองรับ</t>
  </si>
  <si>
    <t>ประชาคมอาเซียนภายใต้คณะกรรมการพัฒนาแรงงาน</t>
  </si>
  <si>
    <t>และประสานงานการฝึกอาชีพแห่งชาติ</t>
  </si>
  <si>
    <t>กำลังแรงงานในอุตสาหกรรมท่องเที่ยว</t>
  </si>
  <si>
    <t>ภายใต้คณะกรรมการพัฒนาแรงงานและประสานงาน</t>
  </si>
  <si>
    <t>พัฒนาฝีมือแรงงาน (จำนวน 3 ครั้ง)</t>
  </si>
  <si>
    <t>ตามพระราชบัญญัติส่งเสริมการพัฒนาฝีมือแรงงาน</t>
  </si>
  <si>
    <r>
      <t>(ฉบับที่ ๒) พ.ศ. ๒๕๕๗ กรมพัฒนาฝีมือแรงงาน ระยะที่ ๑</t>
    </r>
    <r>
      <rPr>
        <b/>
        <sz val="14"/>
        <color rgb="FF000000"/>
        <rFont val="TH SarabunPSK"/>
        <family val="2"/>
      </rPr>
      <t xml:space="preserve">  </t>
    </r>
    <r>
      <rPr>
        <sz val="14"/>
        <color rgb="FF000000"/>
        <rFont val="TH SarabunPSK"/>
        <family val="2"/>
      </rPr>
      <t xml:space="preserve">  </t>
    </r>
  </si>
  <si>
    <t>(ฉบับที่  ๒) พ.ศ. ๒๕๕๗</t>
  </si>
  <si>
    <t>ศักยภาพเจ้าหน้าที่กรมพัฒนาฝีมือแรงงานในการปฏิบัติงาน</t>
  </si>
  <si>
    <t>ความรู้ความสามารถในสาขาอาชีพที่จะประกาศ</t>
  </si>
  <si>
    <t>โดยผู้มีหนังสือรับรองความรู้ความสามารถ</t>
  </si>
  <si>
    <t>เป็นสาขาอาชีพอันตรายต่อสาธารณะ ซึ่งต้องดำเนินการ</t>
  </si>
  <si>
    <t>พัฒนาฝีมือแรงงาน (ฉบับที่ ๒) พ.ศ. ๒๕๕๗</t>
  </si>
  <si>
    <t>ความรู้ความสามารถ ตามพระราชบัญญัติส่งเสริมการ</t>
  </si>
  <si>
    <t>รวมทั้งสิ้น</t>
  </si>
  <si>
    <t>โครงการศึกษารูปแบบการพัฒนาศักยภาพผู้สูงอายุ</t>
  </si>
  <si>
    <t xml:space="preserve">โครงการศึกษารูปแบบร้านขายอาหารที่เปิดขายบนรถยนต์ </t>
  </si>
  <si>
    <t>โครงการศึกษารูปแบบการพัฒนาศักยภาพคนพิการ</t>
  </si>
  <si>
    <t>โครงการศึกษารูปแบบการฝึกอาชีพ หลักสูตรการทำ</t>
  </si>
  <si>
    <t>โครงการศึกษารูปแบบการฝึกอาชีพ หลักสูตร</t>
  </si>
  <si>
    <t>โครงการศึกษารูปแบบการฝึกอบรม หลักสูตร</t>
  </si>
  <si>
    <t>สำหรับเยาวชน</t>
  </si>
  <si>
    <t>โครงการศึกษารูปแบบการฝึกอบรม หลักสูตรพัฒนา</t>
  </si>
  <si>
    <t xml:space="preserve">โครงการศึกษารูปแบบการฝึกอบรม หลักสูตร </t>
  </si>
  <si>
    <t>โครงการศึกษารูปแบบการยกระดับฝีมือพัฒนาทักษะ</t>
  </si>
  <si>
    <t>โครงการศึกษารูปแบบยกระดับฝีมือพัฒนาทักษะแรงงาน</t>
  </si>
  <si>
    <t>เพื่อการบริการประชาชนของศูนย์ช่างประจำชุมชน</t>
  </si>
  <si>
    <t>โครงการเสริมสร้างความรู้ด้านบริหารจัดการธุรกิจ</t>
  </si>
  <si>
    <t>โครงการพัฒนาบุคลากรด้านโลจิสติกส์รองรับธุรกิจ</t>
  </si>
  <si>
    <t>โครงการกำหนดมาตรฐานฝีมือแรงงานแห่งชาติ/</t>
  </si>
  <si>
    <t>โครงการเพิ่มประสิทธิภาพการทดสอบมาตรฐาน</t>
  </si>
  <si>
    <t>โครงการพัฒนาชุดการฝึกและติดตามผลการดำเนินการฝึก</t>
  </si>
  <si>
    <t>โครงการประกันคุณภาพการพัฒนาฝีมือแรงงาน</t>
  </si>
  <si>
    <t>โครงการพัฒนาเอกสารประกอบการฝึกหลักสูตรการฝึก</t>
  </si>
  <si>
    <t>โครงการสัมมนาเชิงปฏิบัติการ เรื่อง การปรับปรุง</t>
  </si>
  <si>
    <t>โครงการสัมมนาเชิงปฏิบัติการ เรื่อง การปรับปรุงหลักสูตร</t>
  </si>
  <si>
    <t>โครงการพัฒนาหลักสูตรการฝึกตามกลุ่มอุตสาหกรรม</t>
  </si>
  <si>
    <t xml:space="preserve">โครงการประกวดสื่อการฝึกเพื่อการพัฒนาฝีมือแรงงาน </t>
  </si>
  <si>
    <t xml:space="preserve">โครงการขยายผลสื่อการฝึกเพื่อการพัฒนาฝีมือแรงงาน </t>
  </si>
  <si>
    <t>โครงการจัดจ้างผลิตสื่อการฝึกประเภทวิดีทัศน์ และ</t>
  </si>
  <si>
    <t>โครงการขยายผลหลักสูตรอิงสมรรถนะ</t>
  </si>
  <si>
    <t xml:space="preserve">โครงการพัฒนาบุคลากรสู่การเป็น Master Trainer  </t>
  </si>
  <si>
    <t>โครงการพัฒนาบุคลากรสู่การเป็นนักพัฒนาฝีมือแรงงาน</t>
  </si>
  <si>
    <t>โครงการฝึกอบรมเจ้าหน้าที่เพื่อขยายผลหลักสูตร</t>
  </si>
  <si>
    <t>โครงการอบรมเชิงปฏิบัติการเพื่อพัฒนาครูฝึกดีเด่น</t>
  </si>
  <si>
    <t>โครงการประชุมวิชาการเชิงปฏิบัติการ เริ่อง ปรับปรุง</t>
  </si>
  <si>
    <t>โครงการพัฒนาสถานฝึกและครุภัณฑ์การฝึก</t>
  </si>
  <si>
    <t>โครงการฝึกอบรมต้นแบบหลักสูตรการจัดการ</t>
  </si>
  <si>
    <t>โครงการสัมมนาแนวทางปฏิบัติงานตามประกาศ</t>
  </si>
  <si>
    <t>โครงการสัมมนาผู้ฝึกอบรมหลักสูตรการจัดการ</t>
  </si>
  <si>
    <t>โครงการฝึกอบรมบุคลากรด้านความปลอดภัย</t>
  </si>
  <si>
    <t>โครงการศึกษาวิเคราะห์ความต้องการด้านภาษา</t>
  </si>
  <si>
    <t>โครงการส่งเสริมการเพิ่มผลิตภาพแรงงานในสถาน</t>
  </si>
  <si>
    <t>การประชุมคณะอนุกรรมการบูรณาการระบบ</t>
  </si>
  <si>
    <t>การพัฒนากำลังคนในระดับชาติภายใต้คณะกรรมการ</t>
  </si>
  <si>
    <t>โครงการตรวจติดตามประเมินผลการปฏิบัติงาน</t>
  </si>
  <si>
    <t>โครงการสัมมนาเชิงปฏิบัติการ เรื่อง การพัฒนา</t>
  </si>
  <si>
    <t>โครงการเผยแพร่ประชาสัมพันธ์การรับรอง</t>
  </si>
  <si>
    <t>โครงการอบรมผู้ประเมินเพื่อรองรับการประเมิน</t>
  </si>
  <si>
    <t>การประชุมคณะทำงานจัดทำระบบการเชื่อมโยง</t>
  </si>
  <si>
    <t>การประชุมคณะอนุกรรมการพัฒนาศักยภาพ</t>
  </si>
  <si>
    <t>การประชุมคณะอนุกรรมการขับเคลื่อนการพัฒนา</t>
  </si>
  <si>
    <t>โครงการติดตามผลการดำเนินการเครือข่าย</t>
  </si>
  <si>
    <t>การขนส่งและการค้าระหว่างประเทศ</t>
  </si>
  <si>
    <t>เอกสารแนบท้าย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</si>
</sst>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_-* #,##0_-;\-* #,##0_-;_-* &quot;-&quot;??_-;_-@_-"/>
    <numFmt numFmtId="188" formatCode="_(* #,##0_);_(* \(#,##0\);_(* &quot;-&quot;??_);_(@_)"/>
  </numFmts>
  <fonts count="38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18"/>
      <color indexed="8"/>
      <name val="TH SarabunPSK"/>
      <family val="2"/>
    </font>
    <font>
      <sz val="14"/>
      <color indexed="8"/>
      <name val="TH Niramit AS"/>
    </font>
    <font>
      <sz val="16"/>
      <color indexed="8"/>
      <name val="TH SarabunPSK"/>
      <family val="2"/>
    </font>
    <font>
      <b/>
      <sz val="16"/>
      <color indexed="8"/>
      <name val="TH SarabunPSK"/>
      <family val="2"/>
    </font>
    <font>
      <b/>
      <u/>
      <sz val="16"/>
      <color indexed="8"/>
      <name val="TH SarabunPSK"/>
      <family val="2"/>
    </font>
    <font>
      <sz val="16"/>
      <name val="TH SarabunPSK"/>
      <family val="2"/>
    </font>
    <font>
      <b/>
      <u/>
      <sz val="16"/>
      <name val="TH SarabunPSK"/>
      <family val="2"/>
    </font>
    <font>
      <sz val="14"/>
      <name val="Cordia New"/>
      <family val="2"/>
    </font>
    <font>
      <b/>
      <sz val="16"/>
      <name val="TH SarabunPSK"/>
      <family val="2"/>
    </font>
    <font>
      <b/>
      <u val="singleAccounting"/>
      <sz val="16"/>
      <name val="TH SarabunPSK"/>
      <family val="2"/>
    </font>
    <font>
      <sz val="14"/>
      <color theme="1"/>
      <name val="TH SarabunPSK"/>
      <family val="2"/>
    </font>
    <font>
      <sz val="16"/>
      <color indexed="8"/>
      <name val="TH Niramit AS"/>
    </font>
    <font>
      <sz val="16"/>
      <name val="Arial"/>
      <family val="2"/>
    </font>
    <font>
      <sz val="14"/>
      <name val="TH SarabunPSK"/>
      <family val="2"/>
    </font>
    <font>
      <sz val="16"/>
      <color theme="1"/>
      <name val="TH SarabunPSK"/>
      <family val="2"/>
    </font>
    <font>
      <sz val="16"/>
      <color rgb="FF000000"/>
      <name val="TH SarabunPSK"/>
      <family val="2"/>
    </font>
    <font>
      <b/>
      <sz val="16"/>
      <color rgb="FF000000"/>
      <name val="TH SarabunPSK"/>
      <family val="2"/>
    </font>
    <font>
      <sz val="11"/>
      <color indexed="8"/>
      <name val="Tahoma"/>
      <family val="2"/>
      <charset val="222"/>
    </font>
    <font>
      <sz val="17"/>
      <color theme="1"/>
      <name val="TH SarabunPSK"/>
      <family val="2"/>
    </font>
    <font>
      <sz val="17"/>
      <color rgb="FFFF0000"/>
      <name val="TH SarabunPSK"/>
      <family val="2"/>
    </font>
    <font>
      <sz val="17"/>
      <name val="TH SarabunPSK"/>
      <family val="2"/>
    </font>
    <font>
      <u/>
      <sz val="16"/>
      <color indexed="8"/>
      <name val="TH SarabunPSK"/>
      <family val="2"/>
    </font>
    <font>
      <u val="singleAccounting"/>
      <sz val="16"/>
      <name val="TH SarabunPSK"/>
      <family val="2"/>
    </font>
    <font>
      <b/>
      <sz val="14"/>
      <name val="TH SarabunPSK"/>
      <family val="2"/>
    </font>
    <font>
      <b/>
      <u/>
      <sz val="14"/>
      <name val="TH SarabunPSK"/>
      <family val="2"/>
    </font>
    <font>
      <sz val="11"/>
      <color theme="1"/>
      <name val="Tahoma"/>
      <family val="2"/>
      <scheme val="minor"/>
    </font>
    <font>
      <b/>
      <sz val="18"/>
      <color theme="1"/>
      <name val="TH SarabunPSK"/>
      <family val="2"/>
    </font>
    <font>
      <sz val="18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indexed="8"/>
      <name val="TH SarabunPSK"/>
      <family val="2"/>
    </font>
    <font>
      <sz val="14"/>
      <color rgb="FFFF0000"/>
      <name val="TH SarabunPSK"/>
      <family val="2"/>
    </font>
    <font>
      <sz val="14"/>
      <color rgb="FF000000"/>
      <name val="TH SarabunPSK"/>
      <family val="2"/>
    </font>
    <font>
      <b/>
      <sz val="14"/>
      <color rgb="FF000000"/>
      <name val="TH SarabunPSK"/>
      <family val="2"/>
    </font>
    <font>
      <b/>
      <u val="singleAccounting"/>
      <sz val="14"/>
      <color theme="1"/>
      <name val="TH SarabunPSK"/>
      <family val="2"/>
    </font>
    <font>
      <u val="singleAccounting"/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43" fontId="10" fillId="0" borderId="0" applyFont="0" applyFill="0" applyBorder="0" applyAlignment="0" applyProtection="0"/>
    <xf numFmtId="0" fontId="2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88" fontId="2" fillId="0" borderId="0" applyFont="0" applyFill="0" applyBorder="0" applyAlignment="0" applyProtection="0"/>
    <xf numFmtId="0" fontId="2" fillId="0" borderId="0"/>
  </cellStyleXfs>
  <cellXfs count="185">
    <xf numFmtId="0" fontId="0" fillId="0" borderId="0" xfId="0"/>
    <xf numFmtId="0" fontId="4" fillId="0" borderId="0" xfId="2" applyFont="1" applyFill="1"/>
    <xf numFmtId="187" fontId="2" fillId="0" borderId="0" xfId="1" applyNumberFormat="1" applyFont="1"/>
    <xf numFmtId="0" fontId="2" fillId="0" borderId="0" xfId="2"/>
    <xf numFmtId="0" fontId="5" fillId="0" borderId="0" xfId="0" applyFont="1"/>
    <xf numFmtId="0" fontId="5" fillId="0" borderId="0" xfId="0" applyFont="1" applyAlignment="1">
      <alignment horizontal="right"/>
    </xf>
    <xf numFmtId="187" fontId="0" fillId="0" borderId="0" xfId="1" applyNumberFormat="1" applyFont="1"/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3" fontId="6" fillId="0" borderId="2" xfId="0" applyNumberFormat="1" applyFont="1" applyBorder="1" applyAlignment="1">
      <alignment horizontal="right"/>
    </xf>
    <xf numFmtId="0" fontId="5" fillId="0" borderId="3" xfId="0" applyFont="1" applyBorder="1" applyAlignment="1">
      <alignment horizontal="center"/>
    </xf>
    <xf numFmtId="0" fontId="8" fillId="0" borderId="3" xfId="3" applyFont="1" applyBorder="1"/>
    <xf numFmtId="3" fontId="5" fillId="0" borderId="3" xfId="0" applyNumberFormat="1" applyFont="1" applyBorder="1" applyAlignment="1">
      <alignment horizontal="right"/>
    </xf>
    <xf numFmtId="0" fontId="5" fillId="2" borderId="3" xfId="0" applyFont="1" applyFill="1" applyBorder="1" applyAlignment="1">
      <alignment horizontal="center"/>
    </xf>
    <xf numFmtId="0" fontId="9" fillId="2" borderId="3" xfId="4" applyFont="1" applyFill="1" applyBorder="1" applyAlignment="1">
      <alignment shrinkToFit="1"/>
    </xf>
    <xf numFmtId="0" fontId="8" fillId="0" borderId="3" xfId="0" applyNumberFormat="1" applyFont="1" applyBorder="1" applyAlignment="1">
      <alignment horizontal="center"/>
    </xf>
    <xf numFmtId="0" fontId="11" fillId="0" borderId="3" xfId="0" applyFont="1" applyBorder="1"/>
    <xf numFmtId="0" fontId="8" fillId="0" borderId="3" xfId="4" applyFont="1" applyFill="1" applyBorder="1" applyAlignment="1">
      <alignment shrinkToFit="1"/>
    </xf>
    <xf numFmtId="0" fontId="8" fillId="0" borderId="3" xfId="0" applyNumberFormat="1" applyFont="1" applyFill="1" applyBorder="1" applyAlignment="1">
      <alignment horizontal="center"/>
    </xf>
    <xf numFmtId="0" fontId="8" fillId="0" borderId="3" xfId="0" applyFont="1" applyFill="1" applyBorder="1"/>
    <xf numFmtId="3" fontId="8" fillId="0" borderId="3" xfId="0" applyNumberFormat="1" applyFont="1" applyFill="1" applyBorder="1" applyAlignment="1">
      <alignment horizontal="right"/>
    </xf>
    <xf numFmtId="0" fontId="8" fillId="0" borderId="3" xfId="0" applyFont="1" applyBorder="1"/>
    <xf numFmtId="3" fontId="8" fillId="0" borderId="3" xfId="0" applyNumberFormat="1" applyFont="1" applyBorder="1" applyAlignment="1">
      <alignment horizontal="right"/>
    </xf>
    <xf numFmtId="0" fontId="8" fillId="0" borderId="6" xfId="0" applyFont="1" applyFill="1" applyBorder="1"/>
    <xf numFmtId="0" fontId="8" fillId="2" borderId="3" xfId="0" applyFont="1" applyFill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11" fillId="0" borderId="3" xfId="0" applyFont="1" applyBorder="1" applyAlignment="1">
      <alignment horizontal="left"/>
    </xf>
    <xf numFmtId="187" fontId="8" fillId="0" borderId="3" xfId="1" applyNumberFormat="1" applyFont="1" applyFill="1" applyBorder="1" applyAlignment="1">
      <alignment horizontal="right"/>
    </xf>
    <xf numFmtId="0" fontId="8" fillId="0" borderId="3" xfId="0" applyFont="1" applyBorder="1" applyAlignment="1"/>
    <xf numFmtId="187" fontId="8" fillId="0" borderId="3" xfId="1" applyNumberFormat="1" applyFont="1" applyBorder="1" applyAlignment="1">
      <alignment horizontal="right"/>
    </xf>
    <xf numFmtId="0" fontId="11" fillId="0" borderId="3" xfId="0" applyFont="1" applyBorder="1" applyAlignment="1"/>
    <xf numFmtId="0" fontId="8" fillId="2" borderId="3" xfId="0" applyNumberFormat="1" applyFont="1" applyFill="1" applyBorder="1" applyAlignment="1">
      <alignment horizontal="center"/>
    </xf>
    <xf numFmtId="0" fontId="9" fillId="2" borderId="3" xfId="0" applyFont="1" applyFill="1" applyBorder="1"/>
    <xf numFmtId="187" fontId="8" fillId="2" borderId="3" xfId="1" applyNumberFormat="1" applyFont="1" applyFill="1" applyBorder="1" applyAlignment="1">
      <alignment horizontal="right"/>
    </xf>
    <xf numFmtId="0" fontId="13" fillId="0" borderId="3" xfId="0" applyFont="1" applyFill="1" applyBorder="1"/>
    <xf numFmtId="0" fontId="8" fillId="0" borderId="7" xfId="0" applyNumberFormat="1" applyFont="1" applyBorder="1" applyAlignment="1">
      <alignment horizontal="center"/>
    </xf>
    <xf numFmtId="0" fontId="8" fillId="0" borderId="7" xfId="0" applyFont="1" applyBorder="1"/>
    <xf numFmtId="0" fontId="8" fillId="0" borderId="7" xfId="0" applyFont="1" applyBorder="1" applyAlignment="1">
      <alignment horizontal="right"/>
    </xf>
    <xf numFmtId="0" fontId="14" fillId="0" borderId="0" xfId="0" applyFont="1"/>
    <xf numFmtId="0" fontId="14" fillId="0" borderId="0" xfId="0" applyFont="1" applyAlignment="1">
      <alignment horizontal="right"/>
    </xf>
    <xf numFmtId="0" fontId="15" fillId="0" borderId="0" xfId="0" applyFont="1"/>
    <xf numFmtId="0" fontId="15" fillId="0" borderId="0" xfId="0" applyFont="1" applyAlignment="1">
      <alignment horizontal="right"/>
    </xf>
    <xf numFmtId="0" fontId="3" fillId="0" borderId="0" xfId="2" applyFont="1" applyAlignment="1">
      <alignment vertical="center"/>
    </xf>
    <xf numFmtId="0" fontId="16" fillId="0" borderId="3" xfId="0" applyFont="1" applyBorder="1" applyAlignment="1">
      <alignment horizontal="left"/>
    </xf>
    <xf numFmtId="0" fontId="16" fillId="0" borderId="3" xfId="0" applyFont="1" applyBorder="1" applyAlignment="1"/>
    <xf numFmtId="0" fontId="16" fillId="0" borderId="5" xfId="0" applyFont="1" applyBorder="1" applyAlignment="1"/>
    <xf numFmtId="0" fontId="17" fillId="0" borderId="3" xfId="0" applyFont="1" applyBorder="1"/>
    <xf numFmtId="0" fontId="17" fillId="0" borderId="0" xfId="0" applyFont="1" applyAlignment="1">
      <alignment horizontal="justify"/>
    </xf>
    <xf numFmtId="0" fontId="16" fillId="0" borderId="4" xfId="0" applyFont="1" applyBorder="1" applyAlignment="1"/>
    <xf numFmtId="0" fontId="18" fillId="0" borderId="0" xfId="0" applyFont="1"/>
    <xf numFmtId="0" fontId="8" fillId="0" borderId="3" xfId="6" applyNumberFormat="1" applyFont="1" applyBorder="1" applyAlignment="1">
      <alignment vertical="center" shrinkToFit="1"/>
    </xf>
    <xf numFmtId="0" fontId="16" fillId="0" borderId="3" xfId="6" applyNumberFormat="1" applyFont="1" applyBorder="1" applyAlignment="1">
      <alignment vertical="center" shrinkToFit="1"/>
    </xf>
    <xf numFmtId="0" fontId="8" fillId="0" borderId="3" xfId="6" applyNumberFormat="1" applyFont="1" applyFill="1" applyBorder="1" applyAlignment="1">
      <alignment vertical="center" shrinkToFit="1"/>
    </xf>
    <xf numFmtId="187" fontId="21" fillId="0" borderId="5" xfId="7" applyNumberFormat="1" applyFont="1" applyFill="1" applyBorder="1" applyAlignment="1">
      <alignment vertical="center"/>
    </xf>
    <xf numFmtId="187" fontId="22" fillId="0" borderId="5" xfId="7" applyNumberFormat="1" applyFont="1" applyFill="1" applyBorder="1" applyAlignment="1">
      <alignment vertical="center"/>
    </xf>
    <xf numFmtId="187" fontId="23" fillId="0" borderId="3" xfId="7" applyNumberFormat="1" applyFont="1" applyFill="1" applyBorder="1" applyAlignment="1">
      <alignment vertical="center"/>
    </xf>
    <xf numFmtId="187" fontId="23" fillId="0" borderId="5" xfId="7" applyNumberFormat="1" applyFont="1" applyFill="1" applyBorder="1" applyAlignment="1">
      <alignment vertical="center"/>
    </xf>
    <xf numFmtId="0" fontId="8" fillId="0" borderId="3" xfId="6" applyFont="1" applyFill="1" applyBorder="1" applyAlignment="1">
      <alignment vertical="center" shrinkToFit="1"/>
    </xf>
    <xf numFmtId="0" fontId="5" fillId="0" borderId="1" xfId="0" applyFont="1" applyBorder="1" applyAlignment="1">
      <alignment horizontal="center" vertical="center"/>
    </xf>
    <xf numFmtId="3" fontId="24" fillId="2" borderId="3" xfId="0" applyNumberFormat="1" applyFont="1" applyFill="1" applyBorder="1" applyAlignment="1">
      <alignment horizontal="right"/>
    </xf>
    <xf numFmtId="187" fontId="25" fillId="2" borderId="3" xfId="1" applyNumberFormat="1" applyFont="1" applyFill="1" applyBorder="1" applyAlignment="1">
      <alignment horizontal="right"/>
    </xf>
    <xf numFmtId="187" fontId="8" fillId="0" borderId="3" xfId="5" applyNumberFormat="1" applyFont="1" applyFill="1" applyBorder="1" applyAlignment="1">
      <alignment horizontal="right"/>
    </xf>
    <xf numFmtId="0" fontId="8" fillId="0" borderId="3" xfId="4" applyFont="1" applyFill="1" applyBorder="1" applyAlignment="1">
      <alignment vertical="center" shrinkToFit="1"/>
    </xf>
    <xf numFmtId="187" fontId="23" fillId="0" borderId="3" xfId="8" applyNumberFormat="1" applyFont="1" applyFill="1" applyBorder="1" applyAlignment="1">
      <alignment vertical="center"/>
    </xf>
    <xf numFmtId="187" fontId="23" fillId="0" borderId="5" xfId="8" applyNumberFormat="1" applyFont="1" applyFill="1" applyBorder="1" applyAlignment="1">
      <alignment vertical="center"/>
    </xf>
    <xf numFmtId="187" fontId="8" fillId="0" borderId="3" xfId="1" applyNumberFormat="1" applyFont="1" applyFill="1" applyBorder="1" applyAlignment="1"/>
    <xf numFmtId="3" fontId="7" fillId="0" borderId="3" xfId="0" applyNumberFormat="1" applyFont="1" applyBorder="1" applyAlignment="1">
      <alignment horizontal="right"/>
    </xf>
    <xf numFmtId="0" fontId="7" fillId="0" borderId="4" xfId="0" applyFont="1" applyBorder="1"/>
    <xf numFmtId="0" fontId="9" fillId="0" borderId="3" xfId="0" applyFont="1" applyBorder="1"/>
    <xf numFmtId="3" fontId="7" fillId="0" borderId="5" xfId="0" applyNumberFormat="1" applyFont="1" applyBorder="1" applyAlignment="1">
      <alignment horizontal="right"/>
    </xf>
    <xf numFmtId="0" fontId="9" fillId="0" borderId="3" xfId="0" applyFont="1" applyBorder="1" applyAlignment="1">
      <alignment horizontal="left"/>
    </xf>
    <xf numFmtId="187" fontId="12" fillId="0" borderId="3" xfId="1" applyNumberFormat="1" applyFont="1" applyBorder="1" applyAlignment="1">
      <alignment horizontal="right"/>
    </xf>
    <xf numFmtId="0" fontId="8" fillId="0" borderId="5" xfId="0" applyFont="1" applyFill="1" applyBorder="1"/>
    <xf numFmtId="0" fontId="8" fillId="0" borderId="3" xfId="0" applyFont="1" applyFill="1" applyBorder="1" applyAlignment="1">
      <alignment shrinkToFit="1"/>
    </xf>
    <xf numFmtId="0" fontId="26" fillId="0" borderId="3" xfId="0" applyFont="1" applyBorder="1" applyAlignment="1"/>
    <xf numFmtId="187" fontId="28" fillId="0" borderId="0" xfId="1" applyNumberFormat="1" applyFont="1"/>
    <xf numFmtId="188" fontId="16" fillId="0" borderId="5" xfId="9" applyNumberFormat="1" applyFont="1" applyFill="1" applyBorder="1"/>
    <xf numFmtId="188" fontId="16" fillId="0" borderId="3" xfId="9" applyNumberFormat="1" applyFont="1" applyFill="1" applyBorder="1"/>
    <xf numFmtId="188" fontId="16" fillId="0" borderId="5" xfId="9" applyNumberFormat="1" applyFont="1" applyFill="1" applyBorder="1" applyAlignment="1">
      <alignment horizontal="center" vertical="center"/>
    </xf>
    <xf numFmtId="0" fontId="16" fillId="0" borderId="3" xfId="0" applyFont="1" applyBorder="1"/>
    <xf numFmtId="188" fontId="16" fillId="0" borderId="3" xfId="9" applyNumberFormat="1" applyFont="1" applyFill="1" applyBorder="1" applyAlignment="1">
      <alignment horizontal="center"/>
    </xf>
    <xf numFmtId="0" fontId="16" fillId="0" borderId="5" xfId="0" applyFont="1" applyBorder="1"/>
    <xf numFmtId="3" fontId="0" fillId="0" borderId="0" xfId="0" applyNumberFormat="1"/>
    <xf numFmtId="187" fontId="0" fillId="0" borderId="0" xfId="0" applyNumberFormat="1"/>
    <xf numFmtId="0" fontId="8" fillId="0" borderId="4" xfId="3" applyFont="1" applyBorder="1"/>
    <xf numFmtId="0" fontId="17" fillId="0" borderId="3" xfId="0" applyFont="1" applyBorder="1" applyAlignment="1">
      <alignment horizontal="justify"/>
    </xf>
    <xf numFmtId="187" fontId="30" fillId="0" borderId="0" xfId="1" applyNumberFormat="1" applyFont="1"/>
    <xf numFmtId="187" fontId="31" fillId="0" borderId="1" xfId="1" applyNumberFormat="1" applyFont="1" applyBorder="1" applyAlignment="1">
      <alignment horizontal="center" vertical="center" wrapText="1"/>
    </xf>
    <xf numFmtId="187" fontId="31" fillId="0" borderId="2" xfId="1" applyNumberFormat="1" applyFont="1" applyBorder="1" applyAlignment="1">
      <alignment horizontal="center"/>
    </xf>
    <xf numFmtId="187" fontId="31" fillId="0" borderId="2" xfId="1" applyNumberFormat="1" applyFont="1" applyBorder="1"/>
    <xf numFmtId="187" fontId="13" fillId="0" borderId="5" xfId="1" applyNumberFormat="1" applyFont="1" applyBorder="1"/>
    <xf numFmtId="187" fontId="13" fillId="0" borderId="3" xfId="1" applyNumberFormat="1" applyFont="1" applyBorder="1"/>
    <xf numFmtId="187" fontId="13" fillId="0" borderId="13" xfId="1" applyNumberFormat="1" applyFont="1" applyBorder="1"/>
    <xf numFmtId="187" fontId="30" fillId="0" borderId="0" xfId="1" applyNumberFormat="1" applyFont="1" applyBorder="1"/>
    <xf numFmtId="187" fontId="13" fillId="0" borderId="14" xfId="1" applyNumberFormat="1" applyFont="1" applyBorder="1"/>
    <xf numFmtId="187" fontId="31" fillId="0" borderId="5" xfId="1" applyNumberFormat="1" applyFont="1" applyBorder="1"/>
    <xf numFmtId="187" fontId="31" fillId="0" borderId="3" xfId="1" applyNumberFormat="1" applyFont="1" applyBorder="1"/>
    <xf numFmtId="3" fontId="32" fillId="0" borderId="3" xfId="0" applyNumberFormat="1" applyFont="1" applyBorder="1" applyAlignment="1">
      <alignment horizontal="right"/>
    </xf>
    <xf numFmtId="187" fontId="16" fillId="0" borderId="3" xfId="1" applyNumberFormat="1" applyFont="1" applyFill="1" applyBorder="1" applyAlignment="1"/>
    <xf numFmtId="187" fontId="16" fillId="0" borderId="5" xfId="7" applyNumberFormat="1" applyFont="1" applyFill="1" applyBorder="1" applyAlignment="1">
      <alignment vertical="center"/>
    </xf>
    <xf numFmtId="187" fontId="13" fillId="0" borderId="5" xfId="7" applyNumberFormat="1" applyFont="1" applyFill="1" applyBorder="1" applyAlignment="1">
      <alignment vertical="center"/>
    </xf>
    <xf numFmtId="187" fontId="16" fillId="0" borderId="3" xfId="7" applyNumberFormat="1" applyFont="1" applyFill="1" applyBorder="1" applyAlignment="1">
      <alignment vertical="center"/>
    </xf>
    <xf numFmtId="187" fontId="33" fillId="0" borderId="5" xfId="7" applyNumberFormat="1" applyFont="1" applyFill="1" applyBorder="1" applyAlignment="1">
      <alignment vertical="center"/>
    </xf>
    <xf numFmtId="187" fontId="16" fillId="0" borderId="5" xfId="8" applyNumberFormat="1" applyFont="1" applyFill="1" applyBorder="1" applyAlignment="1">
      <alignment vertical="center"/>
    </xf>
    <xf numFmtId="187" fontId="16" fillId="0" borderId="3" xfId="8" applyNumberFormat="1" applyFont="1" applyFill="1" applyBorder="1" applyAlignment="1">
      <alignment vertical="center"/>
    </xf>
    <xf numFmtId="3" fontId="32" fillId="0" borderId="5" xfId="0" applyNumberFormat="1" applyFont="1" applyBorder="1" applyAlignment="1">
      <alignment horizontal="right"/>
    </xf>
    <xf numFmtId="187" fontId="29" fillId="0" borderId="0" xfId="1" applyNumberFormat="1" applyFont="1"/>
    <xf numFmtId="187" fontId="16" fillId="0" borderId="3" xfId="1" applyNumberFormat="1" applyFont="1" applyBorder="1" applyAlignment="1">
      <alignment horizontal="right"/>
    </xf>
    <xf numFmtId="187" fontId="31" fillId="0" borderId="14" xfId="1" applyNumberFormat="1" applyFont="1" applyBorder="1"/>
    <xf numFmtId="188" fontId="16" fillId="0" borderId="5" xfId="9" applyNumberFormat="1" applyFont="1" applyFill="1" applyBorder="1" applyAlignment="1">
      <alignment horizontal="center"/>
    </xf>
    <xf numFmtId="187" fontId="31" fillId="0" borderId="15" xfId="1" applyNumberFormat="1" applyFont="1" applyBorder="1"/>
    <xf numFmtId="0" fontId="16" fillId="0" borderId="0" xfId="3" applyFont="1" applyBorder="1"/>
    <xf numFmtId="0" fontId="13" fillId="0" borderId="0" xfId="0" applyFont="1" applyAlignment="1">
      <alignment horizontal="justify"/>
    </xf>
    <xf numFmtId="187" fontId="31" fillId="0" borderId="18" xfId="1" applyNumberFormat="1" applyFont="1" applyBorder="1" applyAlignment="1">
      <alignment horizontal="center"/>
    </xf>
    <xf numFmtId="0" fontId="16" fillId="0" borderId="20" xfId="0" applyFont="1" applyBorder="1" applyAlignment="1">
      <alignment horizontal="left"/>
    </xf>
    <xf numFmtId="0" fontId="16" fillId="0" borderId="20" xfId="0" applyFont="1" applyBorder="1" applyAlignment="1"/>
    <xf numFmtId="0" fontId="16" fillId="0" borderId="19" xfId="0" applyFont="1" applyBorder="1" applyAlignment="1"/>
    <xf numFmtId="187" fontId="13" fillId="0" borderId="19" xfId="1" applyNumberFormat="1" applyFont="1" applyBorder="1"/>
    <xf numFmtId="187" fontId="31" fillId="0" borderId="20" xfId="1" applyNumberFormat="1" applyFont="1" applyBorder="1"/>
    <xf numFmtId="0" fontId="16" fillId="0" borderId="20" xfId="4" applyFont="1" applyFill="1" applyBorder="1" applyAlignment="1">
      <alignment shrinkToFit="1"/>
    </xf>
    <xf numFmtId="0" fontId="16" fillId="0" borderId="20" xfId="3" applyFont="1" applyBorder="1"/>
    <xf numFmtId="0" fontId="16" fillId="0" borderId="20" xfId="6" applyNumberFormat="1" applyFont="1" applyBorder="1" applyAlignment="1">
      <alignment vertical="center" shrinkToFit="1"/>
    </xf>
    <xf numFmtId="0" fontId="16" fillId="0" borderId="20" xfId="6" applyNumberFormat="1" applyFont="1" applyFill="1" applyBorder="1" applyAlignment="1">
      <alignment vertical="center" shrinkToFit="1"/>
    </xf>
    <xf numFmtId="0" fontId="16" fillId="0" borderId="20" xfId="6" applyFont="1" applyFill="1" applyBorder="1" applyAlignment="1">
      <alignment vertical="center" shrinkToFit="1"/>
    </xf>
    <xf numFmtId="0" fontId="16" fillId="0" borderId="20" xfId="4" applyFont="1" applyFill="1" applyBorder="1" applyAlignment="1">
      <alignment vertical="center" shrinkToFit="1"/>
    </xf>
    <xf numFmtId="0" fontId="16" fillId="0" borderId="19" xfId="0" applyFont="1" applyFill="1" applyBorder="1"/>
    <xf numFmtId="0" fontId="16" fillId="0" borderId="20" xfId="0" applyFont="1" applyFill="1" applyBorder="1"/>
    <xf numFmtId="0" fontId="16" fillId="0" borderId="20" xfId="0" applyFont="1" applyFill="1" applyBorder="1" applyAlignment="1">
      <alignment shrinkToFit="1"/>
    </xf>
    <xf numFmtId="0" fontId="16" fillId="0" borderId="20" xfId="0" applyFont="1" applyBorder="1"/>
    <xf numFmtId="0" fontId="16" fillId="0" borderId="19" xfId="0" applyFont="1" applyBorder="1"/>
    <xf numFmtId="0" fontId="34" fillId="0" borderId="20" xfId="0" applyFont="1" applyBorder="1"/>
    <xf numFmtId="0" fontId="13" fillId="0" borderId="20" xfId="0" applyFont="1" applyBorder="1"/>
    <xf numFmtId="0" fontId="13" fillId="0" borderId="20" xfId="0" applyFont="1" applyBorder="1" applyAlignment="1">
      <alignment horizontal="justify"/>
    </xf>
    <xf numFmtId="187" fontId="13" fillId="0" borderId="22" xfId="1" applyNumberFormat="1" applyFont="1" applyBorder="1"/>
    <xf numFmtId="187" fontId="13" fillId="0" borderId="0" xfId="1" applyNumberFormat="1" applyFont="1" applyAlignment="1"/>
    <xf numFmtId="187" fontId="13" fillId="0" borderId="13" xfId="1" applyNumberFormat="1" applyFont="1" applyBorder="1" applyAlignment="1"/>
    <xf numFmtId="0" fontId="5" fillId="0" borderId="14" xfId="0" applyFont="1" applyBorder="1" applyAlignment="1">
      <alignment horizontal="center"/>
    </xf>
    <xf numFmtId="0" fontId="8" fillId="0" borderId="14" xfId="0" applyFont="1" applyFill="1" applyBorder="1" applyAlignment="1">
      <alignment shrinkToFit="1"/>
    </xf>
    <xf numFmtId="3" fontId="5" fillId="0" borderId="14" xfId="0" applyNumberFormat="1" applyFont="1" applyBorder="1" applyAlignment="1">
      <alignment horizontal="right"/>
    </xf>
    <xf numFmtId="0" fontId="5" fillId="0" borderId="5" xfId="0" applyFont="1" applyBorder="1" applyAlignment="1">
      <alignment horizontal="center"/>
    </xf>
    <xf numFmtId="0" fontId="8" fillId="0" borderId="5" xfId="3" applyFont="1" applyBorder="1"/>
    <xf numFmtId="3" fontId="5" fillId="0" borderId="5" xfId="0" applyNumberFormat="1" applyFont="1" applyBorder="1" applyAlignment="1">
      <alignment horizontal="right"/>
    </xf>
    <xf numFmtId="0" fontId="5" fillId="0" borderId="23" xfId="0" applyFont="1" applyBorder="1" applyAlignment="1">
      <alignment horizontal="center"/>
    </xf>
    <xf numFmtId="0" fontId="8" fillId="0" borderId="23" xfId="0" applyFont="1" applyFill="1" applyBorder="1" applyAlignment="1">
      <alignment shrinkToFit="1"/>
    </xf>
    <xf numFmtId="3" fontId="5" fillId="0" borderId="23" xfId="0" applyNumberFormat="1" applyFont="1" applyBorder="1" applyAlignment="1">
      <alignment horizontal="right"/>
    </xf>
    <xf numFmtId="0" fontId="5" fillId="0" borderId="0" xfId="0" applyFont="1" applyBorder="1" applyAlignment="1">
      <alignment horizontal="center"/>
    </xf>
    <xf numFmtId="0" fontId="8" fillId="0" borderId="0" xfId="0" applyFont="1" applyFill="1" applyBorder="1" applyAlignment="1">
      <alignment shrinkToFit="1"/>
    </xf>
    <xf numFmtId="3" fontId="5" fillId="0" borderId="0" xfId="0" applyNumberFormat="1" applyFont="1" applyBorder="1" applyAlignment="1">
      <alignment horizontal="right"/>
    </xf>
    <xf numFmtId="0" fontId="8" fillId="0" borderId="0" xfId="3" applyFont="1" applyBorder="1"/>
    <xf numFmtId="187" fontId="36" fillId="0" borderId="21" xfId="1" applyNumberFormat="1" applyFont="1" applyBorder="1"/>
    <xf numFmtId="187" fontId="36" fillId="0" borderId="5" xfId="1" applyNumberFormat="1" applyFont="1" applyBorder="1"/>
    <xf numFmtId="187" fontId="36" fillId="0" borderId="14" xfId="1" applyNumberFormat="1" applyFont="1" applyBorder="1"/>
    <xf numFmtId="187" fontId="36" fillId="0" borderId="20" xfId="1" applyNumberFormat="1" applyFont="1" applyBorder="1"/>
    <xf numFmtId="187" fontId="36" fillId="0" borderId="3" xfId="1" applyNumberFormat="1" applyFont="1" applyBorder="1"/>
    <xf numFmtId="187" fontId="37" fillId="0" borderId="3" xfId="1" applyNumberFormat="1" applyFont="1" applyBorder="1"/>
    <xf numFmtId="187" fontId="36" fillId="0" borderId="19" xfId="1" applyNumberFormat="1" applyFont="1" applyBorder="1"/>
    <xf numFmtId="187" fontId="37" fillId="0" borderId="5" xfId="1" applyNumberFormat="1" applyFont="1" applyBorder="1"/>
    <xf numFmtId="0" fontId="16" fillId="0" borderId="6" xfId="0" applyFont="1" applyBorder="1"/>
    <xf numFmtId="188" fontId="16" fillId="0" borderId="15" xfId="9" applyNumberFormat="1" applyFont="1" applyFill="1" applyBorder="1" applyAlignment="1">
      <alignment horizontal="center" vertical="center"/>
    </xf>
    <xf numFmtId="187" fontId="29" fillId="0" borderId="8" xfId="1" applyNumberFormat="1" applyFont="1" applyBorder="1" applyAlignment="1">
      <alignment horizontal="center" vertical="center"/>
    </xf>
    <xf numFmtId="187" fontId="13" fillId="0" borderId="2" xfId="1" applyNumberFormat="1" applyFont="1" applyBorder="1" applyAlignment="1">
      <alignment vertical="center"/>
    </xf>
    <xf numFmtId="0" fontId="13" fillId="0" borderId="5" xfId="1" applyNumberFormat="1" applyFont="1" applyBorder="1" applyAlignment="1">
      <alignment horizontal="center"/>
    </xf>
    <xf numFmtId="0" fontId="13" fillId="0" borderId="3" xfId="1" applyNumberFormat="1" applyFont="1" applyBorder="1" applyAlignment="1">
      <alignment horizontal="center"/>
    </xf>
    <xf numFmtId="187" fontId="29" fillId="0" borderId="8" xfId="1" applyNumberFormat="1" applyFont="1" applyBorder="1" applyAlignment="1">
      <alignment horizontal="center" vertical="center"/>
    </xf>
    <xf numFmtId="187" fontId="31" fillId="0" borderId="16" xfId="1" applyNumberFormat="1" applyFont="1" applyBorder="1" applyAlignment="1">
      <alignment horizontal="center" vertical="center"/>
    </xf>
    <xf numFmtId="187" fontId="31" fillId="0" borderId="17" xfId="1" applyNumberFormat="1" applyFont="1" applyBorder="1" applyAlignment="1">
      <alignment horizontal="center" vertical="center"/>
    </xf>
    <xf numFmtId="187" fontId="31" fillId="0" borderId="9" xfId="1" applyNumberFormat="1" applyFont="1" applyBorder="1" applyAlignment="1">
      <alignment horizontal="center" vertical="center" wrapText="1"/>
    </xf>
    <xf numFmtId="187" fontId="31" fillId="0" borderId="7" xfId="1" applyNumberFormat="1" applyFont="1" applyBorder="1" applyAlignment="1">
      <alignment horizontal="center" vertical="center" wrapText="1"/>
    </xf>
    <xf numFmtId="187" fontId="31" fillId="0" borderId="10" xfId="1" applyNumberFormat="1" applyFont="1" applyBorder="1" applyAlignment="1">
      <alignment horizontal="center" vertical="center"/>
    </xf>
    <xf numFmtId="187" fontId="31" fillId="0" borderId="11" xfId="1" applyNumberFormat="1" applyFont="1" applyBorder="1" applyAlignment="1">
      <alignment horizontal="center" vertical="center"/>
    </xf>
    <xf numFmtId="187" fontId="31" fillId="0" borderId="12" xfId="1" applyNumberFormat="1" applyFont="1" applyBorder="1" applyAlignment="1">
      <alignment horizontal="center" vertical="center"/>
    </xf>
    <xf numFmtId="187" fontId="13" fillId="0" borderId="9" xfId="1" applyNumberFormat="1" applyFont="1" applyBorder="1" applyAlignment="1">
      <alignment vertical="center"/>
    </xf>
    <xf numFmtId="187" fontId="13" fillId="0" borderId="7" xfId="1" applyNumberFormat="1" applyFont="1" applyBorder="1" applyAlignment="1">
      <alignment vertical="center"/>
    </xf>
    <xf numFmtId="0" fontId="3" fillId="0" borderId="0" xfId="2" applyFont="1" applyAlignment="1">
      <alignment horizontal="center" vertical="center"/>
    </xf>
    <xf numFmtId="187" fontId="31" fillId="0" borderId="9" xfId="1" applyNumberFormat="1" applyFont="1" applyBorder="1" applyAlignment="1">
      <alignment horizontal="center" vertical="center"/>
    </xf>
    <xf numFmtId="187" fontId="31" fillId="0" borderId="7" xfId="1" applyNumberFormat="1" applyFont="1" applyBorder="1" applyAlignment="1">
      <alignment horizontal="center" vertical="center"/>
    </xf>
    <xf numFmtId="187" fontId="29" fillId="0" borderId="0" xfId="1" applyNumberFormat="1" applyFont="1" applyBorder="1" applyAlignment="1">
      <alignment horizontal="center" vertical="center"/>
    </xf>
    <xf numFmtId="0" fontId="13" fillId="0" borderId="19" xfId="0" applyFont="1" applyBorder="1"/>
    <xf numFmtId="0" fontId="13" fillId="0" borderId="13" xfId="1" applyNumberFormat="1" applyFont="1" applyBorder="1" applyAlignment="1">
      <alignment horizontal="center"/>
    </xf>
    <xf numFmtId="0" fontId="13" fillId="0" borderId="22" xfId="0" applyFont="1" applyBorder="1"/>
    <xf numFmtId="187" fontId="31" fillId="0" borderId="13" xfId="1" applyNumberFormat="1" applyFont="1" applyBorder="1"/>
    <xf numFmtId="0" fontId="16" fillId="0" borderId="19" xfId="6" applyNumberFormat="1" applyFont="1" applyFill="1" applyBorder="1" applyAlignment="1">
      <alignment vertical="center" shrinkToFit="1"/>
    </xf>
    <xf numFmtId="0" fontId="16" fillId="0" borderId="22" xfId="6" applyNumberFormat="1" applyFont="1" applyFill="1" applyBorder="1" applyAlignment="1">
      <alignment vertical="center" shrinkToFit="1"/>
    </xf>
    <xf numFmtId="187" fontId="13" fillId="0" borderId="13" xfId="7" applyNumberFormat="1" applyFont="1" applyFill="1" applyBorder="1" applyAlignment="1">
      <alignment vertical="center"/>
    </xf>
  </cellXfs>
  <cellStyles count="11">
    <cellStyle name="Comma" xfId="1" builtinId="3"/>
    <cellStyle name="Comma 12" xfId="7"/>
    <cellStyle name="Normal" xfId="0" builtinId="0"/>
    <cellStyle name="Normal 11" xfId="10"/>
    <cellStyle name="Normal_คำขอเสนองบประมาณ ประจำปี 2557" xfId="6"/>
    <cellStyle name="Normal_โครงการค่าใช้สอยอื่น 57" xfId="2"/>
    <cellStyle name="เครื่องหมายจุลภาค 2" xfId="5"/>
    <cellStyle name="เครื่องหมายจุลภาค 6 2" xfId="8"/>
    <cellStyle name="เครื่องหมายจุลภาค_งบดำเนินงาน" xfId="9"/>
    <cellStyle name="ปกติ_Sheet1" xfId="4"/>
    <cellStyle name="ปกติ_งบดำเนินงาน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68"/>
  <sheetViews>
    <sheetView tabSelected="1" view="pageBreakPreview" topLeftCell="A140" zoomScaleNormal="100" zoomScaleSheetLayoutView="100" workbookViewId="0">
      <selection sqref="A1:I162"/>
    </sheetView>
  </sheetViews>
  <sheetFormatPr defaultRowHeight="24.95" customHeight="1" x14ac:dyDescent="0.35"/>
  <cols>
    <col min="1" max="1" width="6.375" style="135" bestFit="1" customWidth="1"/>
    <col min="2" max="2" width="38.75" style="87" customWidth="1"/>
    <col min="3" max="3" width="12.875" style="87" customWidth="1"/>
    <col min="4" max="4" width="11.875" style="87" customWidth="1"/>
    <col min="5" max="5" width="12.375" style="87" customWidth="1"/>
    <col min="6" max="6" width="12.875" style="87" customWidth="1"/>
    <col min="7" max="7" width="12.375" style="87" customWidth="1"/>
    <col min="8" max="8" width="12.125" style="87" customWidth="1"/>
    <col min="9" max="9" width="12.75" style="87" customWidth="1"/>
    <col min="10" max="11" width="12.375" style="87" bestFit="1" customWidth="1"/>
    <col min="12" max="16384" width="9" style="87"/>
  </cols>
  <sheetData>
    <row r="1" spans="1:9" ht="35.25" customHeight="1" x14ac:dyDescent="0.35">
      <c r="B1" s="177" t="s">
        <v>171</v>
      </c>
      <c r="C1" s="177"/>
      <c r="D1" s="177"/>
      <c r="E1" s="177"/>
      <c r="F1" s="177"/>
      <c r="G1" s="177"/>
      <c r="H1" s="177"/>
      <c r="I1" s="177"/>
    </row>
    <row r="2" spans="1:9" ht="35.25" customHeight="1" x14ac:dyDescent="0.35">
      <c r="B2" s="160"/>
      <c r="C2" s="160"/>
      <c r="D2" s="160"/>
      <c r="E2" s="160"/>
      <c r="F2" s="160"/>
      <c r="G2" s="160"/>
      <c r="H2" s="164" t="s">
        <v>306</v>
      </c>
      <c r="I2" s="164"/>
    </row>
    <row r="3" spans="1:9" ht="27" customHeight="1" x14ac:dyDescent="0.35">
      <c r="A3" s="172" t="s">
        <v>1</v>
      </c>
      <c r="B3" s="165" t="s">
        <v>159</v>
      </c>
      <c r="C3" s="167" t="s">
        <v>184</v>
      </c>
      <c r="D3" s="167" t="s">
        <v>169</v>
      </c>
      <c r="E3" s="169" t="s">
        <v>160</v>
      </c>
      <c r="F3" s="170"/>
      <c r="G3" s="170"/>
      <c r="H3" s="170"/>
      <c r="I3" s="171"/>
    </row>
    <row r="4" spans="1:9" ht="103.5" customHeight="1" x14ac:dyDescent="0.35">
      <c r="A4" s="173"/>
      <c r="B4" s="166"/>
      <c r="C4" s="168"/>
      <c r="D4" s="168"/>
      <c r="E4" s="88" t="s">
        <v>170</v>
      </c>
      <c r="F4" s="88" t="s">
        <v>161</v>
      </c>
      <c r="G4" s="88" t="s">
        <v>162</v>
      </c>
      <c r="H4" s="88" t="s">
        <v>172</v>
      </c>
      <c r="I4" s="88" t="s">
        <v>173</v>
      </c>
    </row>
    <row r="5" spans="1:9" ht="24" thickBot="1" x14ac:dyDescent="0.4">
      <c r="A5" s="161"/>
      <c r="B5" s="114" t="s">
        <v>256</v>
      </c>
      <c r="C5" s="90">
        <f>SUM(D5:I5)</f>
        <v>80366200</v>
      </c>
      <c r="D5" s="90">
        <f>SUM(D6:D123)</f>
        <v>869200</v>
      </c>
      <c r="E5" s="89">
        <f>+E6</f>
        <v>10875800</v>
      </c>
      <c r="F5" s="89">
        <f>+F50</f>
        <v>28367800</v>
      </c>
      <c r="G5" s="89">
        <f>+G60</f>
        <v>27437100</v>
      </c>
      <c r="H5" s="89">
        <f>+H116</f>
        <v>1382200</v>
      </c>
      <c r="I5" s="89">
        <f>+I145</f>
        <v>11434100</v>
      </c>
    </row>
    <row r="6" spans="1:9" ht="18.75" customHeight="1" thickTop="1" x14ac:dyDescent="0.45">
      <c r="A6" s="162"/>
      <c r="B6" s="156" t="s">
        <v>4</v>
      </c>
      <c r="C6" s="151">
        <f>SUM(D6:I6)</f>
        <v>10875800</v>
      </c>
      <c r="D6" s="157"/>
      <c r="E6" s="151">
        <f>SUM(E7:E47)</f>
        <v>10875800</v>
      </c>
      <c r="F6" s="91"/>
      <c r="G6" s="91"/>
      <c r="H6" s="91"/>
      <c r="I6" s="91"/>
    </row>
    <row r="7" spans="1:9" ht="18.75" customHeight="1" x14ac:dyDescent="0.35">
      <c r="A7" s="163">
        <v>1</v>
      </c>
      <c r="B7" s="115" t="s">
        <v>257</v>
      </c>
      <c r="C7" s="98">
        <v>1108000</v>
      </c>
      <c r="D7" s="91"/>
      <c r="E7" s="98">
        <v>1108000</v>
      </c>
      <c r="F7" s="91"/>
      <c r="G7" s="91"/>
      <c r="H7" s="91"/>
      <c r="I7" s="91"/>
    </row>
    <row r="8" spans="1:9" ht="18.75" customHeight="1" x14ac:dyDescent="0.35">
      <c r="A8" s="163"/>
      <c r="B8" s="116" t="s">
        <v>186</v>
      </c>
      <c r="C8" s="91"/>
      <c r="D8" s="91"/>
      <c r="E8" s="91"/>
      <c r="F8" s="91"/>
      <c r="G8" s="91"/>
      <c r="H8" s="91"/>
      <c r="I8" s="91"/>
    </row>
    <row r="9" spans="1:9" ht="18.75" customHeight="1" x14ac:dyDescent="0.35">
      <c r="A9" s="163"/>
      <c r="B9" s="116" t="s">
        <v>185</v>
      </c>
      <c r="C9" s="91"/>
      <c r="D9" s="91"/>
      <c r="E9" s="91"/>
      <c r="F9" s="91"/>
      <c r="G9" s="91"/>
      <c r="H9" s="91"/>
      <c r="I9" s="91"/>
    </row>
    <row r="10" spans="1:9" ht="18.75" customHeight="1" x14ac:dyDescent="0.35">
      <c r="A10" s="163">
        <v>2</v>
      </c>
      <c r="B10" s="116" t="s">
        <v>258</v>
      </c>
      <c r="C10" s="98">
        <v>630900</v>
      </c>
      <c r="D10" s="91"/>
      <c r="E10" s="98">
        <v>630900</v>
      </c>
      <c r="F10" s="91"/>
      <c r="G10" s="91"/>
      <c r="H10" s="91"/>
      <c r="I10" s="91"/>
    </row>
    <row r="11" spans="1:9" ht="18.75" customHeight="1" x14ac:dyDescent="0.35">
      <c r="A11" s="163"/>
      <c r="B11" s="116" t="s">
        <v>188</v>
      </c>
      <c r="C11" s="91"/>
      <c r="D11" s="91"/>
      <c r="E11" s="91"/>
      <c r="F11" s="91"/>
      <c r="G11" s="91"/>
      <c r="H11" s="91"/>
      <c r="I11" s="91"/>
    </row>
    <row r="12" spans="1:9" ht="18.75" customHeight="1" x14ac:dyDescent="0.35">
      <c r="A12" s="163"/>
      <c r="B12" s="116" t="s">
        <v>187</v>
      </c>
      <c r="C12" s="91"/>
      <c r="D12" s="91"/>
      <c r="E12" s="91"/>
      <c r="F12" s="91"/>
      <c r="G12" s="91"/>
      <c r="H12" s="91"/>
      <c r="I12" s="91"/>
    </row>
    <row r="13" spans="1:9" ht="18.75" customHeight="1" x14ac:dyDescent="0.35">
      <c r="A13" s="163"/>
      <c r="B13" s="116" t="s">
        <v>57</v>
      </c>
      <c r="C13" s="91"/>
      <c r="D13" s="91"/>
      <c r="E13" s="91"/>
      <c r="F13" s="91"/>
      <c r="G13" s="91"/>
      <c r="H13" s="91"/>
      <c r="I13" s="91"/>
    </row>
    <row r="14" spans="1:9" ht="18.75" customHeight="1" x14ac:dyDescent="0.35">
      <c r="A14" s="163">
        <v>3</v>
      </c>
      <c r="B14" s="116" t="s">
        <v>259</v>
      </c>
      <c r="C14" s="98">
        <v>852400</v>
      </c>
      <c r="D14" s="91"/>
      <c r="E14" s="98">
        <v>852400</v>
      </c>
      <c r="F14" s="91"/>
      <c r="G14" s="91"/>
      <c r="H14" s="91"/>
      <c r="I14" s="91"/>
    </row>
    <row r="15" spans="1:9" ht="18.75" customHeight="1" x14ac:dyDescent="0.35">
      <c r="A15" s="163"/>
      <c r="B15" s="116" t="s">
        <v>189</v>
      </c>
      <c r="C15" s="91"/>
      <c r="D15" s="91"/>
      <c r="E15" s="91"/>
      <c r="F15" s="91"/>
      <c r="G15" s="91"/>
      <c r="H15" s="91"/>
      <c r="I15" s="91"/>
    </row>
    <row r="16" spans="1:9" ht="18.75" customHeight="1" x14ac:dyDescent="0.35">
      <c r="A16" s="163">
        <v>4</v>
      </c>
      <c r="B16" s="116" t="s">
        <v>260</v>
      </c>
      <c r="C16" s="98">
        <v>269800</v>
      </c>
      <c r="D16" s="91"/>
      <c r="E16" s="98">
        <v>269800</v>
      </c>
      <c r="F16" s="91"/>
      <c r="G16" s="91"/>
      <c r="H16" s="91"/>
      <c r="I16" s="91"/>
    </row>
    <row r="17" spans="1:9" ht="18.75" customHeight="1" x14ac:dyDescent="0.35">
      <c r="A17" s="163"/>
      <c r="B17" s="116" t="s">
        <v>190</v>
      </c>
      <c r="C17" s="91"/>
      <c r="D17" s="91"/>
      <c r="E17" s="91"/>
      <c r="F17" s="91"/>
      <c r="G17" s="91"/>
      <c r="H17" s="91"/>
      <c r="I17" s="91"/>
    </row>
    <row r="18" spans="1:9" ht="18.75" customHeight="1" x14ac:dyDescent="0.35">
      <c r="A18" s="163">
        <v>5</v>
      </c>
      <c r="B18" s="116" t="s">
        <v>261</v>
      </c>
      <c r="C18" s="98">
        <v>171600</v>
      </c>
      <c r="D18" s="91"/>
      <c r="E18" s="98">
        <v>171600</v>
      </c>
      <c r="F18" s="91"/>
      <c r="G18" s="91"/>
      <c r="H18" s="91"/>
      <c r="I18" s="91"/>
    </row>
    <row r="19" spans="1:9" ht="18.75" customHeight="1" x14ac:dyDescent="0.35">
      <c r="A19" s="163"/>
      <c r="B19" s="116" t="s">
        <v>191</v>
      </c>
      <c r="C19" s="91"/>
      <c r="D19" s="91"/>
      <c r="E19" s="91"/>
      <c r="F19" s="91"/>
      <c r="G19" s="91"/>
      <c r="H19" s="91"/>
      <c r="I19" s="91"/>
    </row>
    <row r="20" spans="1:9" ht="18.75" customHeight="1" x14ac:dyDescent="0.35">
      <c r="A20" s="163"/>
      <c r="B20" s="116" t="s">
        <v>192</v>
      </c>
      <c r="C20" s="91"/>
      <c r="D20" s="91"/>
      <c r="E20" s="91"/>
      <c r="F20" s="91"/>
      <c r="G20" s="91"/>
      <c r="H20" s="91"/>
      <c r="I20" s="91"/>
    </row>
    <row r="21" spans="1:9" ht="18.75" customHeight="1" x14ac:dyDescent="0.35">
      <c r="A21" s="163">
        <v>6</v>
      </c>
      <c r="B21" s="116" t="s">
        <v>262</v>
      </c>
      <c r="C21" s="98">
        <v>188800</v>
      </c>
      <c r="D21" s="91"/>
      <c r="E21" s="98">
        <v>188800</v>
      </c>
      <c r="F21" s="91"/>
      <c r="G21" s="91"/>
      <c r="H21" s="91"/>
      <c r="I21" s="91"/>
    </row>
    <row r="22" spans="1:9" ht="18.75" customHeight="1" x14ac:dyDescent="0.35">
      <c r="A22" s="163"/>
      <c r="B22" s="116" t="s">
        <v>193</v>
      </c>
      <c r="C22" s="91"/>
      <c r="D22" s="91"/>
      <c r="E22" s="91"/>
      <c r="F22" s="91"/>
      <c r="G22" s="91"/>
      <c r="H22" s="91"/>
      <c r="I22" s="91"/>
    </row>
    <row r="23" spans="1:9" ht="18.75" customHeight="1" x14ac:dyDescent="0.35">
      <c r="A23" s="163"/>
      <c r="B23" s="116" t="s">
        <v>263</v>
      </c>
      <c r="C23" s="91"/>
      <c r="D23" s="91"/>
      <c r="E23" s="91"/>
      <c r="F23" s="91"/>
      <c r="G23" s="91"/>
      <c r="H23" s="91"/>
      <c r="I23" s="91"/>
    </row>
    <row r="24" spans="1:9" ht="18.75" customHeight="1" x14ac:dyDescent="0.35">
      <c r="A24" s="163">
        <v>7</v>
      </c>
      <c r="B24" s="116" t="s">
        <v>262</v>
      </c>
      <c r="C24" s="98">
        <v>221200</v>
      </c>
      <c r="D24" s="91"/>
      <c r="E24" s="98">
        <v>221200</v>
      </c>
      <c r="F24" s="91"/>
      <c r="G24" s="91"/>
      <c r="H24" s="91"/>
      <c r="I24" s="91"/>
    </row>
    <row r="25" spans="1:9" ht="18.75" customHeight="1" x14ac:dyDescent="0.35">
      <c r="A25" s="163"/>
      <c r="B25" s="116" t="s">
        <v>194</v>
      </c>
      <c r="C25" s="91"/>
      <c r="D25" s="91"/>
      <c r="E25" s="91"/>
      <c r="F25" s="91"/>
      <c r="G25" s="91"/>
      <c r="H25" s="91"/>
      <c r="I25" s="91"/>
    </row>
    <row r="26" spans="1:9" ht="18.75" customHeight="1" x14ac:dyDescent="0.35">
      <c r="A26" s="163"/>
      <c r="B26" s="116" t="s">
        <v>65</v>
      </c>
      <c r="C26" s="91"/>
      <c r="D26" s="91"/>
      <c r="E26" s="91"/>
      <c r="F26" s="91"/>
      <c r="G26" s="91"/>
      <c r="H26" s="91"/>
      <c r="I26" s="91"/>
    </row>
    <row r="27" spans="1:9" ht="18.75" customHeight="1" x14ac:dyDescent="0.35">
      <c r="A27" s="163">
        <v>8</v>
      </c>
      <c r="B27" s="116" t="s">
        <v>264</v>
      </c>
      <c r="C27" s="98">
        <v>225800</v>
      </c>
      <c r="D27" s="91"/>
      <c r="E27" s="98">
        <v>225800</v>
      </c>
      <c r="F27" s="91"/>
      <c r="G27" s="91"/>
      <c r="H27" s="91"/>
      <c r="I27" s="91"/>
    </row>
    <row r="28" spans="1:9" ht="18.75" customHeight="1" x14ac:dyDescent="0.35">
      <c r="A28" s="163"/>
      <c r="B28" s="116" t="s">
        <v>195</v>
      </c>
      <c r="C28" s="91"/>
      <c r="D28" s="91"/>
      <c r="E28" s="91"/>
      <c r="F28" s="91"/>
      <c r="G28" s="91"/>
      <c r="H28" s="91"/>
      <c r="I28" s="91"/>
    </row>
    <row r="29" spans="1:9" ht="18.75" customHeight="1" x14ac:dyDescent="0.35">
      <c r="A29" s="163"/>
      <c r="B29" s="116" t="s">
        <v>196</v>
      </c>
      <c r="C29" s="91"/>
      <c r="D29" s="91"/>
      <c r="E29" s="91"/>
      <c r="F29" s="91"/>
      <c r="G29" s="91"/>
      <c r="H29" s="91"/>
      <c r="I29" s="91"/>
    </row>
    <row r="30" spans="1:9" ht="18.75" customHeight="1" x14ac:dyDescent="0.35">
      <c r="A30" s="163"/>
      <c r="B30" s="116" t="s">
        <v>197</v>
      </c>
      <c r="C30" s="91"/>
      <c r="D30" s="91"/>
      <c r="E30" s="91"/>
      <c r="F30" s="91"/>
      <c r="G30" s="91"/>
      <c r="H30" s="91"/>
      <c r="I30" s="91"/>
    </row>
    <row r="31" spans="1:9" ht="18.75" customHeight="1" x14ac:dyDescent="0.35">
      <c r="A31" s="163">
        <v>9</v>
      </c>
      <c r="B31" s="116" t="s">
        <v>262</v>
      </c>
      <c r="C31" s="98">
        <v>252800</v>
      </c>
      <c r="D31" s="91"/>
      <c r="E31" s="98">
        <v>252800</v>
      </c>
      <c r="F31" s="91"/>
      <c r="G31" s="91"/>
      <c r="H31" s="91"/>
      <c r="I31" s="91"/>
    </row>
    <row r="32" spans="1:9" ht="18.75" customHeight="1" x14ac:dyDescent="0.35">
      <c r="A32" s="163"/>
      <c r="B32" s="116" t="s">
        <v>198</v>
      </c>
      <c r="C32" s="91"/>
      <c r="D32" s="91"/>
      <c r="E32" s="91"/>
      <c r="F32" s="91"/>
      <c r="G32" s="91"/>
      <c r="H32" s="91"/>
      <c r="I32" s="91"/>
    </row>
    <row r="33" spans="1:9" ht="18.75" customHeight="1" x14ac:dyDescent="0.35">
      <c r="A33" s="163">
        <v>10</v>
      </c>
      <c r="B33" s="117" t="s">
        <v>265</v>
      </c>
      <c r="C33" s="98">
        <v>459200</v>
      </c>
      <c r="D33" s="91"/>
      <c r="E33" s="98">
        <v>459200</v>
      </c>
      <c r="F33" s="91"/>
      <c r="G33" s="91"/>
      <c r="H33" s="91"/>
      <c r="I33" s="91"/>
    </row>
    <row r="34" spans="1:9" ht="18.75" customHeight="1" x14ac:dyDescent="0.35">
      <c r="A34" s="163"/>
      <c r="B34" s="117" t="s">
        <v>199</v>
      </c>
      <c r="C34" s="91"/>
      <c r="D34" s="91"/>
      <c r="E34" s="91"/>
      <c r="F34" s="91"/>
      <c r="G34" s="91"/>
      <c r="H34" s="91"/>
      <c r="I34" s="91"/>
    </row>
    <row r="35" spans="1:9" ht="18.75" customHeight="1" x14ac:dyDescent="0.35">
      <c r="A35" s="163">
        <v>11</v>
      </c>
      <c r="B35" s="116" t="s">
        <v>265</v>
      </c>
      <c r="C35" s="98">
        <v>749600</v>
      </c>
      <c r="D35" s="91"/>
      <c r="E35" s="98">
        <v>749600</v>
      </c>
      <c r="F35" s="91"/>
      <c r="G35" s="91"/>
      <c r="H35" s="91"/>
      <c r="I35" s="91"/>
    </row>
    <row r="36" spans="1:9" ht="18.75" customHeight="1" x14ac:dyDescent="0.35">
      <c r="A36" s="163"/>
      <c r="B36" s="116" t="s">
        <v>201</v>
      </c>
      <c r="C36" s="91"/>
      <c r="D36" s="91"/>
      <c r="E36" s="91"/>
      <c r="F36" s="91"/>
      <c r="G36" s="91"/>
      <c r="H36" s="91"/>
      <c r="I36" s="91"/>
    </row>
    <row r="37" spans="1:9" ht="18.75" customHeight="1" x14ac:dyDescent="0.35">
      <c r="A37" s="163"/>
      <c r="B37" s="116" t="s">
        <v>200</v>
      </c>
      <c r="C37" s="91"/>
      <c r="D37" s="91"/>
      <c r="E37" s="91"/>
      <c r="F37" s="91"/>
      <c r="G37" s="91"/>
      <c r="H37" s="91"/>
      <c r="I37" s="91"/>
    </row>
    <row r="38" spans="1:9" ht="18.75" customHeight="1" x14ac:dyDescent="0.35">
      <c r="A38" s="163">
        <v>12</v>
      </c>
      <c r="B38" s="116" t="s">
        <v>266</v>
      </c>
      <c r="C38" s="98">
        <v>828000</v>
      </c>
      <c r="D38" s="91"/>
      <c r="E38" s="98">
        <v>828000</v>
      </c>
      <c r="F38" s="91"/>
      <c r="G38" s="91"/>
      <c r="H38" s="91"/>
      <c r="I38" s="91"/>
    </row>
    <row r="39" spans="1:9" ht="18.75" customHeight="1" x14ac:dyDescent="0.35">
      <c r="A39" s="163"/>
      <c r="B39" s="116" t="s">
        <v>203</v>
      </c>
      <c r="C39" s="91"/>
      <c r="D39" s="91"/>
      <c r="E39" s="91"/>
      <c r="F39" s="91"/>
      <c r="G39" s="91"/>
      <c r="H39" s="91"/>
      <c r="I39" s="91"/>
    </row>
    <row r="40" spans="1:9" ht="18.75" customHeight="1" x14ac:dyDescent="0.35">
      <c r="A40" s="163"/>
      <c r="B40" s="116" t="s">
        <v>202</v>
      </c>
      <c r="C40" s="91"/>
      <c r="D40" s="91"/>
      <c r="E40" s="91"/>
      <c r="F40" s="91"/>
      <c r="G40" s="91"/>
      <c r="H40" s="91"/>
      <c r="I40" s="91"/>
    </row>
    <row r="41" spans="1:9" ht="18.75" customHeight="1" x14ac:dyDescent="0.35">
      <c r="A41" s="163">
        <v>13</v>
      </c>
      <c r="B41" s="116" t="s">
        <v>267</v>
      </c>
      <c r="C41" s="98">
        <v>2509000</v>
      </c>
      <c r="D41" s="91"/>
      <c r="E41" s="98">
        <v>2509000</v>
      </c>
      <c r="F41" s="91"/>
      <c r="G41" s="91"/>
      <c r="H41" s="91"/>
      <c r="I41" s="91"/>
    </row>
    <row r="42" spans="1:9" ht="18.75" customHeight="1" x14ac:dyDescent="0.35">
      <c r="A42" s="163"/>
      <c r="B42" s="116" t="s">
        <v>268</v>
      </c>
      <c r="C42" s="91"/>
      <c r="D42" s="91"/>
      <c r="E42" s="91"/>
      <c r="F42" s="91"/>
      <c r="G42" s="91"/>
      <c r="H42" s="91"/>
      <c r="I42" s="91"/>
    </row>
    <row r="43" spans="1:9" ht="18.75" customHeight="1" x14ac:dyDescent="0.35">
      <c r="A43" s="163"/>
      <c r="B43" s="116" t="s">
        <v>204</v>
      </c>
      <c r="C43" s="91"/>
      <c r="D43" s="91"/>
      <c r="E43" s="91"/>
      <c r="F43" s="91"/>
      <c r="G43" s="91"/>
      <c r="H43" s="91"/>
      <c r="I43" s="91"/>
    </row>
    <row r="44" spans="1:9" ht="18.75" customHeight="1" x14ac:dyDescent="0.35">
      <c r="A44" s="163">
        <v>14</v>
      </c>
      <c r="B44" s="116" t="s">
        <v>79</v>
      </c>
      <c r="C44" s="98">
        <v>1025000</v>
      </c>
      <c r="D44" s="91"/>
      <c r="E44" s="98">
        <v>1025000</v>
      </c>
      <c r="F44" s="91"/>
      <c r="G44" s="91"/>
      <c r="H44" s="91"/>
      <c r="I44" s="91"/>
    </row>
    <row r="45" spans="1:9" ht="18.75" customHeight="1" x14ac:dyDescent="0.35">
      <c r="A45" s="163">
        <v>15</v>
      </c>
      <c r="B45" s="116" t="s">
        <v>269</v>
      </c>
      <c r="C45" s="98">
        <v>384000</v>
      </c>
      <c r="D45" s="91"/>
      <c r="E45" s="98">
        <v>384000</v>
      </c>
      <c r="F45" s="91"/>
      <c r="G45" s="91"/>
      <c r="H45" s="91"/>
      <c r="I45" s="91"/>
    </row>
    <row r="46" spans="1:9" ht="18.75" customHeight="1" x14ac:dyDescent="0.35">
      <c r="A46" s="163"/>
      <c r="B46" s="116" t="s">
        <v>205</v>
      </c>
      <c r="C46" s="91"/>
      <c r="D46" s="91"/>
      <c r="E46" s="91"/>
      <c r="F46" s="91"/>
      <c r="G46" s="91"/>
      <c r="H46" s="91"/>
      <c r="I46" s="91"/>
    </row>
    <row r="47" spans="1:9" ht="18.75" customHeight="1" x14ac:dyDescent="0.35">
      <c r="A47" s="163">
        <v>16</v>
      </c>
      <c r="B47" s="116" t="s">
        <v>270</v>
      </c>
      <c r="C47" s="98">
        <v>999700</v>
      </c>
      <c r="D47" s="91"/>
      <c r="E47" s="98">
        <v>999700</v>
      </c>
      <c r="F47" s="91"/>
      <c r="G47" s="91"/>
      <c r="H47" s="91"/>
      <c r="I47" s="91"/>
    </row>
    <row r="48" spans="1:9" ht="18.75" customHeight="1" x14ac:dyDescent="0.35">
      <c r="A48" s="163"/>
      <c r="B48" s="118" t="s">
        <v>305</v>
      </c>
      <c r="C48" s="91"/>
      <c r="D48" s="91"/>
      <c r="E48" s="91"/>
      <c r="F48" s="91"/>
      <c r="G48" s="91"/>
      <c r="H48" s="91"/>
      <c r="I48" s="91"/>
    </row>
    <row r="49" spans="1:9" ht="18.75" customHeight="1" x14ac:dyDescent="0.35">
      <c r="A49" s="179"/>
      <c r="B49" s="134"/>
      <c r="C49" s="93"/>
      <c r="D49" s="93"/>
      <c r="E49" s="93"/>
      <c r="F49" s="93"/>
      <c r="G49" s="93"/>
      <c r="H49" s="93"/>
      <c r="I49" s="93"/>
    </row>
    <row r="50" spans="1:9" ht="18.75" customHeight="1" x14ac:dyDescent="0.45">
      <c r="A50" s="162"/>
      <c r="B50" s="156" t="s">
        <v>37</v>
      </c>
      <c r="C50" s="151">
        <f t="shared" ref="C50:C145" si="0">SUM(D50:I50)</f>
        <v>28367800</v>
      </c>
      <c r="D50" s="96"/>
      <c r="E50" s="96"/>
      <c r="F50" s="151">
        <f>+'คำขอใช้สอยอื่น 60'!C115</f>
        <v>28367800</v>
      </c>
      <c r="G50" s="91"/>
      <c r="H50" s="91"/>
      <c r="I50" s="91"/>
    </row>
    <row r="51" spans="1:9" ht="18.75" customHeight="1" x14ac:dyDescent="0.35">
      <c r="A51" s="163">
        <v>1</v>
      </c>
      <c r="B51" s="116" t="s">
        <v>271</v>
      </c>
      <c r="C51" s="91"/>
      <c r="D51" s="92"/>
      <c r="E51" s="92"/>
      <c r="F51" s="98">
        <v>16459400</v>
      </c>
      <c r="G51" s="92"/>
      <c r="H51" s="92"/>
      <c r="I51" s="92"/>
    </row>
    <row r="52" spans="1:9" ht="18.75" customHeight="1" x14ac:dyDescent="0.35">
      <c r="A52" s="163"/>
      <c r="B52" s="116" t="s">
        <v>207</v>
      </c>
      <c r="C52" s="91"/>
      <c r="D52" s="92"/>
      <c r="E52" s="92"/>
      <c r="F52" s="92"/>
      <c r="G52" s="92"/>
      <c r="H52" s="92"/>
      <c r="I52" s="92"/>
    </row>
    <row r="53" spans="1:9" ht="18.75" customHeight="1" x14ac:dyDescent="0.35">
      <c r="A53" s="163"/>
      <c r="B53" s="116" t="s">
        <v>206</v>
      </c>
      <c r="C53" s="91"/>
      <c r="D53" s="92"/>
      <c r="E53" s="92"/>
      <c r="F53" s="92"/>
      <c r="G53" s="92"/>
      <c r="H53" s="92"/>
      <c r="I53" s="92"/>
    </row>
    <row r="54" spans="1:9" ht="18.75" customHeight="1" x14ac:dyDescent="0.35">
      <c r="A54" s="163">
        <v>2</v>
      </c>
      <c r="B54" s="120" t="s">
        <v>39</v>
      </c>
      <c r="C54" s="91"/>
      <c r="D54" s="92"/>
      <c r="E54" s="92"/>
      <c r="F54" s="99">
        <v>8200000</v>
      </c>
      <c r="G54" s="92"/>
      <c r="H54" s="92"/>
      <c r="I54" s="92"/>
    </row>
    <row r="55" spans="1:9" ht="18.75" customHeight="1" x14ac:dyDescent="0.35">
      <c r="A55" s="163">
        <v>3</v>
      </c>
      <c r="B55" s="121" t="s">
        <v>272</v>
      </c>
      <c r="C55" s="91"/>
      <c r="D55" s="92"/>
      <c r="E55" s="92"/>
      <c r="F55" s="98">
        <v>3043800</v>
      </c>
      <c r="G55" s="92"/>
      <c r="H55" s="92"/>
      <c r="I55" s="92"/>
    </row>
    <row r="56" spans="1:9" ht="18.75" customHeight="1" x14ac:dyDescent="0.35">
      <c r="A56" s="163"/>
      <c r="B56" s="121" t="s">
        <v>208</v>
      </c>
      <c r="C56" s="91"/>
      <c r="D56" s="92"/>
      <c r="E56" s="92"/>
      <c r="F56" s="92"/>
      <c r="G56" s="92"/>
      <c r="H56" s="92"/>
      <c r="I56" s="92"/>
    </row>
    <row r="57" spans="1:9" ht="18.75" customHeight="1" x14ac:dyDescent="0.35">
      <c r="A57" s="163">
        <v>4</v>
      </c>
      <c r="B57" s="121" t="s">
        <v>272</v>
      </c>
      <c r="C57" s="91"/>
      <c r="D57" s="92"/>
      <c r="E57" s="92"/>
      <c r="F57" s="98">
        <v>664600</v>
      </c>
      <c r="G57" s="92"/>
      <c r="H57" s="92"/>
      <c r="I57" s="92"/>
    </row>
    <row r="58" spans="1:9" ht="18.75" customHeight="1" x14ac:dyDescent="0.35">
      <c r="A58" s="163"/>
      <c r="B58" s="121" t="s">
        <v>209</v>
      </c>
      <c r="C58" s="91"/>
      <c r="D58" s="92"/>
      <c r="E58" s="92"/>
      <c r="F58" s="92"/>
      <c r="G58" s="92"/>
      <c r="H58" s="92"/>
      <c r="I58" s="92"/>
    </row>
    <row r="59" spans="1:9" ht="18.75" customHeight="1" x14ac:dyDescent="0.35">
      <c r="A59" s="163"/>
      <c r="B59" s="119"/>
      <c r="C59" s="91"/>
      <c r="D59" s="92"/>
      <c r="E59" s="92"/>
      <c r="F59" s="92"/>
      <c r="G59" s="92"/>
      <c r="H59" s="92"/>
      <c r="I59" s="92"/>
    </row>
    <row r="60" spans="1:9" ht="18.75" customHeight="1" x14ac:dyDescent="0.45">
      <c r="A60" s="163"/>
      <c r="B60" s="153" t="s">
        <v>7</v>
      </c>
      <c r="C60" s="151">
        <f t="shared" si="0"/>
        <v>27437100</v>
      </c>
      <c r="D60" s="155"/>
      <c r="E60" s="155"/>
      <c r="F60" s="155"/>
      <c r="G60" s="154">
        <f>SUM(G61:G111)</f>
        <v>27437100</v>
      </c>
      <c r="H60" s="92"/>
      <c r="I60" s="92"/>
    </row>
    <row r="61" spans="1:9" ht="18.75" customHeight="1" x14ac:dyDescent="0.35">
      <c r="A61" s="163">
        <v>1</v>
      </c>
      <c r="B61" s="122" t="s">
        <v>273</v>
      </c>
      <c r="C61" s="91"/>
      <c r="D61" s="92"/>
      <c r="E61" s="92"/>
      <c r="F61" s="92"/>
      <c r="G61" s="98">
        <v>1672500</v>
      </c>
      <c r="H61" s="92"/>
      <c r="I61" s="92"/>
    </row>
    <row r="62" spans="1:9" ht="18.75" customHeight="1" x14ac:dyDescent="0.35">
      <c r="A62" s="163"/>
      <c r="B62" s="122" t="s">
        <v>210</v>
      </c>
      <c r="C62" s="91"/>
      <c r="D62" s="92"/>
      <c r="E62" s="92"/>
      <c r="F62" s="92"/>
      <c r="G62" s="98"/>
      <c r="H62" s="92"/>
      <c r="I62" s="92"/>
    </row>
    <row r="63" spans="1:9" ht="18.75" customHeight="1" x14ac:dyDescent="0.35">
      <c r="A63" s="163">
        <v>2</v>
      </c>
      <c r="B63" s="122" t="s">
        <v>274</v>
      </c>
      <c r="C63" s="91"/>
      <c r="D63" s="92"/>
      <c r="E63" s="92"/>
      <c r="F63" s="92"/>
      <c r="G63" s="98">
        <v>769500</v>
      </c>
      <c r="H63" s="92"/>
      <c r="I63" s="92"/>
    </row>
    <row r="64" spans="1:9" ht="18.75" customHeight="1" x14ac:dyDescent="0.35">
      <c r="A64" s="163"/>
      <c r="B64" s="122" t="s">
        <v>211</v>
      </c>
      <c r="C64" s="91"/>
      <c r="D64" s="92"/>
      <c r="E64" s="92"/>
      <c r="F64" s="92"/>
      <c r="G64" s="106"/>
      <c r="H64" s="92"/>
      <c r="I64" s="92"/>
    </row>
    <row r="65" spans="1:9" ht="18.75" customHeight="1" x14ac:dyDescent="0.35">
      <c r="A65" s="163">
        <v>3</v>
      </c>
      <c r="B65" s="122" t="s">
        <v>275</v>
      </c>
      <c r="C65" s="91"/>
      <c r="D65" s="92"/>
      <c r="E65" s="92"/>
      <c r="F65" s="92"/>
      <c r="G65" s="100">
        <v>6480000</v>
      </c>
      <c r="H65" s="92"/>
      <c r="I65" s="92"/>
    </row>
    <row r="66" spans="1:9" ht="18.75" customHeight="1" x14ac:dyDescent="0.35">
      <c r="A66" s="163"/>
      <c r="B66" s="122" t="s">
        <v>212</v>
      </c>
      <c r="C66" s="91"/>
      <c r="D66" s="92"/>
      <c r="E66" s="92"/>
      <c r="F66" s="92"/>
      <c r="G66" s="100"/>
      <c r="H66" s="92"/>
      <c r="I66" s="92"/>
    </row>
    <row r="67" spans="1:9" ht="18.75" customHeight="1" x14ac:dyDescent="0.35">
      <c r="A67" s="163"/>
      <c r="B67" s="122" t="s">
        <v>213</v>
      </c>
      <c r="C67" s="91"/>
      <c r="D67" s="92"/>
      <c r="E67" s="92"/>
      <c r="F67" s="92"/>
      <c r="G67" s="101"/>
      <c r="H67" s="92"/>
      <c r="I67" s="92"/>
    </row>
    <row r="68" spans="1:9" ht="18.75" customHeight="1" x14ac:dyDescent="0.35">
      <c r="A68" s="163">
        <v>4</v>
      </c>
      <c r="B68" s="122" t="s">
        <v>276</v>
      </c>
      <c r="C68" s="91"/>
      <c r="D68" s="92"/>
      <c r="E68" s="92"/>
      <c r="F68" s="92"/>
      <c r="G68" s="101">
        <v>603200</v>
      </c>
      <c r="H68" s="92"/>
      <c r="I68" s="92"/>
    </row>
    <row r="69" spans="1:9" ht="18.75" customHeight="1" x14ac:dyDescent="0.35">
      <c r="A69" s="163"/>
      <c r="B69" s="122" t="s">
        <v>214</v>
      </c>
      <c r="C69" s="91"/>
      <c r="D69" s="92"/>
      <c r="E69" s="92"/>
      <c r="F69" s="92"/>
      <c r="G69" s="101"/>
      <c r="H69" s="92"/>
      <c r="I69" s="92"/>
    </row>
    <row r="70" spans="1:9" ht="18.75" customHeight="1" x14ac:dyDescent="0.35">
      <c r="A70" s="163">
        <v>5</v>
      </c>
      <c r="B70" s="122" t="s">
        <v>277</v>
      </c>
      <c r="C70" s="91"/>
      <c r="D70" s="92"/>
      <c r="E70" s="92"/>
      <c r="F70" s="92"/>
      <c r="G70" s="102">
        <v>798400</v>
      </c>
      <c r="H70" s="92"/>
      <c r="I70" s="92"/>
    </row>
    <row r="71" spans="1:9" ht="18.75" customHeight="1" x14ac:dyDescent="0.35">
      <c r="A71" s="163"/>
      <c r="B71" s="123" t="s">
        <v>215</v>
      </c>
      <c r="C71" s="91"/>
      <c r="D71" s="92"/>
      <c r="E71" s="92"/>
      <c r="F71" s="92"/>
      <c r="G71" s="103"/>
      <c r="H71" s="92"/>
      <c r="I71" s="92"/>
    </row>
    <row r="72" spans="1:9" ht="18.75" customHeight="1" x14ac:dyDescent="0.35">
      <c r="A72" s="163">
        <v>6</v>
      </c>
      <c r="B72" s="122" t="s">
        <v>278</v>
      </c>
      <c r="C72" s="91"/>
      <c r="D72" s="92"/>
      <c r="E72" s="92"/>
      <c r="F72" s="92"/>
      <c r="G72" s="101">
        <v>912300</v>
      </c>
      <c r="H72" s="92"/>
      <c r="I72" s="92"/>
    </row>
    <row r="73" spans="1:9" ht="18.75" customHeight="1" x14ac:dyDescent="0.35">
      <c r="A73" s="163"/>
      <c r="B73" s="122" t="s">
        <v>216</v>
      </c>
      <c r="C73" s="91"/>
      <c r="D73" s="92"/>
      <c r="E73" s="92"/>
      <c r="F73" s="92"/>
      <c r="G73" s="101"/>
      <c r="H73" s="92"/>
      <c r="I73" s="92"/>
    </row>
    <row r="74" spans="1:9" ht="18.75" customHeight="1" x14ac:dyDescent="0.35">
      <c r="A74" s="163">
        <v>7</v>
      </c>
      <c r="B74" s="122" t="s">
        <v>279</v>
      </c>
      <c r="C74" s="91"/>
      <c r="D74" s="92"/>
      <c r="E74" s="92"/>
      <c r="F74" s="92"/>
      <c r="G74" s="101">
        <v>1100000</v>
      </c>
      <c r="H74" s="92"/>
      <c r="I74" s="92"/>
    </row>
    <row r="75" spans="1:9" ht="18.75" customHeight="1" x14ac:dyDescent="0.35">
      <c r="A75" s="163"/>
      <c r="B75" s="122" t="s">
        <v>217</v>
      </c>
      <c r="C75" s="91"/>
      <c r="D75" s="92"/>
      <c r="E75" s="92"/>
      <c r="F75" s="92"/>
      <c r="G75" s="101"/>
      <c r="H75" s="92"/>
      <c r="I75" s="92"/>
    </row>
    <row r="76" spans="1:9" ht="18.75" customHeight="1" x14ac:dyDescent="0.35">
      <c r="A76" s="163">
        <v>8</v>
      </c>
      <c r="B76" s="122" t="s">
        <v>280</v>
      </c>
      <c r="C76" s="91"/>
      <c r="D76" s="92"/>
      <c r="E76" s="92"/>
      <c r="F76" s="92"/>
      <c r="G76" s="101">
        <v>240000</v>
      </c>
      <c r="H76" s="92"/>
      <c r="I76" s="92"/>
    </row>
    <row r="77" spans="1:9" ht="18.75" customHeight="1" x14ac:dyDescent="0.35">
      <c r="A77" s="163"/>
      <c r="B77" s="122" t="s">
        <v>217</v>
      </c>
      <c r="C77" s="91"/>
      <c r="D77" s="92"/>
      <c r="E77" s="92"/>
      <c r="F77" s="92"/>
      <c r="G77" s="101"/>
      <c r="H77" s="92"/>
      <c r="I77" s="92"/>
    </row>
    <row r="78" spans="1:9" ht="18.75" customHeight="1" x14ac:dyDescent="0.35">
      <c r="A78" s="163">
        <v>9</v>
      </c>
      <c r="B78" s="122" t="s">
        <v>281</v>
      </c>
      <c r="C78" s="91"/>
      <c r="D78" s="92"/>
      <c r="E78" s="92"/>
      <c r="F78" s="92"/>
      <c r="G78" s="101">
        <v>880000</v>
      </c>
      <c r="H78" s="92"/>
      <c r="I78" s="92"/>
    </row>
    <row r="79" spans="1:9" ht="18.75" customHeight="1" x14ac:dyDescent="0.35">
      <c r="A79" s="163"/>
      <c r="B79" s="122" t="s">
        <v>218</v>
      </c>
      <c r="C79" s="91"/>
      <c r="D79" s="92"/>
      <c r="E79" s="92"/>
      <c r="F79" s="92"/>
      <c r="G79" s="101"/>
      <c r="H79" s="92"/>
      <c r="I79" s="92"/>
    </row>
    <row r="80" spans="1:9" ht="18.75" customHeight="1" x14ac:dyDescent="0.35">
      <c r="A80" s="163">
        <v>10</v>
      </c>
      <c r="B80" s="123" t="s">
        <v>282</v>
      </c>
      <c r="C80" s="91"/>
      <c r="D80" s="92"/>
      <c r="E80" s="92"/>
      <c r="F80" s="92"/>
      <c r="G80" s="101">
        <v>4400000</v>
      </c>
      <c r="H80" s="92"/>
      <c r="I80" s="92"/>
    </row>
    <row r="81" spans="1:9" ht="18.75" customHeight="1" x14ac:dyDescent="0.35">
      <c r="A81" s="163"/>
      <c r="B81" s="123" t="s">
        <v>106</v>
      </c>
      <c r="C81" s="91"/>
      <c r="D81" s="92"/>
      <c r="E81" s="92"/>
      <c r="F81" s="92"/>
      <c r="G81" s="101"/>
      <c r="H81" s="92"/>
      <c r="I81" s="92"/>
    </row>
    <row r="82" spans="1:9" ht="18.75" customHeight="1" x14ac:dyDescent="0.35">
      <c r="A82" s="163">
        <v>11</v>
      </c>
      <c r="B82" s="123" t="s">
        <v>283</v>
      </c>
      <c r="C82" s="91"/>
      <c r="D82" s="92"/>
      <c r="E82" s="92"/>
      <c r="F82" s="92"/>
      <c r="G82" s="101">
        <v>824700</v>
      </c>
      <c r="H82" s="92"/>
      <c r="I82" s="92"/>
    </row>
    <row r="83" spans="1:9" ht="18.75" customHeight="1" x14ac:dyDescent="0.35">
      <c r="A83" s="163"/>
      <c r="B83" s="123" t="s">
        <v>219</v>
      </c>
      <c r="C83" s="91"/>
      <c r="D83" s="92"/>
      <c r="E83" s="92"/>
      <c r="F83" s="92"/>
      <c r="G83" s="101"/>
      <c r="H83" s="92"/>
      <c r="I83" s="92"/>
    </row>
    <row r="84" spans="1:9" ht="18.75" customHeight="1" x14ac:dyDescent="0.35">
      <c r="A84" s="163">
        <v>12</v>
      </c>
      <c r="B84" s="123" t="s">
        <v>284</v>
      </c>
      <c r="C84" s="91"/>
      <c r="D84" s="92"/>
      <c r="E84" s="92"/>
      <c r="F84" s="92"/>
      <c r="G84" s="101">
        <v>496600</v>
      </c>
      <c r="H84" s="92"/>
      <c r="I84" s="92"/>
    </row>
    <row r="85" spans="1:9" ht="18.75" customHeight="1" x14ac:dyDescent="0.35">
      <c r="A85" s="163"/>
      <c r="B85" s="123" t="s">
        <v>220</v>
      </c>
      <c r="C85" s="91"/>
      <c r="D85" s="92"/>
      <c r="E85" s="92"/>
      <c r="F85" s="92"/>
      <c r="G85" s="101"/>
      <c r="H85" s="92"/>
      <c r="I85" s="92"/>
    </row>
    <row r="86" spans="1:9" ht="18.75" customHeight="1" x14ac:dyDescent="0.35">
      <c r="A86" s="163">
        <v>13</v>
      </c>
      <c r="B86" s="123" t="s">
        <v>285</v>
      </c>
      <c r="C86" s="91"/>
      <c r="D86" s="92"/>
      <c r="E86" s="92"/>
      <c r="F86" s="92"/>
      <c r="G86" s="101">
        <v>1425400</v>
      </c>
      <c r="H86" s="92"/>
      <c r="I86" s="92"/>
    </row>
    <row r="87" spans="1:9" ht="18.75" customHeight="1" x14ac:dyDescent="0.35">
      <c r="A87" s="163"/>
      <c r="B87" s="123" t="s">
        <v>221</v>
      </c>
      <c r="C87" s="91"/>
      <c r="D87" s="92"/>
      <c r="E87" s="92"/>
      <c r="F87" s="92"/>
      <c r="G87" s="101"/>
      <c r="H87" s="92"/>
      <c r="I87" s="92"/>
    </row>
    <row r="88" spans="1:9" ht="18.75" customHeight="1" x14ac:dyDescent="0.35">
      <c r="A88" s="163">
        <v>14</v>
      </c>
      <c r="B88" s="123" t="s">
        <v>107</v>
      </c>
      <c r="C88" s="91"/>
      <c r="D88" s="92"/>
      <c r="E88" s="92"/>
      <c r="F88" s="92"/>
      <c r="G88" s="101">
        <v>346000</v>
      </c>
      <c r="H88" s="92"/>
      <c r="I88" s="92"/>
    </row>
    <row r="89" spans="1:9" ht="18.75" customHeight="1" x14ac:dyDescent="0.35">
      <c r="A89" s="163">
        <v>15</v>
      </c>
      <c r="B89" s="123" t="s">
        <v>108</v>
      </c>
      <c r="C89" s="91"/>
      <c r="D89" s="92"/>
      <c r="E89" s="92"/>
      <c r="F89" s="92"/>
      <c r="G89" s="101">
        <v>287300</v>
      </c>
      <c r="H89" s="92"/>
      <c r="I89" s="92"/>
    </row>
    <row r="90" spans="1:9" ht="18.75" customHeight="1" x14ac:dyDescent="0.35">
      <c r="A90" s="163">
        <v>16</v>
      </c>
      <c r="B90" s="123" t="s">
        <v>109</v>
      </c>
      <c r="C90" s="91"/>
      <c r="D90" s="92"/>
      <c r="E90" s="92"/>
      <c r="F90" s="92"/>
      <c r="G90" s="101">
        <v>2750900</v>
      </c>
      <c r="H90" s="92"/>
      <c r="I90" s="92"/>
    </row>
    <row r="91" spans="1:9" ht="18.75" customHeight="1" x14ac:dyDescent="0.35">
      <c r="A91" s="163">
        <v>17</v>
      </c>
      <c r="B91" s="124" t="s">
        <v>110</v>
      </c>
      <c r="C91" s="91"/>
      <c r="D91" s="92"/>
      <c r="E91" s="92"/>
      <c r="F91" s="92"/>
      <c r="G91" s="102">
        <v>1065900</v>
      </c>
      <c r="H91" s="92"/>
      <c r="I91" s="92"/>
    </row>
    <row r="92" spans="1:9" ht="18.75" customHeight="1" x14ac:dyDescent="0.35">
      <c r="A92" s="163">
        <v>18</v>
      </c>
      <c r="B92" s="124" t="s">
        <v>286</v>
      </c>
      <c r="C92" s="91"/>
      <c r="D92" s="92"/>
      <c r="E92" s="92"/>
      <c r="F92" s="92"/>
      <c r="G92" s="100">
        <v>902100</v>
      </c>
      <c r="H92" s="92"/>
      <c r="I92" s="92"/>
    </row>
    <row r="93" spans="1:9" ht="18.75" customHeight="1" x14ac:dyDescent="0.35">
      <c r="A93" s="163"/>
      <c r="B93" s="124" t="s">
        <v>222</v>
      </c>
      <c r="C93" s="91"/>
      <c r="D93" s="92"/>
      <c r="E93" s="92"/>
      <c r="F93" s="92"/>
      <c r="G93" s="100"/>
      <c r="H93" s="92"/>
      <c r="I93" s="92"/>
    </row>
    <row r="94" spans="1:9" ht="18.75" customHeight="1" x14ac:dyDescent="0.35">
      <c r="A94" s="163">
        <v>19</v>
      </c>
      <c r="B94" s="124" t="s">
        <v>112</v>
      </c>
      <c r="C94" s="91"/>
      <c r="D94" s="92"/>
      <c r="E94" s="92"/>
      <c r="F94" s="92"/>
      <c r="G94" s="100">
        <v>173700</v>
      </c>
      <c r="H94" s="92"/>
      <c r="I94" s="92"/>
    </row>
    <row r="95" spans="1:9" ht="18.75" customHeight="1" x14ac:dyDescent="0.35">
      <c r="A95" s="163">
        <v>20</v>
      </c>
      <c r="B95" s="124" t="s">
        <v>113</v>
      </c>
      <c r="C95" s="91"/>
      <c r="D95" s="92"/>
      <c r="E95" s="92"/>
      <c r="F95" s="92"/>
      <c r="G95" s="100">
        <v>34600</v>
      </c>
      <c r="H95" s="92"/>
      <c r="I95" s="92"/>
    </row>
    <row r="96" spans="1:9" ht="18.75" customHeight="1" x14ac:dyDescent="0.35">
      <c r="A96" s="163">
        <v>21</v>
      </c>
      <c r="B96" s="123" t="s">
        <v>287</v>
      </c>
      <c r="C96" s="91"/>
      <c r="D96" s="92"/>
      <c r="E96" s="92"/>
      <c r="F96" s="92"/>
      <c r="G96" s="101">
        <v>500000</v>
      </c>
      <c r="H96" s="92"/>
      <c r="I96" s="92"/>
    </row>
    <row r="97" spans="1:9" ht="18.75" customHeight="1" x14ac:dyDescent="0.35">
      <c r="A97" s="163"/>
      <c r="B97" s="123" t="s">
        <v>223</v>
      </c>
      <c r="C97" s="91"/>
      <c r="D97" s="92"/>
      <c r="E97" s="92"/>
      <c r="F97" s="92"/>
      <c r="G97" s="101"/>
      <c r="H97" s="92"/>
      <c r="I97" s="92"/>
    </row>
    <row r="98" spans="1:9" ht="18.75" customHeight="1" x14ac:dyDescent="0.35">
      <c r="A98" s="163">
        <v>22</v>
      </c>
      <c r="B98" s="123" t="s">
        <v>288</v>
      </c>
      <c r="C98" s="91"/>
      <c r="D98" s="92"/>
      <c r="E98" s="92"/>
      <c r="F98" s="92"/>
      <c r="G98" s="101">
        <v>79500</v>
      </c>
      <c r="H98" s="92"/>
      <c r="I98" s="92"/>
    </row>
    <row r="99" spans="1:9" ht="18.75" customHeight="1" x14ac:dyDescent="0.35">
      <c r="A99" s="163"/>
      <c r="B99" s="123" t="s">
        <v>225</v>
      </c>
      <c r="C99" s="91"/>
      <c r="D99" s="92"/>
      <c r="E99" s="92"/>
      <c r="F99" s="92"/>
      <c r="G99" s="101"/>
      <c r="H99" s="92"/>
      <c r="I99" s="92"/>
    </row>
    <row r="100" spans="1:9" ht="18.75" customHeight="1" x14ac:dyDescent="0.35">
      <c r="A100" s="163"/>
      <c r="B100" s="123" t="s">
        <v>224</v>
      </c>
      <c r="C100" s="91"/>
      <c r="D100" s="92"/>
      <c r="E100" s="92"/>
      <c r="F100" s="92"/>
      <c r="G100" s="101"/>
      <c r="H100" s="92"/>
      <c r="I100" s="92"/>
    </row>
    <row r="101" spans="1:9" ht="18.75" customHeight="1" x14ac:dyDescent="0.35">
      <c r="A101" s="163">
        <v>23</v>
      </c>
      <c r="B101" s="123" t="s">
        <v>289</v>
      </c>
      <c r="C101" s="91"/>
      <c r="D101" s="92"/>
      <c r="E101" s="92"/>
      <c r="F101" s="92"/>
      <c r="G101" s="104">
        <v>153400</v>
      </c>
      <c r="H101" s="92"/>
      <c r="I101" s="92"/>
    </row>
    <row r="102" spans="1:9" ht="18.75" customHeight="1" x14ac:dyDescent="0.35">
      <c r="A102" s="179"/>
      <c r="B102" s="183" t="s">
        <v>226</v>
      </c>
      <c r="C102" s="93"/>
      <c r="D102" s="93"/>
      <c r="E102" s="93"/>
      <c r="F102" s="93"/>
      <c r="G102" s="184"/>
      <c r="H102" s="93"/>
      <c r="I102" s="93"/>
    </row>
    <row r="103" spans="1:9" ht="18.75" customHeight="1" x14ac:dyDescent="0.35">
      <c r="A103" s="162">
        <v>24</v>
      </c>
      <c r="B103" s="182" t="s">
        <v>290</v>
      </c>
      <c r="C103" s="91"/>
      <c r="D103" s="91"/>
      <c r="E103" s="91"/>
      <c r="F103" s="91"/>
      <c r="G103" s="104">
        <v>81700</v>
      </c>
      <c r="H103" s="91"/>
      <c r="I103" s="91"/>
    </row>
    <row r="104" spans="1:9" ht="18.75" customHeight="1" x14ac:dyDescent="0.35">
      <c r="A104" s="163"/>
      <c r="B104" s="123" t="s">
        <v>227</v>
      </c>
      <c r="C104" s="91"/>
      <c r="D104" s="92"/>
      <c r="E104" s="92"/>
      <c r="F104" s="92"/>
      <c r="G104" s="104"/>
      <c r="H104" s="92"/>
      <c r="I104" s="92"/>
    </row>
    <row r="105" spans="1:9" ht="18.75" customHeight="1" x14ac:dyDescent="0.35">
      <c r="A105" s="163"/>
      <c r="B105" s="123" t="s">
        <v>228</v>
      </c>
      <c r="C105" s="91"/>
      <c r="D105" s="92"/>
      <c r="E105" s="92"/>
      <c r="F105" s="92"/>
      <c r="G105" s="104"/>
      <c r="H105" s="92"/>
      <c r="I105" s="92"/>
    </row>
    <row r="106" spans="1:9" ht="18.75" customHeight="1" x14ac:dyDescent="0.35">
      <c r="A106" s="163"/>
      <c r="B106" s="123" t="s">
        <v>123</v>
      </c>
      <c r="C106" s="91"/>
      <c r="D106" s="92"/>
      <c r="E106" s="92"/>
      <c r="F106" s="92"/>
      <c r="G106" s="101"/>
      <c r="H106" s="92"/>
      <c r="I106" s="92"/>
    </row>
    <row r="107" spans="1:9" ht="18.75" customHeight="1" x14ac:dyDescent="0.35">
      <c r="A107" s="163">
        <v>25</v>
      </c>
      <c r="B107" s="123" t="s">
        <v>291</v>
      </c>
      <c r="C107" s="91"/>
      <c r="D107" s="92"/>
      <c r="E107" s="92"/>
      <c r="F107" s="92"/>
      <c r="G107" s="104">
        <v>220500</v>
      </c>
      <c r="H107" s="92"/>
      <c r="I107" s="92"/>
    </row>
    <row r="108" spans="1:9" ht="18.75" customHeight="1" x14ac:dyDescent="0.35">
      <c r="A108" s="163"/>
      <c r="B108" s="123" t="s">
        <v>229</v>
      </c>
      <c r="C108" s="91"/>
      <c r="D108" s="92"/>
      <c r="E108" s="92"/>
      <c r="F108" s="92"/>
      <c r="G108" s="104"/>
      <c r="H108" s="92"/>
      <c r="I108" s="92"/>
    </row>
    <row r="109" spans="1:9" ht="18.75" customHeight="1" x14ac:dyDescent="0.35">
      <c r="A109" s="163">
        <v>26</v>
      </c>
      <c r="B109" s="123" t="s">
        <v>292</v>
      </c>
      <c r="C109" s="91"/>
      <c r="D109" s="92"/>
      <c r="E109" s="92"/>
      <c r="F109" s="92"/>
      <c r="G109" s="104">
        <v>80200</v>
      </c>
      <c r="H109" s="92"/>
      <c r="I109" s="92"/>
    </row>
    <row r="110" spans="1:9" ht="18.75" customHeight="1" x14ac:dyDescent="0.35">
      <c r="A110" s="163"/>
      <c r="B110" s="123" t="s">
        <v>230</v>
      </c>
      <c r="C110" s="91"/>
      <c r="D110" s="92"/>
      <c r="E110" s="92"/>
      <c r="F110" s="92"/>
      <c r="G110" s="104"/>
      <c r="H110" s="92"/>
      <c r="I110" s="92"/>
    </row>
    <row r="111" spans="1:9" ht="18.75" customHeight="1" x14ac:dyDescent="0.35">
      <c r="A111" s="163">
        <v>27</v>
      </c>
      <c r="B111" s="123" t="s">
        <v>293</v>
      </c>
      <c r="C111" s="91"/>
      <c r="D111" s="92"/>
      <c r="E111" s="92"/>
      <c r="F111" s="92"/>
      <c r="G111" s="105">
        <v>158700</v>
      </c>
      <c r="H111" s="92"/>
      <c r="I111" s="92"/>
    </row>
    <row r="112" spans="1:9" ht="18.75" customHeight="1" x14ac:dyDescent="0.35">
      <c r="A112" s="163"/>
      <c r="B112" s="123" t="s">
        <v>231</v>
      </c>
      <c r="C112" s="91"/>
      <c r="D112" s="92"/>
      <c r="E112" s="92"/>
      <c r="F112" s="92"/>
      <c r="G112" s="105"/>
      <c r="H112" s="92"/>
      <c r="I112" s="92"/>
    </row>
    <row r="113" spans="1:9" ht="18.75" customHeight="1" x14ac:dyDescent="0.35">
      <c r="A113" s="163"/>
      <c r="B113" s="123" t="s">
        <v>232</v>
      </c>
      <c r="C113" s="91"/>
      <c r="D113" s="92"/>
      <c r="E113" s="92"/>
      <c r="F113" s="92"/>
      <c r="G113" s="92"/>
      <c r="H113" s="92"/>
      <c r="I113" s="92"/>
    </row>
    <row r="114" spans="1:9" ht="18.75" customHeight="1" x14ac:dyDescent="0.35">
      <c r="A114" s="163"/>
      <c r="B114" s="125" t="s">
        <v>114</v>
      </c>
      <c r="C114" s="91"/>
      <c r="D114" s="92"/>
      <c r="E114" s="92"/>
      <c r="F114" s="92"/>
      <c r="G114" s="92"/>
      <c r="H114" s="92"/>
      <c r="I114" s="92"/>
    </row>
    <row r="115" spans="1:9" ht="18.75" customHeight="1" x14ac:dyDescent="0.35">
      <c r="A115" s="163"/>
      <c r="B115" s="125"/>
      <c r="C115" s="91"/>
      <c r="D115" s="92"/>
      <c r="E115" s="92"/>
      <c r="F115" s="92"/>
      <c r="G115" s="92"/>
      <c r="H115" s="92"/>
      <c r="I115" s="92"/>
    </row>
    <row r="116" spans="1:9" s="107" customFormat="1" ht="18.75" customHeight="1" x14ac:dyDescent="0.45">
      <c r="A116" s="163"/>
      <c r="B116" s="153" t="s">
        <v>51</v>
      </c>
      <c r="C116" s="151">
        <f t="shared" si="0"/>
        <v>1382200</v>
      </c>
      <c r="D116" s="154"/>
      <c r="E116" s="154"/>
      <c r="F116" s="154"/>
      <c r="G116" s="154"/>
      <c r="H116" s="154">
        <f>+'คำขอใช้สอยอื่น 60'!C124</f>
        <v>1382200</v>
      </c>
      <c r="I116" s="97"/>
    </row>
    <row r="117" spans="1:9" s="107" customFormat="1" ht="18.75" customHeight="1" x14ac:dyDescent="0.35">
      <c r="A117" s="163">
        <v>1</v>
      </c>
      <c r="B117" s="126" t="s">
        <v>131</v>
      </c>
      <c r="C117" s="96"/>
      <c r="D117" s="97"/>
      <c r="E117" s="97"/>
      <c r="F117" s="97"/>
      <c r="G117" s="97"/>
      <c r="H117" s="108">
        <v>627000</v>
      </c>
      <c r="I117" s="97"/>
    </row>
    <row r="118" spans="1:9" s="107" customFormat="1" ht="18.75" customHeight="1" x14ac:dyDescent="0.35">
      <c r="A118" s="163"/>
      <c r="B118" s="127" t="s">
        <v>130</v>
      </c>
      <c r="C118" s="96"/>
      <c r="D118" s="97"/>
      <c r="E118" s="97"/>
      <c r="F118" s="97"/>
      <c r="G118" s="97"/>
      <c r="H118" s="98"/>
      <c r="I118" s="97"/>
    </row>
    <row r="119" spans="1:9" s="107" customFormat="1" ht="18.75" customHeight="1" x14ac:dyDescent="0.35">
      <c r="A119" s="163">
        <v>2</v>
      </c>
      <c r="B119" s="128" t="s">
        <v>294</v>
      </c>
      <c r="C119" s="96"/>
      <c r="D119" s="97"/>
      <c r="E119" s="97"/>
      <c r="F119" s="97"/>
      <c r="G119" s="97"/>
      <c r="H119" s="98">
        <v>755200</v>
      </c>
      <c r="I119" s="97"/>
    </row>
    <row r="120" spans="1:9" s="107" customFormat="1" ht="18.75" customHeight="1" x14ac:dyDescent="0.35">
      <c r="A120" s="163"/>
      <c r="B120" s="128" t="s">
        <v>234</v>
      </c>
      <c r="C120" s="96"/>
      <c r="D120" s="97"/>
      <c r="E120" s="97"/>
      <c r="F120" s="97"/>
      <c r="G120" s="97"/>
      <c r="H120" s="98"/>
      <c r="I120" s="97"/>
    </row>
    <row r="121" spans="1:9" s="107" customFormat="1" ht="18.75" customHeight="1" x14ac:dyDescent="0.35">
      <c r="A121" s="163"/>
      <c r="B121" s="128" t="s">
        <v>233</v>
      </c>
      <c r="C121" s="96"/>
      <c r="D121" s="97"/>
      <c r="E121" s="97"/>
      <c r="F121" s="97"/>
      <c r="G121" s="97"/>
      <c r="H121" s="97"/>
      <c r="I121" s="97"/>
    </row>
    <row r="122" spans="1:9" s="107" customFormat="1" ht="18.75" customHeight="1" x14ac:dyDescent="0.35">
      <c r="A122" s="163"/>
      <c r="B122" s="128"/>
      <c r="C122" s="96"/>
      <c r="D122" s="97"/>
      <c r="E122" s="97"/>
      <c r="F122" s="97"/>
      <c r="G122" s="97"/>
      <c r="H122" s="97"/>
      <c r="I122" s="97"/>
    </row>
    <row r="123" spans="1:9" s="107" customFormat="1" ht="18.75" customHeight="1" x14ac:dyDescent="0.45">
      <c r="A123" s="163"/>
      <c r="B123" s="153" t="s">
        <v>235</v>
      </c>
      <c r="C123" s="151">
        <f t="shared" si="0"/>
        <v>869200</v>
      </c>
      <c r="D123" s="154">
        <f>SUM(D124:D143)</f>
        <v>869200</v>
      </c>
      <c r="E123" s="97"/>
      <c r="F123" s="97"/>
      <c r="G123" s="97"/>
      <c r="H123" s="97"/>
      <c r="I123" s="97"/>
    </row>
    <row r="124" spans="1:9" s="107" customFormat="1" ht="18.75" customHeight="1" x14ac:dyDescent="0.35">
      <c r="A124" s="163">
        <v>1</v>
      </c>
      <c r="B124" s="116" t="s">
        <v>295</v>
      </c>
      <c r="C124" s="96"/>
      <c r="D124" s="98">
        <v>78500</v>
      </c>
      <c r="E124" s="109"/>
      <c r="F124" s="109"/>
      <c r="G124" s="109"/>
      <c r="H124" s="109"/>
      <c r="I124" s="109"/>
    </row>
    <row r="125" spans="1:9" s="107" customFormat="1" ht="18.75" customHeight="1" x14ac:dyDescent="0.35">
      <c r="A125" s="163"/>
      <c r="B125" s="116" t="s">
        <v>236</v>
      </c>
      <c r="C125" s="96"/>
      <c r="D125" s="98"/>
      <c r="E125" s="109"/>
      <c r="F125" s="109"/>
      <c r="G125" s="109"/>
      <c r="H125" s="109"/>
      <c r="I125" s="109"/>
    </row>
    <row r="126" spans="1:9" s="107" customFormat="1" ht="18.75" customHeight="1" x14ac:dyDescent="0.35">
      <c r="A126" s="163">
        <v>2</v>
      </c>
      <c r="B126" s="116" t="s">
        <v>296</v>
      </c>
      <c r="C126" s="96"/>
      <c r="D126" s="98"/>
      <c r="E126" s="109"/>
      <c r="F126" s="109"/>
      <c r="G126" s="109"/>
      <c r="H126" s="109"/>
      <c r="I126" s="109"/>
    </row>
    <row r="127" spans="1:9" s="107" customFormat="1" ht="18.75" customHeight="1" x14ac:dyDescent="0.35">
      <c r="A127" s="163"/>
      <c r="B127" s="116" t="s">
        <v>237</v>
      </c>
      <c r="C127" s="96"/>
      <c r="D127" s="98"/>
      <c r="E127" s="109"/>
      <c r="F127" s="109"/>
      <c r="G127" s="109"/>
      <c r="H127" s="109"/>
      <c r="I127" s="109"/>
    </row>
    <row r="128" spans="1:9" s="107" customFormat="1" ht="18.75" customHeight="1" x14ac:dyDescent="0.35">
      <c r="A128" s="163">
        <v>3</v>
      </c>
      <c r="B128" s="117" t="s">
        <v>301</v>
      </c>
      <c r="C128" s="96"/>
      <c r="D128" s="77">
        <v>70000</v>
      </c>
      <c r="E128" s="109"/>
      <c r="F128" s="109"/>
      <c r="G128" s="109"/>
      <c r="H128" s="109"/>
      <c r="I128" s="109"/>
    </row>
    <row r="129" spans="1:9" s="107" customFormat="1" ht="18.75" customHeight="1" x14ac:dyDescent="0.35">
      <c r="A129" s="163"/>
      <c r="B129" s="117" t="s">
        <v>238</v>
      </c>
      <c r="C129" s="96"/>
      <c r="D129" s="77"/>
      <c r="E129" s="109"/>
      <c r="F129" s="109"/>
      <c r="G129" s="109"/>
      <c r="H129" s="109"/>
      <c r="I129" s="109"/>
    </row>
    <row r="130" spans="1:9" s="107" customFormat="1" ht="18.75" customHeight="1" x14ac:dyDescent="0.35">
      <c r="A130" s="163"/>
      <c r="B130" s="116" t="s">
        <v>239</v>
      </c>
      <c r="C130" s="96"/>
      <c r="D130" s="78"/>
      <c r="E130" s="109"/>
      <c r="F130" s="109"/>
      <c r="G130" s="109"/>
      <c r="H130" s="109"/>
      <c r="I130" s="109"/>
    </row>
    <row r="131" spans="1:9" s="107" customFormat="1" ht="18.75" customHeight="1" x14ac:dyDescent="0.35">
      <c r="A131" s="163"/>
      <c r="B131" s="116" t="s">
        <v>240</v>
      </c>
      <c r="C131" s="96"/>
      <c r="D131" s="78"/>
      <c r="E131" s="109"/>
      <c r="F131" s="109"/>
      <c r="G131" s="109"/>
      <c r="H131" s="109"/>
      <c r="I131" s="109"/>
    </row>
    <row r="132" spans="1:9" s="107" customFormat="1" ht="18.75" customHeight="1" x14ac:dyDescent="0.35">
      <c r="A132" s="163">
        <v>4</v>
      </c>
      <c r="B132" s="117" t="s">
        <v>302</v>
      </c>
      <c r="C132" s="96"/>
      <c r="D132" s="77">
        <v>57500</v>
      </c>
      <c r="E132" s="109"/>
      <c r="F132" s="109"/>
      <c r="G132" s="109"/>
      <c r="H132" s="109"/>
      <c r="I132" s="109"/>
    </row>
    <row r="133" spans="1:9" s="107" customFormat="1" ht="18.75" customHeight="1" x14ac:dyDescent="0.35">
      <c r="A133" s="163"/>
      <c r="B133" s="117" t="s">
        <v>241</v>
      </c>
      <c r="C133" s="96"/>
      <c r="D133" s="77"/>
      <c r="E133" s="109"/>
      <c r="F133" s="109"/>
      <c r="G133" s="109"/>
      <c r="H133" s="109"/>
      <c r="I133" s="109"/>
    </row>
    <row r="134" spans="1:9" s="107" customFormat="1" ht="18.75" customHeight="1" x14ac:dyDescent="0.35">
      <c r="A134" s="163"/>
      <c r="B134" s="116" t="s">
        <v>242</v>
      </c>
      <c r="C134" s="96"/>
      <c r="D134" s="78"/>
      <c r="E134" s="109"/>
      <c r="F134" s="109"/>
      <c r="G134" s="109"/>
      <c r="H134" s="109"/>
      <c r="I134" s="109"/>
    </row>
    <row r="135" spans="1:9" s="107" customFormat="1" ht="18.75" customHeight="1" x14ac:dyDescent="0.35">
      <c r="A135" s="163"/>
      <c r="B135" s="116" t="s">
        <v>243</v>
      </c>
      <c r="C135" s="96"/>
      <c r="D135" s="78"/>
      <c r="E135" s="109"/>
      <c r="F135" s="109"/>
      <c r="G135" s="109"/>
      <c r="H135" s="109"/>
      <c r="I135" s="109"/>
    </row>
    <row r="136" spans="1:9" s="107" customFormat="1" ht="18.75" customHeight="1" x14ac:dyDescent="0.35">
      <c r="A136" s="163">
        <v>5</v>
      </c>
      <c r="B136" s="117" t="s">
        <v>303</v>
      </c>
      <c r="C136" s="96"/>
      <c r="D136" s="77">
        <v>67000</v>
      </c>
      <c r="E136" s="109"/>
      <c r="F136" s="109"/>
      <c r="G136" s="109"/>
      <c r="H136" s="109"/>
      <c r="I136" s="109"/>
    </row>
    <row r="137" spans="1:9" s="107" customFormat="1" ht="18.75" customHeight="1" x14ac:dyDescent="0.35">
      <c r="A137" s="163"/>
      <c r="B137" s="117" t="s">
        <v>244</v>
      </c>
      <c r="C137" s="96"/>
      <c r="D137" s="77"/>
      <c r="E137" s="109"/>
      <c r="F137" s="109"/>
      <c r="G137" s="109"/>
      <c r="H137" s="109"/>
      <c r="I137" s="109"/>
    </row>
    <row r="138" spans="1:9" s="107" customFormat="1" ht="18.75" customHeight="1" x14ac:dyDescent="0.35">
      <c r="A138" s="163"/>
      <c r="B138" s="116" t="s">
        <v>245</v>
      </c>
      <c r="C138" s="96"/>
      <c r="D138" s="78"/>
      <c r="E138" s="109"/>
      <c r="F138" s="109"/>
      <c r="G138" s="109"/>
      <c r="H138" s="109"/>
      <c r="I138" s="109"/>
    </row>
    <row r="139" spans="1:9" s="107" customFormat="1" ht="18.75" customHeight="1" x14ac:dyDescent="0.35">
      <c r="A139" s="163"/>
      <c r="B139" s="117" t="s">
        <v>143</v>
      </c>
      <c r="C139" s="96"/>
      <c r="D139" s="77"/>
      <c r="E139" s="109"/>
      <c r="F139" s="109"/>
      <c r="G139" s="109"/>
      <c r="H139" s="109"/>
      <c r="I139" s="109"/>
    </row>
    <row r="140" spans="1:9" s="107" customFormat="1" ht="18.75" customHeight="1" x14ac:dyDescent="0.35">
      <c r="A140" s="163">
        <v>6</v>
      </c>
      <c r="B140" s="117" t="s">
        <v>150</v>
      </c>
      <c r="C140" s="96"/>
      <c r="D140" s="79">
        <v>128700</v>
      </c>
      <c r="E140" s="109"/>
      <c r="F140" s="109"/>
      <c r="G140" s="109"/>
      <c r="H140" s="109"/>
      <c r="I140" s="109"/>
    </row>
    <row r="141" spans="1:9" s="107" customFormat="1" ht="18.75" customHeight="1" x14ac:dyDescent="0.35">
      <c r="A141" s="163">
        <v>7</v>
      </c>
      <c r="B141" s="129" t="s">
        <v>304</v>
      </c>
      <c r="C141" s="96"/>
      <c r="D141" s="81">
        <v>89900</v>
      </c>
      <c r="E141" s="109"/>
      <c r="F141" s="109"/>
      <c r="G141" s="109"/>
      <c r="H141" s="109"/>
      <c r="I141" s="109"/>
    </row>
    <row r="142" spans="1:9" s="107" customFormat="1" ht="18.75" customHeight="1" x14ac:dyDescent="0.35">
      <c r="A142" s="163"/>
      <c r="B142" s="130" t="s">
        <v>246</v>
      </c>
      <c r="C142" s="96"/>
      <c r="D142" s="110"/>
      <c r="E142" s="109"/>
      <c r="F142" s="109"/>
      <c r="G142" s="109"/>
      <c r="H142" s="109"/>
      <c r="I142" s="109"/>
    </row>
    <row r="143" spans="1:9" s="107" customFormat="1" ht="18.75" customHeight="1" x14ac:dyDescent="0.35">
      <c r="A143" s="163">
        <v>8</v>
      </c>
      <c r="B143" s="130" t="s">
        <v>152</v>
      </c>
      <c r="C143" s="96"/>
      <c r="D143" s="79">
        <v>377600</v>
      </c>
      <c r="E143" s="109"/>
      <c r="F143" s="109"/>
      <c r="G143" s="109"/>
      <c r="H143" s="109"/>
      <c r="I143" s="109"/>
    </row>
    <row r="144" spans="1:9" s="107" customFormat="1" ht="18.75" customHeight="1" x14ac:dyDescent="0.35">
      <c r="A144" s="163"/>
      <c r="B144" s="158"/>
      <c r="C144" s="96"/>
      <c r="D144" s="159"/>
      <c r="E144" s="109"/>
      <c r="F144" s="109"/>
      <c r="G144" s="109"/>
      <c r="H144" s="109"/>
      <c r="I144" s="109"/>
    </row>
    <row r="145" spans="1:9" ht="18.75" customHeight="1" x14ac:dyDescent="0.45">
      <c r="A145" s="163"/>
      <c r="B145" s="150" t="s">
        <v>82</v>
      </c>
      <c r="C145" s="151">
        <f t="shared" si="0"/>
        <v>11434100</v>
      </c>
      <c r="D145" s="152"/>
      <c r="E145" s="152"/>
      <c r="F145" s="152"/>
      <c r="G145" s="152"/>
      <c r="H145" s="152"/>
      <c r="I145" s="152">
        <f>SUM(I146:I159)</f>
        <v>11434100</v>
      </c>
    </row>
    <row r="146" spans="1:9" ht="18.75" customHeight="1" x14ac:dyDescent="0.35">
      <c r="A146" s="163">
        <v>1</v>
      </c>
      <c r="B146" s="121" t="s">
        <v>297</v>
      </c>
      <c r="C146" s="13"/>
      <c r="D146" s="109"/>
      <c r="E146" s="109"/>
      <c r="F146" s="109"/>
      <c r="G146" s="109"/>
      <c r="H146" s="109"/>
      <c r="I146" s="98">
        <v>997900</v>
      </c>
    </row>
    <row r="147" spans="1:9" ht="18.75" customHeight="1" x14ac:dyDescent="0.35">
      <c r="A147" s="163"/>
      <c r="B147" s="112" t="s">
        <v>247</v>
      </c>
      <c r="C147" s="111"/>
      <c r="D147" s="109"/>
      <c r="E147" s="109"/>
      <c r="F147" s="109"/>
      <c r="G147" s="109"/>
      <c r="H147" s="109"/>
      <c r="I147" s="111"/>
    </row>
    <row r="148" spans="1:9" ht="18.75" customHeight="1" x14ac:dyDescent="0.35">
      <c r="A148" s="163"/>
      <c r="B148" s="131" t="s">
        <v>248</v>
      </c>
      <c r="C148" s="97"/>
      <c r="D148" s="109"/>
      <c r="E148" s="109"/>
      <c r="F148" s="109"/>
      <c r="G148" s="109"/>
      <c r="H148" s="109"/>
      <c r="I148" s="97"/>
    </row>
    <row r="149" spans="1:9" ht="18.75" customHeight="1" x14ac:dyDescent="0.35">
      <c r="A149" s="163">
        <v>2</v>
      </c>
      <c r="B149" s="132" t="s">
        <v>298</v>
      </c>
      <c r="C149" s="13"/>
      <c r="D149" s="109"/>
      <c r="E149" s="109"/>
      <c r="F149" s="109"/>
      <c r="G149" s="109"/>
      <c r="H149" s="109"/>
      <c r="I149" s="98">
        <v>1679700</v>
      </c>
    </row>
    <row r="150" spans="1:9" ht="18.75" customHeight="1" x14ac:dyDescent="0.35">
      <c r="A150" s="163"/>
      <c r="B150" s="132" t="s">
        <v>250</v>
      </c>
      <c r="C150" s="97"/>
      <c r="D150" s="109"/>
      <c r="E150" s="109"/>
      <c r="F150" s="109"/>
      <c r="G150" s="109"/>
      <c r="H150" s="109"/>
      <c r="I150" s="97"/>
    </row>
    <row r="151" spans="1:9" ht="18.75" customHeight="1" x14ac:dyDescent="0.35">
      <c r="A151" s="163"/>
      <c r="B151" s="132" t="s">
        <v>247</v>
      </c>
      <c r="C151" s="97"/>
      <c r="D151" s="109"/>
      <c r="E151" s="109"/>
      <c r="F151" s="109"/>
      <c r="G151" s="109"/>
      <c r="H151" s="109"/>
      <c r="I151" s="97"/>
    </row>
    <row r="152" spans="1:9" ht="18.75" customHeight="1" x14ac:dyDescent="0.35">
      <c r="A152" s="179"/>
      <c r="B152" s="180" t="s">
        <v>249</v>
      </c>
      <c r="C152" s="181"/>
      <c r="D152" s="181"/>
      <c r="E152" s="181"/>
      <c r="F152" s="181"/>
      <c r="G152" s="181"/>
      <c r="H152" s="181"/>
      <c r="I152" s="181"/>
    </row>
    <row r="153" spans="1:9" ht="18.75" customHeight="1" x14ac:dyDescent="0.35">
      <c r="A153" s="162">
        <v>3</v>
      </c>
      <c r="B153" s="178" t="s">
        <v>299</v>
      </c>
      <c r="C153" s="142"/>
      <c r="D153" s="111"/>
      <c r="E153" s="111"/>
      <c r="F153" s="111"/>
      <c r="G153" s="111"/>
      <c r="H153" s="111"/>
      <c r="I153" s="106">
        <v>4195000</v>
      </c>
    </row>
    <row r="154" spans="1:9" ht="18.75" customHeight="1" x14ac:dyDescent="0.35">
      <c r="A154" s="163"/>
      <c r="B154" s="132" t="s">
        <v>251</v>
      </c>
      <c r="C154" s="97"/>
      <c r="D154" s="109"/>
      <c r="E154" s="109"/>
      <c r="F154" s="109"/>
      <c r="G154" s="109"/>
      <c r="H154" s="109"/>
      <c r="I154" s="109"/>
    </row>
    <row r="155" spans="1:9" ht="18.75" customHeight="1" x14ac:dyDescent="0.35">
      <c r="A155" s="163"/>
      <c r="B155" s="133" t="s">
        <v>253</v>
      </c>
      <c r="C155" s="97"/>
      <c r="D155" s="109"/>
      <c r="E155" s="109"/>
      <c r="F155" s="109"/>
      <c r="G155" s="109"/>
      <c r="H155" s="109"/>
      <c r="I155" s="109"/>
    </row>
    <row r="156" spans="1:9" ht="18.75" customHeight="1" x14ac:dyDescent="0.35">
      <c r="A156" s="163"/>
      <c r="B156" s="133" t="s">
        <v>252</v>
      </c>
      <c r="C156" s="97"/>
      <c r="D156" s="109"/>
      <c r="E156" s="109"/>
      <c r="F156" s="109"/>
      <c r="G156" s="109"/>
      <c r="H156" s="109"/>
      <c r="I156" s="109"/>
    </row>
    <row r="157" spans="1:9" ht="18.75" customHeight="1" x14ac:dyDescent="0.35">
      <c r="A157" s="163"/>
      <c r="B157" s="113" t="s">
        <v>247</v>
      </c>
      <c r="C157" s="97"/>
      <c r="D157" s="109"/>
      <c r="E157" s="109"/>
      <c r="F157" s="109"/>
      <c r="G157" s="109"/>
      <c r="H157" s="109"/>
      <c r="I157" s="109"/>
    </row>
    <row r="158" spans="1:9" ht="18.75" customHeight="1" x14ac:dyDescent="0.35">
      <c r="A158" s="163"/>
      <c r="B158" s="121" t="s">
        <v>157</v>
      </c>
      <c r="C158" s="111"/>
      <c r="D158" s="109"/>
      <c r="E158" s="109"/>
      <c r="F158" s="109"/>
      <c r="G158" s="109"/>
      <c r="H158" s="109"/>
      <c r="I158" s="109"/>
    </row>
    <row r="159" spans="1:9" ht="18.75" customHeight="1" x14ac:dyDescent="0.35">
      <c r="A159" s="163">
        <v>4</v>
      </c>
      <c r="B159" s="132" t="s">
        <v>300</v>
      </c>
      <c r="C159" s="97"/>
      <c r="D159" s="109"/>
      <c r="E159" s="109"/>
      <c r="F159" s="109"/>
      <c r="G159" s="109"/>
      <c r="H159" s="109"/>
      <c r="I159" s="98">
        <v>4561500</v>
      </c>
    </row>
    <row r="160" spans="1:9" ht="18.75" customHeight="1" x14ac:dyDescent="0.35">
      <c r="A160" s="163"/>
      <c r="B160" s="132" t="s">
        <v>255</v>
      </c>
      <c r="C160" s="97"/>
      <c r="D160" s="109"/>
      <c r="E160" s="109"/>
      <c r="F160" s="109"/>
      <c r="G160" s="109"/>
      <c r="H160" s="109"/>
      <c r="I160" s="109"/>
    </row>
    <row r="161" spans="1:9" ht="18.75" customHeight="1" x14ac:dyDescent="0.35">
      <c r="A161" s="163"/>
      <c r="B161" s="133" t="s">
        <v>254</v>
      </c>
      <c r="C161" s="97"/>
      <c r="D161" s="109"/>
      <c r="E161" s="109"/>
      <c r="F161" s="109"/>
      <c r="G161" s="109"/>
      <c r="H161" s="109"/>
      <c r="I161" s="109"/>
    </row>
    <row r="162" spans="1:9" ht="18.75" customHeight="1" x14ac:dyDescent="0.35">
      <c r="A162" s="136"/>
      <c r="B162" s="134"/>
      <c r="C162" s="93"/>
      <c r="D162" s="93"/>
      <c r="E162" s="93"/>
      <c r="F162" s="93"/>
      <c r="G162" s="93"/>
      <c r="H162" s="93"/>
      <c r="I162" s="93"/>
    </row>
    <row r="163" spans="1:9" ht="23.25" x14ac:dyDescent="0.35">
      <c r="B163" s="94"/>
      <c r="C163" s="94"/>
      <c r="D163" s="94"/>
      <c r="E163" s="94"/>
      <c r="F163" s="94"/>
      <c r="G163" s="94"/>
      <c r="H163" s="94"/>
      <c r="I163" s="94"/>
    </row>
    <row r="164" spans="1:9" ht="23.25" x14ac:dyDescent="0.35">
      <c r="B164" s="94"/>
      <c r="C164" s="94"/>
      <c r="D164" s="94"/>
      <c r="E164" s="94"/>
      <c r="F164" s="94"/>
      <c r="G164" s="94"/>
      <c r="H164" s="94"/>
      <c r="I164" s="94"/>
    </row>
    <row r="165" spans="1:9" ht="23.25" x14ac:dyDescent="0.35">
      <c r="B165" s="94"/>
      <c r="C165" s="94"/>
      <c r="D165" s="94"/>
      <c r="E165" s="94"/>
      <c r="F165" s="94"/>
      <c r="G165" s="94"/>
      <c r="H165" s="94"/>
      <c r="I165" s="94"/>
    </row>
    <row r="166" spans="1:9" ht="23.25" x14ac:dyDescent="0.35">
      <c r="B166" s="94"/>
      <c r="C166" s="94"/>
      <c r="D166" s="94"/>
      <c r="E166" s="94"/>
      <c r="F166" s="94"/>
      <c r="G166" s="94"/>
      <c r="H166" s="94"/>
      <c r="I166" s="94"/>
    </row>
    <row r="167" spans="1:9" ht="23.25" x14ac:dyDescent="0.35">
      <c r="B167" s="94"/>
      <c r="C167" s="94"/>
      <c r="D167" s="94"/>
      <c r="E167" s="94"/>
      <c r="F167" s="94"/>
      <c r="G167" s="94"/>
      <c r="H167" s="94"/>
      <c r="I167" s="94"/>
    </row>
    <row r="168" spans="1:9" ht="23.25" x14ac:dyDescent="0.35">
      <c r="B168" s="94"/>
      <c r="C168" s="94"/>
      <c r="D168" s="94"/>
      <c r="E168" s="94"/>
      <c r="F168" s="94"/>
      <c r="G168" s="94"/>
      <c r="H168" s="94"/>
      <c r="I168" s="94"/>
    </row>
  </sheetData>
  <mergeCells count="7">
    <mergeCell ref="A3:A4"/>
    <mergeCell ref="H2:I2"/>
    <mergeCell ref="B1:I1"/>
    <mergeCell ref="B3:B4"/>
    <mergeCell ref="C3:C4"/>
    <mergeCell ref="D3:D4"/>
    <mergeCell ref="E3:I3"/>
  </mergeCells>
  <pageMargins left="0.39370078740157483" right="0" top="0.59055118110236227" bottom="0.59055118110236227" header="0.31496062992125984" footer="0.31496062992125984"/>
  <pageSetup paperSize="9" scale="67" orientation="portrait" r:id="rId1"/>
  <headerFooter>
    <oddFooter>&amp;Cหน้า &amp;P</oddFooter>
  </headerFooter>
  <rowBreaks count="2" manualBreakCount="2">
    <brk id="49" max="16383" man="1"/>
    <brk id="1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3"/>
  <sheetViews>
    <sheetView workbookViewId="0">
      <selection activeCell="F146" sqref="F146"/>
    </sheetView>
  </sheetViews>
  <sheetFormatPr defaultRowHeight="20.25" x14ac:dyDescent="0.3"/>
  <cols>
    <col min="1" max="1" width="7.625" style="41" customWidth="1"/>
    <col min="2" max="2" width="60.5" style="41" customWidth="1"/>
    <col min="3" max="3" width="14.5" style="42" customWidth="1"/>
    <col min="5" max="5" width="11.375" bestFit="1" customWidth="1"/>
    <col min="7" max="7" width="14.125" style="6" bestFit="1" customWidth="1"/>
    <col min="8" max="8" width="11.375" style="6" bestFit="1" customWidth="1"/>
  </cols>
  <sheetData>
    <row r="1" spans="1:8" s="3" customFormat="1" ht="28.5" customHeight="1" x14ac:dyDescent="0.55000000000000004">
      <c r="A1" s="174" t="s">
        <v>68</v>
      </c>
      <c r="B1" s="174"/>
      <c r="C1" s="174"/>
      <c r="D1" s="43"/>
      <c r="E1" s="43"/>
      <c r="F1" s="1"/>
      <c r="G1" s="2"/>
      <c r="H1" s="2"/>
    </row>
    <row r="2" spans="1:8" s="3" customFormat="1" ht="26.25" customHeight="1" x14ac:dyDescent="0.55000000000000004">
      <c r="A2" s="174" t="s">
        <v>0</v>
      </c>
      <c r="B2" s="174"/>
      <c r="C2" s="174"/>
      <c r="D2" s="43"/>
      <c r="E2" s="43"/>
      <c r="F2" s="1"/>
      <c r="G2" s="2"/>
      <c r="H2" s="2"/>
    </row>
    <row r="3" spans="1:8" ht="13.5" customHeight="1" x14ac:dyDescent="0.35">
      <c r="A3" s="4"/>
      <c r="B3" s="4"/>
      <c r="C3" s="5"/>
    </row>
    <row r="4" spans="1:8" ht="30.75" customHeight="1" x14ac:dyDescent="0.2">
      <c r="A4" s="7" t="s">
        <v>1</v>
      </c>
      <c r="B4" s="7" t="s">
        <v>2</v>
      </c>
      <c r="C4" s="59" t="s">
        <v>3</v>
      </c>
    </row>
    <row r="5" spans="1:8" ht="21.75" thickBot="1" x14ac:dyDescent="0.4">
      <c r="A5" s="8"/>
      <c r="B5" s="9" t="s">
        <v>87</v>
      </c>
      <c r="C5" s="10">
        <f>+C6+C43+C56+C72+C115+C124</f>
        <v>80366200</v>
      </c>
      <c r="E5" s="83"/>
    </row>
    <row r="6" spans="1:8" ht="21.75" thickTop="1" x14ac:dyDescent="0.35">
      <c r="A6" s="11"/>
      <c r="B6" s="68" t="s">
        <v>4</v>
      </c>
      <c r="C6" s="70">
        <f>SUM(C9:C41)</f>
        <v>10875800</v>
      </c>
      <c r="E6" s="84"/>
    </row>
    <row r="7" spans="1:8" ht="21" x14ac:dyDescent="0.35">
      <c r="A7" s="11"/>
      <c r="B7" s="75" t="s">
        <v>135</v>
      </c>
      <c r="C7" s="70"/>
    </row>
    <row r="8" spans="1:8" ht="21" x14ac:dyDescent="0.35">
      <c r="A8" s="11"/>
      <c r="B8" s="75" t="s">
        <v>134</v>
      </c>
      <c r="C8" s="70"/>
    </row>
    <row r="9" spans="1:8" ht="21" x14ac:dyDescent="0.35">
      <c r="A9" s="11">
        <v>1</v>
      </c>
      <c r="B9" s="44" t="s">
        <v>54</v>
      </c>
      <c r="C9" s="13">
        <v>1108000</v>
      </c>
    </row>
    <row r="10" spans="1:8" ht="21" x14ac:dyDescent="0.35">
      <c r="A10" s="11"/>
      <c r="B10" s="45" t="s">
        <v>53</v>
      </c>
      <c r="C10" s="13"/>
    </row>
    <row r="11" spans="1:8" ht="21" x14ac:dyDescent="0.35">
      <c r="A11" s="11">
        <v>2</v>
      </c>
      <c r="B11" s="45" t="s">
        <v>55</v>
      </c>
      <c r="C11" s="13">
        <v>630900</v>
      </c>
    </row>
    <row r="12" spans="1:8" ht="21" x14ac:dyDescent="0.35">
      <c r="A12" s="11"/>
      <c r="B12" s="45" t="s">
        <v>56</v>
      </c>
      <c r="C12" s="13"/>
    </row>
    <row r="13" spans="1:8" ht="21" x14ac:dyDescent="0.35">
      <c r="A13" s="11"/>
      <c r="B13" s="45" t="s">
        <v>57</v>
      </c>
      <c r="C13" s="13"/>
    </row>
    <row r="14" spans="1:8" ht="21" x14ac:dyDescent="0.35">
      <c r="A14" s="11">
        <v>3</v>
      </c>
      <c r="B14" s="45" t="s">
        <v>58</v>
      </c>
      <c r="C14" s="13">
        <v>852400</v>
      </c>
    </row>
    <row r="15" spans="1:8" ht="21" x14ac:dyDescent="0.35">
      <c r="A15" s="11">
        <v>4</v>
      </c>
      <c r="B15" s="45" t="s">
        <v>59</v>
      </c>
      <c r="C15" s="13">
        <v>269800</v>
      </c>
    </row>
    <row r="16" spans="1:8" ht="21" x14ac:dyDescent="0.35">
      <c r="A16" s="11">
        <v>5</v>
      </c>
      <c r="B16" s="45" t="s">
        <v>61</v>
      </c>
      <c r="C16" s="13">
        <v>171600</v>
      </c>
    </row>
    <row r="17" spans="1:3" ht="21" x14ac:dyDescent="0.35">
      <c r="A17" s="11"/>
      <c r="B17" s="45" t="s">
        <v>60</v>
      </c>
      <c r="C17" s="13"/>
    </row>
    <row r="18" spans="1:3" ht="21" x14ac:dyDescent="0.35">
      <c r="A18" s="11"/>
      <c r="B18" s="75" t="s">
        <v>137</v>
      </c>
      <c r="C18" s="13"/>
    </row>
    <row r="19" spans="1:3" ht="21" x14ac:dyDescent="0.35">
      <c r="A19" s="11"/>
      <c r="B19" s="75" t="s">
        <v>138</v>
      </c>
      <c r="C19" s="13"/>
    </row>
    <row r="20" spans="1:3" ht="21" x14ac:dyDescent="0.35">
      <c r="A20" s="11"/>
      <c r="B20" s="75" t="s">
        <v>140</v>
      </c>
      <c r="C20" s="13"/>
    </row>
    <row r="21" spans="1:3" ht="21" x14ac:dyDescent="0.35">
      <c r="A21" s="11"/>
      <c r="B21" s="75" t="s">
        <v>139</v>
      </c>
      <c r="C21" s="13"/>
    </row>
    <row r="22" spans="1:3" ht="21" x14ac:dyDescent="0.35">
      <c r="A22" s="11"/>
      <c r="B22" s="75" t="s">
        <v>136</v>
      </c>
      <c r="C22" s="13"/>
    </row>
    <row r="23" spans="1:3" ht="21" x14ac:dyDescent="0.35">
      <c r="A23" s="11">
        <v>6</v>
      </c>
      <c r="B23" s="45" t="s">
        <v>63</v>
      </c>
      <c r="C23" s="13">
        <v>188800</v>
      </c>
    </row>
    <row r="24" spans="1:3" ht="21" x14ac:dyDescent="0.35">
      <c r="A24" s="11"/>
      <c r="B24" s="45" t="s">
        <v>62</v>
      </c>
      <c r="C24" s="13"/>
    </row>
    <row r="25" spans="1:3" ht="21" x14ac:dyDescent="0.35">
      <c r="A25" s="11">
        <v>7</v>
      </c>
      <c r="B25" s="45" t="s">
        <v>64</v>
      </c>
      <c r="C25" s="13">
        <v>221200</v>
      </c>
    </row>
    <row r="26" spans="1:3" ht="21" x14ac:dyDescent="0.35">
      <c r="A26" s="11"/>
      <c r="B26" s="45" t="s">
        <v>65</v>
      </c>
      <c r="C26" s="13"/>
    </row>
    <row r="27" spans="1:3" ht="21" x14ac:dyDescent="0.35">
      <c r="A27" s="11">
        <v>8</v>
      </c>
      <c r="B27" s="45" t="s">
        <v>67</v>
      </c>
      <c r="C27" s="13">
        <v>225800</v>
      </c>
    </row>
    <row r="28" spans="1:3" ht="21" x14ac:dyDescent="0.35">
      <c r="A28" s="11"/>
      <c r="B28" s="45" t="s">
        <v>69</v>
      </c>
      <c r="C28" s="13"/>
    </row>
    <row r="29" spans="1:3" ht="21" x14ac:dyDescent="0.35">
      <c r="A29" s="11"/>
      <c r="B29" s="45" t="s">
        <v>66</v>
      </c>
      <c r="C29" s="13"/>
    </row>
    <row r="30" spans="1:3" ht="21" x14ac:dyDescent="0.35">
      <c r="A30" s="11">
        <v>9</v>
      </c>
      <c r="B30" s="45" t="s">
        <v>70</v>
      </c>
      <c r="C30" s="13">
        <v>252800</v>
      </c>
    </row>
    <row r="31" spans="1:3" ht="21" x14ac:dyDescent="0.35">
      <c r="A31" s="11"/>
      <c r="B31" s="45" t="s">
        <v>71</v>
      </c>
      <c r="C31" s="13"/>
    </row>
    <row r="32" spans="1:3" ht="21" x14ac:dyDescent="0.35">
      <c r="A32" s="11">
        <v>10</v>
      </c>
      <c r="B32" s="46" t="s">
        <v>72</v>
      </c>
      <c r="C32" s="13">
        <v>459200</v>
      </c>
    </row>
    <row r="33" spans="1:3" ht="21" x14ac:dyDescent="0.35">
      <c r="A33" s="11">
        <v>11</v>
      </c>
      <c r="B33" s="45" t="s">
        <v>73</v>
      </c>
      <c r="C33" s="13">
        <v>749600</v>
      </c>
    </row>
    <row r="34" spans="1:3" ht="21" x14ac:dyDescent="0.35">
      <c r="A34" s="11"/>
      <c r="B34" s="45" t="s">
        <v>74</v>
      </c>
      <c r="C34" s="13"/>
    </row>
    <row r="35" spans="1:3" ht="21" x14ac:dyDescent="0.35">
      <c r="A35" s="11">
        <v>12</v>
      </c>
      <c r="B35" s="45" t="s">
        <v>76</v>
      </c>
      <c r="C35" s="13">
        <v>828000</v>
      </c>
    </row>
    <row r="36" spans="1:3" ht="21" x14ac:dyDescent="0.35">
      <c r="A36" s="11"/>
      <c r="B36" s="45" t="s">
        <v>75</v>
      </c>
      <c r="C36" s="13"/>
    </row>
    <row r="37" spans="1:3" ht="21" x14ac:dyDescent="0.35">
      <c r="A37" s="11">
        <v>13</v>
      </c>
      <c r="B37" s="45" t="s">
        <v>78</v>
      </c>
      <c r="C37" s="13">
        <v>2509000</v>
      </c>
    </row>
    <row r="38" spans="1:3" ht="21" x14ac:dyDescent="0.35">
      <c r="A38" s="11"/>
      <c r="B38" s="45" t="s">
        <v>77</v>
      </c>
      <c r="C38" s="13"/>
    </row>
    <row r="39" spans="1:3" ht="21" x14ac:dyDescent="0.35">
      <c r="A39" s="11">
        <v>14</v>
      </c>
      <c r="B39" s="45" t="s">
        <v>79</v>
      </c>
      <c r="C39" s="13">
        <v>1025000</v>
      </c>
    </row>
    <row r="40" spans="1:3" ht="21" x14ac:dyDescent="0.35">
      <c r="A40" s="11">
        <v>15</v>
      </c>
      <c r="B40" s="45" t="s">
        <v>80</v>
      </c>
      <c r="C40" s="13">
        <v>384000</v>
      </c>
    </row>
    <row r="41" spans="1:3" ht="21" x14ac:dyDescent="0.35">
      <c r="A41" s="11">
        <v>16</v>
      </c>
      <c r="B41" s="45" t="s">
        <v>81</v>
      </c>
      <c r="C41" s="13">
        <v>999700</v>
      </c>
    </row>
    <row r="42" spans="1:3" ht="21" x14ac:dyDescent="0.35">
      <c r="A42" s="11"/>
      <c r="B42" s="49"/>
      <c r="C42" s="13"/>
    </row>
    <row r="43" spans="1:3" ht="21" x14ac:dyDescent="0.35">
      <c r="A43" s="11"/>
      <c r="B43" s="68" t="s">
        <v>82</v>
      </c>
      <c r="C43" s="67">
        <f>+C44+C46+C49+C53</f>
        <v>11434100</v>
      </c>
    </row>
    <row r="44" spans="1:3" ht="21" x14ac:dyDescent="0.35">
      <c r="A44" s="11">
        <v>1</v>
      </c>
      <c r="B44" s="12" t="s">
        <v>91</v>
      </c>
      <c r="C44" s="13">
        <v>997900</v>
      </c>
    </row>
    <row r="45" spans="1:3" ht="21" x14ac:dyDescent="0.35">
      <c r="A45" s="11"/>
      <c r="B45" s="50" t="s">
        <v>92</v>
      </c>
      <c r="C45" s="13"/>
    </row>
    <row r="46" spans="1:3" ht="21" x14ac:dyDescent="0.35">
      <c r="A46" s="11">
        <v>2</v>
      </c>
      <c r="B46" s="47" t="s">
        <v>88</v>
      </c>
      <c r="C46" s="13">
        <v>1679700</v>
      </c>
    </row>
    <row r="47" spans="1:3" ht="21" x14ac:dyDescent="0.35">
      <c r="A47" s="11"/>
      <c r="B47" s="47" t="s">
        <v>89</v>
      </c>
      <c r="C47" s="13"/>
    </row>
    <row r="48" spans="1:3" ht="21" x14ac:dyDescent="0.35">
      <c r="A48" s="11"/>
      <c r="B48" s="47" t="s">
        <v>90</v>
      </c>
      <c r="C48" s="13"/>
    </row>
    <row r="49" spans="1:6" ht="21" x14ac:dyDescent="0.35">
      <c r="A49" s="11">
        <v>3</v>
      </c>
      <c r="B49" s="47" t="s">
        <v>154</v>
      </c>
      <c r="C49" s="13">
        <v>4195000</v>
      </c>
    </row>
    <row r="50" spans="1:6" ht="21" x14ac:dyDescent="0.35">
      <c r="A50" s="11"/>
      <c r="B50" s="86" t="s">
        <v>155</v>
      </c>
      <c r="C50" s="13"/>
    </row>
    <row r="51" spans="1:6" ht="21" x14ac:dyDescent="0.35">
      <c r="A51" s="11"/>
      <c r="B51" s="48" t="s">
        <v>156</v>
      </c>
      <c r="C51" s="13"/>
    </row>
    <row r="52" spans="1:6" ht="21" x14ac:dyDescent="0.35">
      <c r="A52" s="11"/>
      <c r="B52" s="12" t="s">
        <v>157</v>
      </c>
      <c r="C52" s="13"/>
    </row>
    <row r="53" spans="1:6" ht="21" x14ac:dyDescent="0.35">
      <c r="A53" s="11">
        <v>4</v>
      </c>
      <c r="B53" s="47" t="s">
        <v>175</v>
      </c>
      <c r="C53" s="13">
        <v>4561500</v>
      </c>
    </row>
    <row r="54" spans="1:6" ht="21" x14ac:dyDescent="0.35">
      <c r="A54" s="11"/>
      <c r="B54" s="86" t="s">
        <v>176</v>
      </c>
      <c r="C54" s="13"/>
    </row>
    <row r="55" spans="1:6" ht="21" x14ac:dyDescent="0.35">
      <c r="A55" s="11"/>
      <c r="B55" s="85"/>
      <c r="C55" s="13"/>
    </row>
    <row r="56" spans="1:6" ht="21" x14ac:dyDescent="0.35">
      <c r="A56" s="11"/>
      <c r="B56" s="68" t="s">
        <v>5</v>
      </c>
      <c r="C56" s="67">
        <f>SUM(C57:C70)</f>
        <v>869200</v>
      </c>
      <c r="E56" s="76"/>
      <c r="F56" s="83">
        <f>SUM(C57:C70)</f>
        <v>869200</v>
      </c>
    </row>
    <row r="57" spans="1:6" ht="21" x14ac:dyDescent="0.35">
      <c r="A57" s="11">
        <v>1</v>
      </c>
      <c r="B57" s="45" t="s">
        <v>153</v>
      </c>
      <c r="C57" s="13">
        <v>78500</v>
      </c>
    </row>
    <row r="58" spans="1:6" ht="21" x14ac:dyDescent="0.35">
      <c r="A58" s="11"/>
      <c r="B58" s="45" t="s">
        <v>144</v>
      </c>
      <c r="C58" s="13"/>
    </row>
    <row r="59" spans="1:6" ht="21" x14ac:dyDescent="0.35">
      <c r="A59" s="11"/>
      <c r="B59" s="45" t="s">
        <v>143</v>
      </c>
      <c r="C59" s="13"/>
    </row>
    <row r="60" spans="1:6" ht="21" x14ac:dyDescent="0.35">
      <c r="A60" s="11">
        <v>2</v>
      </c>
      <c r="B60" s="46" t="s">
        <v>145</v>
      </c>
      <c r="C60" s="77">
        <v>70000</v>
      </c>
    </row>
    <row r="61" spans="1:6" ht="21" x14ac:dyDescent="0.35">
      <c r="A61" s="11"/>
      <c r="B61" s="45" t="s">
        <v>146</v>
      </c>
      <c r="C61" s="78"/>
    </row>
    <row r="62" spans="1:6" ht="21" x14ac:dyDescent="0.35">
      <c r="A62" s="11"/>
      <c r="B62" s="45" t="s">
        <v>142</v>
      </c>
      <c r="C62" s="78"/>
    </row>
    <row r="63" spans="1:6" ht="21" x14ac:dyDescent="0.35">
      <c r="A63" s="11">
        <v>3</v>
      </c>
      <c r="B63" s="46" t="s">
        <v>147</v>
      </c>
      <c r="C63" s="77">
        <v>57500</v>
      </c>
    </row>
    <row r="64" spans="1:6" ht="21" x14ac:dyDescent="0.35">
      <c r="A64" s="11"/>
      <c r="B64" s="45" t="s">
        <v>148</v>
      </c>
      <c r="C64" s="78"/>
    </row>
    <row r="65" spans="1:3" ht="21" x14ac:dyDescent="0.35">
      <c r="A65" s="11"/>
      <c r="B65" s="45" t="s">
        <v>143</v>
      </c>
      <c r="C65" s="78"/>
    </row>
    <row r="66" spans="1:3" ht="21" x14ac:dyDescent="0.35">
      <c r="A66" s="11">
        <v>4</v>
      </c>
      <c r="B66" s="46" t="s">
        <v>149</v>
      </c>
      <c r="C66" s="77">
        <v>67000</v>
      </c>
    </row>
    <row r="67" spans="1:3" ht="21" x14ac:dyDescent="0.35">
      <c r="A67" s="11"/>
      <c r="B67" s="45" t="s">
        <v>158</v>
      </c>
      <c r="C67" s="78"/>
    </row>
    <row r="68" spans="1:3" ht="21" x14ac:dyDescent="0.35">
      <c r="A68" s="11">
        <v>5</v>
      </c>
      <c r="B68" s="46" t="s">
        <v>150</v>
      </c>
      <c r="C68" s="79">
        <v>128700</v>
      </c>
    </row>
    <row r="69" spans="1:3" ht="21" x14ac:dyDescent="0.35">
      <c r="A69" s="11">
        <v>6</v>
      </c>
      <c r="B69" s="80" t="s">
        <v>151</v>
      </c>
      <c r="C69" s="81">
        <v>89900</v>
      </c>
    </row>
    <row r="70" spans="1:3" ht="21" x14ac:dyDescent="0.35">
      <c r="A70" s="11">
        <v>7</v>
      </c>
      <c r="B70" s="82" t="s">
        <v>152</v>
      </c>
      <c r="C70" s="79">
        <v>377600</v>
      </c>
    </row>
    <row r="71" spans="1:3" ht="21" x14ac:dyDescent="0.35">
      <c r="A71" s="11"/>
      <c r="B71" s="82"/>
      <c r="C71" s="79"/>
    </row>
    <row r="72" spans="1:3" ht="21" x14ac:dyDescent="0.35">
      <c r="A72" s="11"/>
      <c r="B72" s="69" t="s">
        <v>7</v>
      </c>
      <c r="C72" s="67">
        <f>SUM(C73:C111)</f>
        <v>27437100</v>
      </c>
    </row>
    <row r="73" spans="1:3" ht="21" x14ac:dyDescent="0.35">
      <c r="A73" s="11">
        <v>1</v>
      </c>
      <c r="B73" s="51" t="s">
        <v>94</v>
      </c>
      <c r="C73" s="13">
        <v>1672500</v>
      </c>
    </row>
    <row r="74" spans="1:3" ht="21" x14ac:dyDescent="0.35">
      <c r="A74" s="11"/>
      <c r="B74" s="51" t="s">
        <v>93</v>
      </c>
      <c r="C74" s="13"/>
    </row>
    <row r="75" spans="1:3" ht="21" x14ac:dyDescent="0.35">
      <c r="A75" s="11">
        <v>2</v>
      </c>
      <c r="B75" s="51" t="s">
        <v>95</v>
      </c>
      <c r="C75" s="13">
        <v>769500</v>
      </c>
    </row>
    <row r="76" spans="1:3" ht="22.5" x14ac:dyDescent="0.35">
      <c r="A76" s="11">
        <v>3</v>
      </c>
      <c r="B76" s="52" t="s">
        <v>178</v>
      </c>
      <c r="C76" s="57">
        <v>6480000</v>
      </c>
    </row>
    <row r="77" spans="1:3" ht="22.5" x14ac:dyDescent="0.35">
      <c r="A77" s="11"/>
      <c r="B77" s="52" t="s">
        <v>180</v>
      </c>
      <c r="C77" s="54"/>
    </row>
    <row r="78" spans="1:3" ht="22.5" x14ac:dyDescent="0.35">
      <c r="A78" s="11"/>
      <c r="B78" s="52" t="s">
        <v>179</v>
      </c>
      <c r="C78" s="54"/>
    </row>
    <row r="79" spans="1:3" ht="22.5" x14ac:dyDescent="0.35">
      <c r="A79" s="11">
        <v>4</v>
      </c>
      <c r="B79" s="51" t="s">
        <v>97</v>
      </c>
      <c r="C79" s="54">
        <v>603200</v>
      </c>
    </row>
    <row r="80" spans="1:3" ht="22.5" x14ac:dyDescent="0.35">
      <c r="A80" s="11">
        <v>5</v>
      </c>
      <c r="B80" s="51" t="s">
        <v>97</v>
      </c>
      <c r="C80" s="56">
        <v>798400</v>
      </c>
    </row>
    <row r="81" spans="1:3" ht="22.5" x14ac:dyDescent="0.35">
      <c r="A81" s="11"/>
      <c r="B81" s="53" t="s">
        <v>96</v>
      </c>
      <c r="C81" s="55"/>
    </row>
    <row r="82" spans="1:3" ht="22.5" x14ac:dyDescent="0.35">
      <c r="A82" s="11">
        <v>6</v>
      </c>
      <c r="B82" s="51" t="s">
        <v>98</v>
      </c>
      <c r="C82" s="54">
        <v>912300</v>
      </c>
    </row>
    <row r="83" spans="1:3" ht="22.5" x14ac:dyDescent="0.35">
      <c r="A83" s="11"/>
      <c r="B83" s="52" t="s">
        <v>99</v>
      </c>
      <c r="C83" s="54"/>
    </row>
    <row r="84" spans="1:3" ht="22.5" x14ac:dyDescent="0.35">
      <c r="A84" s="11">
        <v>7</v>
      </c>
      <c r="B84" s="51" t="s">
        <v>100</v>
      </c>
      <c r="C84" s="54">
        <v>1100000</v>
      </c>
    </row>
    <row r="85" spans="1:3" ht="22.5" x14ac:dyDescent="0.35">
      <c r="A85" s="11">
        <v>8</v>
      </c>
      <c r="B85" s="51" t="s">
        <v>101</v>
      </c>
      <c r="C85" s="54">
        <v>240000</v>
      </c>
    </row>
    <row r="86" spans="1:3" ht="22.5" x14ac:dyDescent="0.35">
      <c r="A86" s="11">
        <v>9</v>
      </c>
      <c r="B86" s="51" t="s">
        <v>102</v>
      </c>
      <c r="C86" s="54">
        <v>880000</v>
      </c>
    </row>
    <row r="87" spans="1:3" ht="22.5" x14ac:dyDescent="0.35">
      <c r="A87" s="11">
        <v>10</v>
      </c>
      <c r="B87" s="53" t="s">
        <v>182</v>
      </c>
      <c r="C87" s="54">
        <v>4400000</v>
      </c>
    </row>
    <row r="88" spans="1:3" ht="22.5" x14ac:dyDescent="0.35">
      <c r="A88" s="11">
        <v>11</v>
      </c>
      <c r="B88" s="53" t="s">
        <v>104</v>
      </c>
      <c r="C88" s="54">
        <v>824700</v>
      </c>
    </row>
    <row r="89" spans="1:3" ht="22.5" x14ac:dyDescent="0.35">
      <c r="A89" s="11"/>
      <c r="B89" s="53" t="s">
        <v>103</v>
      </c>
      <c r="C89" s="54"/>
    </row>
    <row r="90" spans="1:3" ht="22.5" x14ac:dyDescent="0.35">
      <c r="A90" s="11">
        <v>12</v>
      </c>
      <c r="B90" s="53" t="s">
        <v>183</v>
      </c>
      <c r="C90" s="54">
        <v>496600</v>
      </c>
    </row>
    <row r="91" spans="1:3" ht="22.5" x14ac:dyDescent="0.35">
      <c r="A91" s="11">
        <v>13</v>
      </c>
      <c r="B91" s="53" t="s">
        <v>105</v>
      </c>
      <c r="C91" s="54">
        <v>1425400</v>
      </c>
    </row>
    <row r="92" spans="1:3" ht="22.5" x14ac:dyDescent="0.35">
      <c r="A92" s="11"/>
      <c r="B92" s="53" t="s">
        <v>106</v>
      </c>
      <c r="C92" s="54"/>
    </row>
    <row r="93" spans="1:3" ht="22.5" x14ac:dyDescent="0.35">
      <c r="A93" s="11">
        <v>14</v>
      </c>
      <c r="B93" s="53" t="s">
        <v>107</v>
      </c>
      <c r="C93" s="54">
        <v>346000</v>
      </c>
    </row>
    <row r="94" spans="1:3" ht="22.5" x14ac:dyDescent="0.35">
      <c r="A94" s="11">
        <v>15</v>
      </c>
      <c r="B94" s="53" t="s">
        <v>108</v>
      </c>
      <c r="C94" s="54">
        <v>287300</v>
      </c>
    </row>
    <row r="95" spans="1:3" ht="22.5" x14ac:dyDescent="0.35">
      <c r="A95" s="11">
        <v>16</v>
      </c>
      <c r="B95" s="53" t="s">
        <v>109</v>
      </c>
      <c r="C95" s="54">
        <v>2750900</v>
      </c>
    </row>
    <row r="96" spans="1:3" ht="22.5" x14ac:dyDescent="0.35">
      <c r="A96" s="11">
        <v>17</v>
      </c>
      <c r="B96" s="58" t="s">
        <v>110</v>
      </c>
      <c r="C96" s="56">
        <v>1065900</v>
      </c>
    </row>
    <row r="97" spans="1:3" ht="22.5" x14ac:dyDescent="0.35">
      <c r="A97" s="11">
        <v>18</v>
      </c>
      <c r="B97" s="58" t="s">
        <v>111</v>
      </c>
      <c r="C97" s="57">
        <v>902100</v>
      </c>
    </row>
    <row r="98" spans="1:3" ht="22.5" x14ac:dyDescent="0.35">
      <c r="A98" s="11">
        <v>19</v>
      </c>
      <c r="B98" s="58" t="s">
        <v>112</v>
      </c>
      <c r="C98" s="57">
        <v>173700</v>
      </c>
    </row>
    <row r="99" spans="1:3" ht="22.5" x14ac:dyDescent="0.35">
      <c r="A99" s="11">
        <v>20</v>
      </c>
      <c r="B99" s="58" t="s">
        <v>113</v>
      </c>
      <c r="C99" s="57">
        <v>34600</v>
      </c>
    </row>
    <row r="100" spans="1:3" ht="22.5" x14ac:dyDescent="0.35">
      <c r="A100" s="11">
        <v>21</v>
      </c>
      <c r="B100" s="53" t="s">
        <v>116</v>
      </c>
      <c r="C100" s="54">
        <v>500000</v>
      </c>
    </row>
    <row r="101" spans="1:3" ht="22.5" x14ac:dyDescent="0.35">
      <c r="A101" s="11"/>
      <c r="B101" s="53" t="s">
        <v>115</v>
      </c>
      <c r="C101" s="54"/>
    </row>
    <row r="102" spans="1:3" ht="22.5" x14ac:dyDescent="0.35">
      <c r="A102" s="11">
        <v>22</v>
      </c>
      <c r="B102" s="53" t="s">
        <v>117</v>
      </c>
      <c r="C102" s="54">
        <v>79500</v>
      </c>
    </row>
    <row r="103" spans="1:3" ht="22.5" x14ac:dyDescent="0.35">
      <c r="A103" s="11"/>
      <c r="B103" s="53" t="s">
        <v>118</v>
      </c>
      <c r="C103" s="54"/>
    </row>
    <row r="104" spans="1:3" ht="22.5" x14ac:dyDescent="0.35">
      <c r="A104" s="11">
        <v>23</v>
      </c>
      <c r="B104" s="53" t="s">
        <v>120</v>
      </c>
      <c r="C104" s="65">
        <v>153400</v>
      </c>
    </row>
    <row r="105" spans="1:3" ht="22.5" x14ac:dyDescent="0.35">
      <c r="A105" s="11"/>
      <c r="B105" s="53" t="s">
        <v>119</v>
      </c>
      <c r="C105" s="54"/>
    </row>
    <row r="106" spans="1:3" ht="22.5" x14ac:dyDescent="0.35">
      <c r="A106" s="11">
        <v>24</v>
      </c>
      <c r="B106" s="53" t="s">
        <v>121</v>
      </c>
      <c r="C106" s="65">
        <v>81700</v>
      </c>
    </row>
    <row r="107" spans="1:3" ht="22.5" x14ac:dyDescent="0.35">
      <c r="A107" s="11"/>
      <c r="B107" s="53" t="s">
        <v>122</v>
      </c>
      <c r="C107" s="65"/>
    </row>
    <row r="108" spans="1:3" ht="22.5" x14ac:dyDescent="0.35">
      <c r="A108" s="11"/>
      <c r="B108" s="53" t="s">
        <v>123</v>
      </c>
      <c r="C108" s="54"/>
    </row>
    <row r="109" spans="1:3" ht="22.5" x14ac:dyDescent="0.35">
      <c r="A109" s="11">
        <v>25</v>
      </c>
      <c r="B109" s="53" t="s">
        <v>124</v>
      </c>
      <c r="C109" s="65">
        <v>220500</v>
      </c>
    </row>
    <row r="110" spans="1:3" ht="22.5" x14ac:dyDescent="0.35">
      <c r="A110" s="11">
        <v>26</v>
      </c>
      <c r="B110" s="53" t="s">
        <v>125</v>
      </c>
      <c r="C110" s="65">
        <v>80200</v>
      </c>
    </row>
    <row r="111" spans="1:3" ht="22.5" x14ac:dyDescent="0.35">
      <c r="A111" s="11">
        <v>27</v>
      </c>
      <c r="B111" s="53" t="s">
        <v>126</v>
      </c>
      <c r="C111" s="64">
        <v>158700</v>
      </c>
    </row>
    <row r="112" spans="1:3" ht="22.5" x14ac:dyDescent="0.35">
      <c r="A112" s="11"/>
      <c r="B112" s="53" t="s">
        <v>127</v>
      </c>
      <c r="C112" s="54"/>
    </row>
    <row r="113" spans="1:5" ht="22.5" x14ac:dyDescent="0.35">
      <c r="A113" s="11"/>
      <c r="B113" s="63" t="s">
        <v>114</v>
      </c>
      <c r="C113" s="64"/>
    </row>
    <row r="114" spans="1:5" ht="21" x14ac:dyDescent="0.35">
      <c r="A114" s="11"/>
      <c r="B114" s="12"/>
      <c r="C114" s="13"/>
    </row>
    <row r="115" spans="1:5" ht="21" x14ac:dyDescent="0.35">
      <c r="A115" s="11"/>
      <c r="B115" s="71" t="s">
        <v>37</v>
      </c>
      <c r="C115" s="67">
        <f>SUM(C116:C121)</f>
        <v>28367800</v>
      </c>
      <c r="E115" t="s">
        <v>128</v>
      </c>
    </row>
    <row r="116" spans="1:5" ht="21" x14ac:dyDescent="0.35">
      <c r="A116" s="11">
        <v>1</v>
      </c>
      <c r="B116" s="29" t="s">
        <v>46</v>
      </c>
      <c r="C116" s="13">
        <v>16459400</v>
      </c>
      <c r="E116" t="s">
        <v>129</v>
      </c>
    </row>
    <row r="117" spans="1:5" ht="21" x14ac:dyDescent="0.35">
      <c r="A117" s="11"/>
      <c r="B117" s="29" t="s">
        <v>181</v>
      </c>
      <c r="C117" s="13"/>
    </row>
    <row r="118" spans="1:5" ht="21" x14ac:dyDescent="0.35">
      <c r="A118" s="26">
        <v>2</v>
      </c>
      <c r="B118" s="18" t="s">
        <v>39</v>
      </c>
      <c r="C118" s="66">
        <v>8200000</v>
      </c>
    </row>
    <row r="119" spans="1:5" ht="21" x14ac:dyDescent="0.35">
      <c r="A119" s="11">
        <v>3</v>
      </c>
      <c r="B119" s="12" t="s">
        <v>83</v>
      </c>
      <c r="C119" s="13">
        <v>3043800</v>
      </c>
    </row>
    <row r="120" spans="1:5" ht="21" hidden="1" x14ac:dyDescent="0.35">
      <c r="A120" s="11">
        <v>4</v>
      </c>
      <c r="B120" s="12" t="s">
        <v>84</v>
      </c>
      <c r="C120" s="13"/>
      <c r="E120" t="s">
        <v>177</v>
      </c>
    </row>
    <row r="121" spans="1:5" ht="21" x14ac:dyDescent="0.35">
      <c r="A121" s="11">
        <v>4</v>
      </c>
      <c r="B121" s="12" t="s">
        <v>85</v>
      </c>
      <c r="C121" s="13">
        <v>664600</v>
      </c>
    </row>
    <row r="122" spans="1:5" ht="21" x14ac:dyDescent="0.35">
      <c r="A122" s="11"/>
      <c r="B122" s="12" t="s">
        <v>86</v>
      </c>
      <c r="C122" s="13"/>
    </row>
    <row r="123" spans="1:5" ht="21" x14ac:dyDescent="0.35">
      <c r="A123" s="11"/>
      <c r="B123" s="12"/>
      <c r="C123" s="13"/>
    </row>
    <row r="124" spans="1:5" ht="23.25" x14ac:dyDescent="0.5">
      <c r="A124" s="16"/>
      <c r="B124" s="69" t="s">
        <v>51</v>
      </c>
      <c r="C124" s="72">
        <f>+C125+C127</f>
        <v>1382200</v>
      </c>
    </row>
    <row r="125" spans="1:5" ht="21" x14ac:dyDescent="0.35">
      <c r="A125" s="16">
        <v>1</v>
      </c>
      <c r="B125" s="73" t="s">
        <v>131</v>
      </c>
      <c r="C125" s="30">
        <v>627000</v>
      </c>
    </row>
    <row r="126" spans="1:5" ht="21" x14ac:dyDescent="0.35">
      <c r="A126" s="11"/>
      <c r="B126" s="20" t="s">
        <v>130</v>
      </c>
      <c r="C126" s="13"/>
    </row>
    <row r="127" spans="1:5" ht="21" x14ac:dyDescent="0.35">
      <c r="A127" s="11">
        <v>2</v>
      </c>
      <c r="B127" s="74" t="s">
        <v>132</v>
      </c>
      <c r="C127" s="13">
        <v>755200</v>
      </c>
    </row>
    <row r="128" spans="1:5" ht="21" x14ac:dyDescent="0.35">
      <c r="A128" s="11"/>
      <c r="B128" s="74" t="s">
        <v>133</v>
      </c>
      <c r="C128" s="13"/>
    </row>
    <row r="129" spans="1:3" ht="21" x14ac:dyDescent="0.35">
      <c r="A129" s="11"/>
      <c r="B129" s="74"/>
      <c r="C129" s="13"/>
    </row>
    <row r="130" spans="1:3" ht="21" x14ac:dyDescent="0.35">
      <c r="A130" s="11"/>
      <c r="B130" s="74"/>
      <c r="C130" s="13"/>
    </row>
    <row r="131" spans="1:3" ht="21" x14ac:dyDescent="0.35">
      <c r="A131" s="137"/>
      <c r="B131" s="138"/>
      <c r="C131" s="139"/>
    </row>
    <row r="132" spans="1:3" ht="21" x14ac:dyDescent="0.35">
      <c r="A132" s="143"/>
      <c r="B132" s="144"/>
      <c r="C132" s="145"/>
    </row>
    <row r="133" spans="1:3" ht="21" x14ac:dyDescent="0.35">
      <c r="A133" s="146"/>
      <c r="B133" s="147"/>
      <c r="C133" s="148"/>
    </row>
    <row r="134" spans="1:3" ht="21" x14ac:dyDescent="0.35">
      <c r="A134" s="146"/>
      <c r="B134" s="149"/>
      <c r="C134" s="148"/>
    </row>
    <row r="135" spans="1:3" ht="21" x14ac:dyDescent="0.35">
      <c r="A135" s="146"/>
      <c r="B135" s="149"/>
      <c r="C135" s="148"/>
    </row>
    <row r="136" spans="1:3" ht="21" x14ac:dyDescent="0.35">
      <c r="A136" s="146"/>
      <c r="B136" s="149"/>
      <c r="C136" s="148"/>
    </row>
    <row r="137" spans="1:3" ht="21" x14ac:dyDescent="0.35">
      <c r="A137" s="146"/>
      <c r="B137" s="149"/>
      <c r="C137" s="148"/>
    </row>
    <row r="138" spans="1:3" ht="21" x14ac:dyDescent="0.35">
      <c r="A138" s="146"/>
      <c r="B138" s="149"/>
      <c r="C138" s="148"/>
    </row>
    <row r="139" spans="1:3" ht="21" x14ac:dyDescent="0.35">
      <c r="A139" s="146"/>
      <c r="B139" s="149"/>
      <c r="C139" s="148"/>
    </row>
    <row r="140" spans="1:3" ht="21" x14ac:dyDescent="0.35">
      <c r="A140" s="146"/>
      <c r="B140" s="149"/>
      <c r="C140" s="148"/>
    </row>
    <row r="141" spans="1:3" ht="21" x14ac:dyDescent="0.35">
      <c r="A141" s="146"/>
      <c r="B141" s="149"/>
      <c r="C141" s="148"/>
    </row>
    <row r="142" spans="1:3" ht="21" x14ac:dyDescent="0.35">
      <c r="A142" s="146"/>
      <c r="B142" s="149"/>
      <c r="C142" s="148"/>
    </row>
    <row r="143" spans="1:3" ht="21" x14ac:dyDescent="0.35">
      <c r="A143" s="146"/>
      <c r="B143" s="149"/>
      <c r="C143" s="148"/>
    </row>
    <row r="144" spans="1:3" ht="21" x14ac:dyDescent="0.35">
      <c r="A144" s="146"/>
      <c r="B144" s="149"/>
      <c r="C144" s="148"/>
    </row>
    <row r="145" spans="1:3" ht="21" x14ac:dyDescent="0.35">
      <c r="A145" s="146"/>
      <c r="B145" s="149"/>
      <c r="C145" s="148"/>
    </row>
    <row r="146" spans="1:3" ht="21" x14ac:dyDescent="0.35">
      <c r="A146" s="146"/>
      <c r="B146" s="149"/>
      <c r="C146" s="148"/>
    </row>
    <row r="147" spans="1:3" ht="21" x14ac:dyDescent="0.35">
      <c r="A147" s="146"/>
      <c r="B147" s="149"/>
      <c r="C147" s="148"/>
    </row>
    <row r="148" spans="1:3" ht="21" x14ac:dyDescent="0.35">
      <c r="A148" s="146"/>
      <c r="B148" s="149"/>
      <c r="C148" s="148"/>
    </row>
    <row r="149" spans="1:3" ht="21" x14ac:dyDescent="0.35">
      <c r="A149" s="146"/>
      <c r="B149" s="149"/>
      <c r="C149" s="148"/>
    </row>
    <row r="150" spans="1:3" ht="21" x14ac:dyDescent="0.35">
      <c r="A150" s="146"/>
      <c r="B150" s="149"/>
      <c r="C150" s="148"/>
    </row>
    <row r="151" spans="1:3" ht="21" x14ac:dyDescent="0.35">
      <c r="A151" s="146"/>
      <c r="B151" s="149"/>
      <c r="C151" s="148"/>
    </row>
    <row r="152" spans="1:3" ht="21" x14ac:dyDescent="0.35">
      <c r="A152" s="146"/>
      <c r="B152" s="149"/>
      <c r="C152" s="148"/>
    </row>
    <row r="153" spans="1:3" ht="21" x14ac:dyDescent="0.35">
      <c r="A153" s="146"/>
      <c r="B153" s="149"/>
      <c r="C153" s="148"/>
    </row>
    <row r="154" spans="1:3" ht="21" x14ac:dyDescent="0.35">
      <c r="A154" s="146"/>
      <c r="B154" s="149"/>
      <c r="C154" s="148"/>
    </row>
    <row r="155" spans="1:3" ht="21" x14ac:dyDescent="0.35">
      <c r="A155" s="146"/>
      <c r="B155" s="149"/>
      <c r="C155" s="148"/>
    </row>
    <row r="156" spans="1:3" ht="21" x14ac:dyDescent="0.35">
      <c r="A156" s="140"/>
      <c r="B156" s="141"/>
      <c r="C156" s="142"/>
    </row>
    <row r="157" spans="1:3" ht="21" x14ac:dyDescent="0.35">
      <c r="A157" s="11"/>
      <c r="B157" s="12"/>
      <c r="C157" s="13"/>
    </row>
    <row r="158" spans="1:3" ht="21" x14ac:dyDescent="0.35">
      <c r="A158" s="11"/>
      <c r="B158" s="12"/>
      <c r="C158" s="13"/>
    </row>
    <row r="159" spans="1:3" ht="21" x14ac:dyDescent="0.35">
      <c r="A159" s="11"/>
      <c r="B159" s="12"/>
      <c r="C159" s="13"/>
    </row>
    <row r="160" spans="1:3" ht="21" x14ac:dyDescent="0.35">
      <c r="A160" s="11"/>
      <c r="B160" s="12"/>
      <c r="C160" s="13"/>
    </row>
    <row r="161" spans="1:3" ht="21" x14ac:dyDescent="0.35">
      <c r="A161" s="11"/>
      <c r="B161" s="12"/>
      <c r="C161" s="13"/>
    </row>
    <row r="162" spans="1:3" ht="21" x14ac:dyDescent="0.35">
      <c r="A162" s="11"/>
      <c r="B162" s="12"/>
      <c r="C162" s="13"/>
    </row>
    <row r="163" spans="1:3" ht="21" x14ac:dyDescent="0.35">
      <c r="A163" s="11"/>
      <c r="B163" s="12"/>
      <c r="C163" s="13"/>
    </row>
    <row r="164" spans="1:3" ht="21" x14ac:dyDescent="0.35">
      <c r="A164" s="11"/>
      <c r="B164" s="12"/>
      <c r="C164" s="13"/>
    </row>
    <row r="165" spans="1:3" ht="21" x14ac:dyDescent="0.35">
      <c r="A165" s="11"/>
      <c r="B165" s="12"/>
      <c r="C165" s="13"/>
    </row>
    <row r="166" spans="1:3" ht="21" x14ac:dyDescent="0.35">
      <c r="A166" s="11"/>
      <c r="B166" s="12"/>
      <c r="C166" s="13"/>
    </row>
    <row r="167" spans="1:3" ht="21" x14ac:dyDescent="0.35">
      <c r="A167" s="11"/>
      <c r="B167" s="12"/>
      <c r="C167" s="13"/>
    </row>
    <row r="168" spans="1:3" ht="21" x14ac:dyDescent="0.35">
      <c r="A168" s="11"/>
      <c r="B168" s="12"/>
      <c r="C168" s="13"/>
    </row>
    <row r="169" spans="1:3" ht="21" x14ac:dyDescent="0.35">
      <c r="A169" s="11"/>
      <c r="B169" s="12"/>
      <c r="C169" s="13"/>
    </row>
    <row r="170" spans="1:3" ht="21" x14ac:dyDescent="0.35">
      <c r="A170" s="11"/>
      <c r="B170" s="12"/>
      <c r="C170" s="13"/>
    </row>
    <row r="171" spans="1:3" ht="21" x14ac:dyDescent="0.35">
      <c r="A171" s="11"/>
      <c r="B171" s="12"/>
      <c r="C171" s="13"/>
    </row>
    <row r="172" spans="1:3" ht="21" x14ac:dyDescent="0.35">
      <c r="A172" s="11"/>
      <c r="B172" s="12"/>
      <c r="C172" s="13"/>
    </row>
    <row r="173" spans="1:3" ht="21" x14ac:dyDescent="0.35">
      <c r="A173" s="11"/>
      <c r="B173" s="12"/>
      <c r="C173" s="13"/>
    </row>
    <row r="174" spans="1:3" ht="21" x14ac:dyDescent="0.35">
      <c r="A174" s="11"/>
      <c r="B174" s="12"/>
      <c r="C174" s="13"/>
    </row>
    <row r="175" spans="1:3" ht="21" x14ac:dyDescent="0.35">
      <c r="A175" s="11"/>
      <c r="B175" s="12"/>
      <c r="C175" s="13"/>
    </row>
    <row r="176" spans="1:3" ht="21" x14ac:dyDescent="0.35">
      <c r="A176" s="11"/>
      <c r="B176" s="12"/>
      <c r="C176" s="13"/>
    </row>
    <row r="177" spans="1:3" ht="21" x14ac:dyDescent="0.35">
      <c r="A177" s="11"/>
      <c r="B177" s="12"/>
      <c r="C177" s="13"/>
    </row>
    <row r="178" spans="1:3" ht="21" x14ac:dyDescent="0.35">
      <c r="A178" s="11"/>
      <c r="B178" s="12"/>
      <c r="C178" s="13"/>
    </row>
    <row r="179" spans="1:3" ht="21" x14ac:dyDescent="0.35">
      <c r="A179" s="11"/>
      <c r="B179" s="12"/>
      <c r="C179" s="13"/>
    </row>
    <row r="180" spans="1:3" ht="21" x14ac:dyDescent="0.35">
      <c r="A180" s="11"/>
      <c r="B180" s="12"/>
      <c r="C180" s="13"/>
    </row>
    <row r="181" spans="1:3" ht="21" x14ac:dyDescent="0.35">
      <c r="A181" s="11"/>
      <c r="B181" s="12"/>
      <c r="C181" s="13"/>
    </row>
    <row r="182" spans="1:3" ht="21" x14ac:dyDescent="0.35">
      <c r="A182" s="11"/>
      <c r="B182" s="12"/>
      <c r="C182" s="13"/>
    </row>
    <row r="183" spans="1:3" ht="21" x14ac:dyDescent="0.35">
      <c r="A183" s="11"/>
      <c r="B183" s="12"/>
      <c r="C183" s="13"/>
    </row>
    <row r="184" spans="1:3" ht="21" x14ac:dyDescent="0.35">
      <c r="A184" s="11"/>
      <c r="B184" s="12"/>
      <c r="C184" s="13"/>
    </row>
    <row r="185" spans="1:3" ht="21" x14ac:dyDescent="0.35">
      <c r="A185" s="11"/>
      <c r="B185" s="12"/>
      <c r="C185" s="13"/>
    </row>
    <row r="186" spans="1:3" ht="21" x14ac:dyDescent="0.35">
      <c r="A186" s="11"/>
      <c r="B186" s="12" t="s">
        <v>141</v>
      </c>
      <c r="C186" s="13"/>
    </row>
    <row r="187" spans="1:3" ht="21" x14ac:dyDescent="0.35">
      <c r="A187" s="14"/>
      <c r="B187" s="15" t="s">
        <v>6</v>
      </c>
      <c r="C187" s="60">
        <f>+C188</f>
        <v>75265300</v>
      </c>
    </row>
    <row r="188" spans="1:3" ht="21" x14ac:dyDescent="0.35">
      <c r="A188" s="16"/>
      <c r="B188" s="17" t="s">
        <v>7</v>
      </c>
      <c r="C188" s="23">
        <f>SUM(C189:C215)</f>
        <v>75265300</v>
      </c>
    </row>
    <row r="189" spans="1:3" ht="21" x14ac:dyDescent="0.35">
      <c r="A189" s="11">
        <v>1</v>
      </c>
      <c r="B189" s="18" t="s">
        <v>8</v>
      </c>
      <c r="C189" s="13">
        <v>2008500</v>
      </c>
    </row>
    <row r="190" spans="1:3" ht="21" x14ac:dyDescent="0.35">
      <c r="A190" s="11"/>
      <c r="B190" s="18" t="s">
        <v>9</v>
      </c>
      <c r="C190" s="13"/>
    </row>
    <row r="191" spans="1:3" ht="21" x14ac:dyDescent="0.35">
      <c r="A191" s="19">
        <v>2</v>
      </c>
      <c r="B191" s="20" t="s">
        <v>10</v>
      </c>
      <c r="C191" s="21">
        <v>2211400</v>
      </c>
    </row>
    <row r="192" spans="1:3" ht="21" x14ac:dyDescent="0.35">
      <c r="A192" s="19"/>
      <c r="B192" s="20" t="s">
        <v>11</v>
      </c>
      <c r="C192" s="21"/>
    </row>
    <row r="193" spans="1:3" ht="21" x14ac:dyDescent="0.35">
      <c r="A193" s="19">
        <v>3</v>
      </c>
      <c r="B193" s="20" t="s">
        <v>12</v>
      </c>
      <c r="C193" s="21">
        <v>141500</v>
      </c>
    </row>
    <row r="194" spans="1:3" ht="21" x14ac:dyDescent="0.35">
      <c r="A194" s="16">
        <v>4</v>
      </c>
      <c r="B194" s="22" t="s">
        <v>13</v>
      </c>
      <c r="C194" s="23">
        <v>416000</v>
      </c>
    </row>
    <row r="195" spans="1:3" ht="21" x14ac:dyDescent="0.35">
      <c r="A195" s="16"/>
      <c r="B195" s="22" t="s">
        <v>14</v>
      </c>
      <c r="C195" s="23"/>
    </row>
    <row r="196" spans="1:3" ht="21" x14ac:dyDescent="0.35">
      <c r="A196" s="19">
        <v>5</v>
      </c>
      <c r="B196" s="20" t="s">
        <v>15</v>
      </c>
      <c r="C196" s="21">
        <v>460400</v>
      </c>
    </row>
    <row r="197" spans="1:3" ht="21" x14ac:dyDescent="0.35">
      <c r="A197" s="16">
        <v>6</v>
      </c>
      <c r="B197" s="20" t="s">
        <v>16</v>
      </c>
      <c r="C197" s="21">
        <v>900000</v>
      </c>
    </row>
    <row r="198" spans="1:3" ht="21" x14ac:dyDescent="0.35">
      <c r="A198" s="16">
        <v>7</v>
      </c>
      <c r="B198" s="20" t="s">
        <v>17</v>
      </c>
      <c r="C198" s="21">
        <v>6240000</v>
      </c>
    </row>
    <row r="199" spans="1:3" ht="21" x14ac:dyDescent="0.35">
      <c r="A199" s="16">
        <v>8</v>
      </c>
      <c r="B199" s="20" t="s">
        <v>18</v>
      </c>
      <c r="C199" s="21">
        <v>2227500</v>
      </c>
    </row>
    <row r="200" spans="1:3" ht="21" x14ac:dyDescent="0.35">
      <c r="A200" s="16">
        <v>9</v>
      </c>
      <c r="B200" s="24" t="s">
        <v>19</v>
      </c>
      <c r="C200" s="21">
        <v>3000000</v>
      </c>
    </row>
    <row r="201" spans="1:3" ht="21" x14ac:dyDescent="0.35">
      <c r="A201" s="16"/>
      <c r="B201" s="20" t="s">
        <v>20</v>
      </c>
      <c r="C201" s="21"/>
    </row>
    <row r="202" spans="1:3" ht="21" x14ac:dyDescent="0.35">
      <c r="A202" s="16">
        <v>10</v>
      </c>
      <c r="B202" s="20" t="s">
        <v>21</v>
      </c>
      <c r="C202" s="21">
        <v>6900000</v>
      </c>
    </row>
    <row r="203" spans="1:3" ht="21" x14ac:dyDescent="0.35">
      <c r="A203" s="16"/>
      <c r="B203" s="20" t="s">
        <v>22</v>
      </c>
      <c r="C203" s="21"/>
    </row>
    <row r="204" spans="1:3" ht="21" x14ac:dyDescent="0.35">
      <c r="A204" s="16">
        <v>11</v>
      </c>
      <c r="B204" s="20" t="s">
        <v>23</v>
      </c>
      <c r="C204" s="21">
        <v>6900000</v>
      </c>
    </row>
    <row r="205" spans="1:3" ht="21" x14ac:dyDescent="0.35">
      <c r="A205" s="16"/>
      <c r="B205" s="20" t="s">
        <v>24</v>
      </c>
      <c r="C205" s="21"/>
    </row>
    <row r="206" spans="1:3" ht="21" x14ac:dyDescent="0.35">
      <c r="A206" s="16"/>
      <c r="B206" s="20" t="s">
        <v>25</v>
      </c>
      <c r="C206" s="21"/>
    </row>
    <row r="207" spans="1:3" ht="21" x14ac:dyDescent="0.35">
      <c r="A207" s="16">
        <v>12</v>
      </c>
      <c r="B207" s="20" t="s">
        <v>26</v>
      </c>
      <c r="C207" s="21">
        <v>11600000</v>
      </c>
    </row>
    <row r="208" spans="1:3" ht="21" x14ac:dyDescent="0.35">
      <c r="A208" s="16"/>
      <c r="B208" s="20" t="s">
        <v>27</v>
      </c>
      <c r="C208" s="21"/>
    </row>
    <row r="209" spans="1:3" ht="21" x14ac:dyDescent="0.35">
      <c r="A209" s="16"/>
      <c r="B209" s="20" t="s">
        <v>28</v>
      </c>
      <c r="C209" s="21"/>
    </row>
    <row r="210" spans="1:3" ht="21" x14ac:dyDescent="0.35">
      <c r="A210" s="16">
        <v>13</v>
      </c>
      <c r="B210" s="24" t="s">
        <v>29</v>
      </c>
      <c r="C210" s="21">
        <v>24700000</v>
      </c>
    </row>
    <row r="211" spans="1:3" ht="21" x14ac:dyDescent="0.35">
      <c r="A211" s="16"/>
      <c r="B211" s="20" t="s">
        <v>30</v>
      </c>
      <c r="C211" s="21"/>
    </row>
    <row r="212" spans="1:3" ht="21" x14ac:dyDescent="0.35">
      <c r="A212" s="16"/>
      <c r="B212" s="20" t="s">
        <v>31</v>
      </c>
      <c r="C212" s="21"/>
    </row>
    <row r="213" spans="1:3" ht="21" x14ac:dyDescent="0.35">
      <c r="A213" s="16"/>
      <c r="B213" s="20" t="s">
        <v>32</v>
      </c>
      <c r="C213" s="21"/>
    </row>
    <row r="214" spans="1:3" ht="21" x14ac:dyDescent="0.35">
      <c r="A214" s="16">
        <v>14</v>
      </c>
      <c r="B214" s="24" t="s">
        <v>33</v>
      </c>
      <c r="C214" s="21">
        <v>7560000</v>
      </c>
    </row>
    <row r="215" spans="1:3" ht="21" x14ac:dyDescent="0.35">
      <c r="A215" s="16"/>
      <c r="B215" s="20" t="s">
        <v>34</v>
      </c>
      <c r="C215" s="21"/>
    </row>
    <row r="216" spans="1:3" ht="21" x14ac:dyDescent="0.35">
      <c r="A216" s="16"/>
      <c r="B216" s="20" t="s">
        <v>35</v>
      </c>
      <c r="C216" s="21"/>
    </row>
    <row r="217" spans="1:3" ht="21" x14ac:dyDescent="0.35">
      <c r="A217" s="16"/>
      <c r="B217" s="20"/>
      <c r="C217" s="21"/>
    </row>
    <row r="218" spans="1:3" ht="23.25" x14ac:dyDescent="0.5">
      <c r="A218" s="25"/>
      <c r="B218" s="15" t="s">
        <v>36</v>
      </c>
      <c r="C218" s="61">
        <f>+C219+C230</f>
        <v>37758700</v>
      </c>
    </row>
    <row r="219" spans="1:3" ht="21" x14ac:dyDescent="0.35">
      <c r="A219" s="26"/>
      <c r="B219" s="27" t="s">
        <v>37</v>
      </c>
      <c r="C219" s="62">
        <f>SUM(C220:C228)</f>
        <v>37430100</v>
      </c>
    </row>
    <row r="220" spans="1:3" ht="21" x14ac:dyDescent="0.35">
      <c r="A220" s="26">
        <v>1</v>
      </c>
      <c r="B220" s="22" t="s">
        <v>38</v>
      </c>
      <c r="C220" s="28">
        <v>3819600</v>
      </c>
    </row>
    <row r="221" spans="1:3" ht="21" x14ac:dyDescent="0.35">
      <c r="A221" s="26">
        <v>2</v>
      </c>
      <c r="B221" s="18" t="s">
        <v>39</v>
      </c>
      <c r="C221" s="28">
        <v>14056000</v>
      </c>
    </row>
    <row r="222" spans="1:3" ht="21" x14ac:dyDescent="0.35">
      <c r="A222" s="26">
        <v>3</v>
      </c>
      <c r="B222" s="18" t="s">
        <v>40</v>
      </c>
      <c r="C222" s="28">
        <v>773000</v>
      </c>
    </row>
    <row r="223" spans="1:3" ht="21" x14ac:dyDescent="0.35">
      <c r="A223" s="26">
        <v>4</v>
      </c>
      <c r="B223" s="29" t="s">
        <v>41</v>
      </c>
      <c r="C223" s="30">
        <v>948600</v>
      </c>
    </row>
    <row r="224" spans="1:3" ht="21" x14ac:dyDescent="0.35">
      <c r="A224" s="26"/>
      <c r="B224" s="29" t="s">
        <v>42</v>
      </c>
      <c r="C224" s="30"/>
    </row>
    <row r="225" spans="1:3" ht="21" x14ac:dyDescent="0.35">
      <c r="A225" s="16">
        <v>5</v>
      </c>
      <c r="B225" s="22" t="s">
        <v>43</v>
      </c>
      <c r="C225" s="30">
        <v>885000</v>
      </c>
    </row>
    <row r="226" spans="1:3" ht="21" x14ac:dyDescent="0.35">
      <c r="A226" s="16">
        <v>6</v>
      </c>
      <c r="B226" s="22" t="s">
        <v>44</v>
      </c>
      <c r="C226" s="30">
        <v>310200</v>
      </c>
    </row>
    <row r="227" spans="1:3" ht="21" x14ac:dyDescent="0.35">
      <c r="A227" s="16"/>
      <c r="B227" s="22" t="s">
        <v>45</v>
      </c>
      <c r="C227" s="30"/>
    </row>
    <row r="228" spans="1:3" ht="21" x14ac:dyDescent="0.35">
      <c r="A228" s="16">
        <v>7</v>
      </c>
      <c r="B228" s="29" t="s">
        <v>46</v>
      </c>
      <c r="C228" s="30">
        <v>16637700</v>
      </c>
    </row>
    <row r="229" spans="1:3" ht="21" x14ac:dyDescent="0.35">
      <c r="A229" s="16"/>
      <c r="B229" s="29" t="s">
        <v>47</v>
      </c>
      <c r="C229" s="30"/>
    </row>
    <row r="230" spans="1:3" ht="21" x14ac:dyDescent="0.35">
      <c r="A230" s="16"/>
      <c r="B230" s="31" t="s">
        <v>48</v>
      </c>
      <c r="C230" s="30">
        <f>+C231</f>
        <v>328600</v>
      </c>
    </row>
    <row r="231" spans="1:3" ht="21" x14ac:dyDescent="0.35">
      <c r="A231" s="16">
        <v>8</v>
      </c>
      <c r="B231" s="22" t="s">
        <v>38</v>
      </c>
      <c r="C231" s="30">
        <v>328600</v>
      </c>
    </row>
    <row r="232" spans="1:3" ht="21" x14ac:dyDescent="0.35">
      <c r="A232" s="16"/>
      <c r="B232" s="22"/>
      <c r="C232" s="30"/>
    </row>
    <row r="233" spans="1:3" ht="23.25" x14ac:dyDescent="0.5">
      <c r="A233" s="32"/>
      <c r="B233" s="33" t="s">
        <v>49</v>
      </c>
      <c r="C233" s="61">
        <f>+C235</f>
        <v>731800</v>
      </c>
    </row>
    <row r="234" spans="1:3" ht="21" x14ac:dyDescent="0.35">
      <c r="A234" s="32"/>
      <c r="B234" s="33" t="s">
        <v>50</v>
      </c>
      <c r="C234" s="34"/>
    </row>
    <row r="235" spans="1:3" ht="21" x14ac:dyDescent="0.35">
      <c r="A235" s="16"/>
      <c r="B235" s="17" t="s">
        <v>51</v>
      </c>
      <c r="C235" s="30">
        <f>+C236</f>
        <v>731800</v>
      </c>
    </row>
    <row r="236" spans="1:3" ht="21" x14ac:dyDescent="0.35">
      <c r="A236" s="16">
        <v>1</v>
      </c>
      <c r="B236" s="35" t="s">
        <v>52</v>
      </c>
      <c r="C236" s="30">
        <v>731800</v>
      </c>
    </row>
    <row r="237" spans="1:3" ht="21" x14ac:dyDescent="0.35">
      <c r="A237" s="16"/>
      <c r="B237" s="22"/>
      <c r="C237" s="30"/>
    </row>
    <row r="238" spans="1:3" ht="21" x14ac:dyDescent="0.35">
      <c r="A238" s="36"/>
      <c r="B238" s="37"/>
      <c r="C238" s="38"/>
    </row>
    <row r="239" spans="1:3" ht="24.75" x14ac:dyDescent="0.6">
      <c r="A239" s="39"/>
      <c r="B239" s="39"/>
      <c r="C239" s="40"/>
    </row>
    <row r="240" spans="1:3" ht="24.75" x14ac:dyDescent="0.6">
      <c r="A240" s="39"/>
      <c r="B240" s="39"/>
      <c r="C240" s="40"/>
    </row>
    <row r="241" spans="1:3" ht="24.75" x14ac:dyDescent="0.6">
      <c r="A241" s="39"/>
      <c r="B241" s="39"/>
      <c r="C241" s="40"/>
    </row>
    <row r="242" spans="1:3" ht="24.75" x14ac:dyDescent="0.6">
      <c r="A242" s="39"/>
      <c r="B242" s="39"/>
      <c r="C242" s="40"/>
    </row>
    <row r="243" spans="1:3" ht="24.75" x14ac:dyDescent="0.6">
      <c r="A243" s="39"/>
      <c r="B243" s="39"/>
      <c r="C243" s="40"/>
    </row>
  </sheetData>
  <mergeCells count="2">
    <mergeCell ref="A1:C1"/>
    <mergeCell ref="A2:C2"/>
  </mergeCells>
  <pageMargins left="0.51181102362204722" right="0.11811023622047245" top="0.74803149606299213" bottom="0.74803149606299213" header="0.31496062992125984" footer="0.31496062992125984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workbookViewId="0">
      <selection activeCell="B15" sqref="B15"/>
    </sheetView>
  </sheetViews>
  <sheetFormatPr defaultRowHeight="24.95" customHeight="1" x14ac:dyDescent="0.35"/>
  <cols>
    <col min="1" max="1" width="16.5" style="87" bestFit="1" customWidth="1"/>
    <col min="2" max="3" width="14.875" style="87" customWidth="1"/>
    <col min="4" max="4" width="13.5" style="87" customWidth="1"/>
    <col min="5" max="5" width="13.75" style="87" customWidth="1"/>
    <col min="6" max="6" width="14.625" style="87" customWidth="1"/>
    <col min="7" max="8" width="14" style="87" customWidth="1"/>
    <col min="9" max="10" width="12.375" style="87" bestFit="1" customWidth="1"/>
    <col min="11" max="16384" width="9" style="87"/>
  </cols>
  <sheetData>
    <row r="1" spans="1:8" ht="23.25" x14ac:dyDescent="0.35">
      <c r="A1" s="164" t="s">
        <v>171</v>
      </c>
      <c r="B1" s="164"/>
      <c r="C1" s="164"/>
      <c r="D1" s="164"/>
      <c r="E1" s="164"/>
      <c r="F1" s="164"/>
      <c r="G1" s="164"/>
      <c r="H1" s="164"/>
    </row>
    <row r="2" spans="1:8" ht="27" customHeight="1" x14ac:dyDescent="0.35">
      <c r="A2" s="175" t="s">
        <v>159</v>
      </c>
      <c r="B2" s="175" t="s">
        <v>184</v>
      </c>
      <c r="C2" s="167" t="s">
        <v>169</v>
      </c>
      <c r="D2" s="169" t="s">
        <v>160</v>
      </c>
      <c r="E2" s="170"/>
      <c r="F2" s="170"/>
      <c r="G2" s="170"/>
      <c r="H2" s="171"/>
    </row>
    <row r="3" spans="1:8" ht="103.5" customHeight="1" x14ac:dyDescent="0.35">
      <c r="A3" s="176"/>
      <c r="B3" s="176"/>
      <c r="C3" s="168"/>
      <c r="D3" s="88" t="s">
        <v>170</v>
      </c>
      <c r="E3" s="88" t="s">
        <v>161</v>
      </c>
      <c r="F3" s="88" t="s">
        <v>162</v>
      </c>
      <c r="G3" s="88" t="s">
        <v>172</v>
      </c>
      <c r="H3" s="88" t="s">
        <v>173</v>
      </c>
    </row>
    <row r="4" spans="1:8" ht="24" thickBot="1" x14ac:dyDescent="0.4">
      <c r="A4" s="89" t="s">
        <v>163</v>
      </c>
      <c r="B4" s="90">
        <f>SUM(B5:B11)</f>
        <v>80366200</v>
      </c>
      <c r="C4" s="90">
        <f>SUM(C5:C9)</f>
        <v>869200</v>
      </c>
      <c r="D4" s="89">
        <f>SUM(D5:D9)</f>
        <v>10875800</v>
      </c>
      <c r="E4" s="89">
        <f t="shared" ref="E4:F4" si="0">SUM(E5:E9)</f>
        <v>28367800</v>
      </c>
      <c r="F4" s="89">
        <f t="shared" si="0"/>
        <v>27437100</v>
      </c>
      <c r="G4" s="89">
        <f t="shared" ref="G4" si="1">SUM(G5:G9)</f>
        <v>1382200</v>
      </c>
      <c r="H4" s="89">
        <f>+H10</f>
        <v>11434100</v>
      </c>
    </row>
    <row r="5" spans="1:8" ht="24" thickTop="1" x14ac:dyDescent="0.35">
      <c r="A5" s="91" t="s">
        <v>164</v>
      </c>
      <c r="B5" s="91">
        <f>SUM(C5:H5)</f>
        <v>10875800</v>
      </c>
      <c r="C5" s="91"/>
      <c r="D5" s="91">
        <f>+'คำขอใช้สอยอื่น 60'!C6</f>
        <v>10875800</v>
      </c>
      <c r="E5" s="91"/>
      <c r="F5" s="91"/>
      <c r="G5" s="91"/>
      <c r="H5" s="91"/>
    </row>
    <row r="6" spans="1:8" ht="23.25" x14ac:dyDescent="0.35">
      <c r="A6" s="92" t="s">
        <v>165</v>
      </c>
      <c r="B6" s="91">
        <f t="shared" ref="B6:B10" si="2">SUM(C6:H6)</f>
        <v>28367800</v>
      </c>
      <c r="C6" s="92"/>
      <c r="D6" s="92"/>
      <c r="E6" s="92">
        <f>+'คำขอใช้สอยอื่น 60'!C115</f>
        <v>28367800</v>
      </c>
      <c r="F6" s="92"/>
      <c r="G6" s="92"/>
      <c r="H6" s="92"/>
    </row>
    <row r="7" spans="1:8" ht="23.25" x14ac:dyDescent="0.35">
      <c r="A7" s="92" t="s">
        <v>166</v>
      </c>
      <c r="B7" s="91">
        <f t="shared" si="2"/>
        <v>27437100</v>
      </c>
      <c r="C7" s="92"/>
      <c r="D7" s="92"/>
      <c r="E7" s="92"/>
      <c r="F7" s="92">
        <f>+'คำขอใช้สอยอื่น 60'!C72</f>
        <v>27437100</v>
      </c>
      <c r="G7" s="92"/>
      <c r="H7" s="92"/>
    </row>
    <row r="8" spans="1:8" ht="23.25" x14ac:dyDescent="0.35">
      <c r="A8" s="92" t="s">
        <v>167</v>
      </c>
      <c r="B8" s="91">
        <f t="shared" si="2"/>
        <v>1382200</v>
      </c>
      <c r="C8" s="92"/>
      <c r="D8" s="92"/>
      <c r="E8" s="92"/>
      <c r="F8" s="92"/>
      <c r="G8" s="92">
        <f>+'คำขอใช้สอยอื่น 60'!C124</f>
        <v>1382200</v>
      </c>
      <c r="H8" s="92"/>
    </row>
    <row r="9" spans="1:8" ht="23.25" x14ac:dyDescent="0.35">
      <c r="A9" s="92" t="s">
        <v>168</v>
      </c>
      <c r="B9" s="91">
        <f t="shared" si="2"/>
        <v>869200</v>
      </c>
      <c r="C9" s="92">
        <f>+'คำขอใช้สอยอื่น 60'!C56</f>
        <v>869200</v>
      </c>
      <c r="D9" s="92"/>
      <c r="E9" s="92"/>
      <c r="F9" s="92"/>
      <c r="G9" s="92"/>
      <c r="H9" s="92"/>
    </row>
    <row r="10" spans="1:8" ht="23.25" x14ac:dyDescent="0.35">
      <c r="A10" s="95" t="s">
        <v>174</v>
      </c>
      <c r="B10" s="91">
        <f t="shared" si="2"/>
        <v>11434100</v>
      </c>
      <c r="C10" s="95"/>
      <c r="D10" s="95"/>
      <c r="E10" s="95"/>
      <c r="F10" s="95"/>
      <c r="G10" s="95"/>
      <c r="H10" s="95">
        <f>+'คำขอใช้สอยอื่น 60'!C43</f>
        <v>11434100</v>
      </c>
    </row>
    <row r="11" spans="1:8" ht="23.25" x14ac:dyDescent="0.35">
      <c r="A11" s="93"/>
      <c r="B11" s="93"/>
      <c r="C11" s="93"/>
      <c r="D11" s="93"/>
      <c r="E11" s="93"/>
      <c r="F11" s="93"/>
      <c r="G11" s="93"/>
      <c r="H11" s="93"/>
    </row>
    <row r="12" spans="1:8" ht="23.25" x14ac:dyDescent="0.35">
      <c r="A12" s="94"/>
      <c r="B12" s="94"/>
      <c r="C12" s="94"/>
      <c r="D12" s="94"/>
      <c r="E12" s="94"/>
      <c r="F12" s="94"/>
      <c r="G12" s="94"/>
      <c r="H12" s="94"/>
    </row>
    <row r="13" spans="1:8" ht="23.25" x14ac:dyDescent="0.35">
      <c r="A13" s="94"/>
      <c r="B13" s="94"/>
      <c r="C13" s="94"/>
      <c r="D13" s="94"/>
      <c r="E13" s="94"/>
      <c r="F13" s="94"/>
      <c r="G13" s="94"/>
      <c r="H13" s="94"/>
    </row>
    <row r="14" spans="1:8" ht="23.25" x14ac:dyDescent="0.35">
      <c r="A14" s="94"/>
      <c r="B14" s="94"/>
      <c r="C14" s="94"/>
      <c r="D14" s="94"/>
      <c r="E14" s="94"/>
      <c r="F14" s="94"/>
      <c r="G14" s="94"/>
      <c r="H14" s="94"/>
    </row>
    <row r="15" spans="1:8" ht="23.25" x14ac:dyDescent="0.35">
      <c r="A15" s="94"/>
      <c r="B15" s="94"/>
      <c r="C15" s="94"/>
      <c r="D15" s="94"/>
      <c r="E15" s="94"/>
      <c r="F15" s="94"/>
      <c r="G15" s="94"/>
      <c r="H15" s="94"/>
    </row>
    <row r="16" spans="1:8" ht="23.25" x14ac:dyDescent="0.35">
      <c r="A16" s="94"/>
      <c r="B16" s="94"/>
      <c r="C16" s="94"/>
      <c r="D16" s="94"/>
      <c r="E16" s="94"/>
      <c r="F16" s="94"/>
      <c r="G16" s="94"/>
      <c r="H16" s="94"/>
    </row>
    <row r="17" spans="1:8" ht="23.25" x14ac:dyDescent="0.35">
      <c r="A17" s="94"/>
      <c r="B17" s="94"/>
      <c r="C17" s="94"/>
      <c r="D17" s="94"/>
      <c r="E17" s="94"/>
      <c r="F17" s="94"/>
      <c r="G17" s="94"/>
      <c r="H17" s="94"/>
    </row>
  </sheetData>
  <mergeCells count="5">
    <mergeCell ref="A1:H1"/>
    <mergeCell ref="A2:A3"/>
    <mergeCell ref="B2:B3"/>
    <mergeCell ref="D2:H2"/>
    <mergeCell ref="C2:C3"/>
  </mergeCells>
  <pageMargins left="0.70866141732283472" right="0.70866141732283472" top="0.74803149606299213" bottom="0.74803149606299213" header="0.31496062992125984" footer="0.31496062992125984"/>
  <pageSetup paperSize="9" orientation="landscape" horizontalDpi="200" verticalDpi="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4</vt:i4>
      </vt:variant>
      <vt:variant>
        <vt:lpstr>ช่วงที่มีชื่อ</vt:lpstr>
      </vt:variant>
      <vt:variant>
        <vt:i4>2</vt:i4>
      </vt:variant>
    </vt:vector>
  </HeadingPairs>
  <TitlesOfParts>
    <vt:vector size="6" baseType="lpstr">
      <vt:lpstr>60 แยกกิจกรรม (2)</vt:lpstr>
      <vt:lpstr>คำขอใช้สอยอื่น 60</vt:lpstr>
      <vt:lpstr>60 รวมงบตามกิจกรรม</vt:lpstr>
      <vt:lpstr>Sheet3</vt:lpstr>
      <vt:lpstr>'60 แยกกิจกรรม (2)'!Print_Titles</vt:lpstr>
      <vt:lpstr>'คำขอใช้สอยอื่น 60'!Print_Titles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2006-09-13T11:32:04Z</dcterms:created>
  <dcterms:modified xsi:type="dcterms:W3CDTF">2015-12-18T06:59:42Z</dcterms:modified>
</cp:coreProperties>
</file>