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5" windowWidth="27555" windowHeight="11805"/>
  </bookViews>
  <sheets>
    <sheet name="อธิบดี" sheetId="18" r:id="rId1"/>
    <sheet name="ผู้ตรวจ" sheetId="17" r:id="rId2"/>
    <sheet name="สล" sheetId="16" r:id="rId3"/>
    <sheet name="กองแผน" sheetId="15" r:id="rId4"/>
    <sheet name="กศป" sheetId="14" r:id="rId5"/>
    <sheet name="กมฐ" sheetId="13" r:id="rId6"/>
    <sheet name="กพท" sheetId="12" r:id="rId7"/>
    <sheet name="กค" sheetId="11" r:id="rId8"/>
    <sheet name="บค" sheetId="10" r:id="rId9"/>
    <sheet name="กฏหมาย" sheetId="9" r:id="rId10"/>
    <sheet name="สพ" sheetId="8" r:id="rId11"/>
    <sheet name="พบ" sheetId="7" r:id="rId12"/>
    <sheet name="ตส." sheetId="6" r:id="rId13"/>
    <sheet name="วิเทศฯ" sheetId="5" r:id="rId14"/>
    <sheet name="ศท." sheetId="4" r:id="rId15"/>
    <sheet name="รับรอง" sheetId="3" r:id="rId16"/>
    <sheet name="เผยแพร่" sheetId="2" r:id="rId17"/>
    <sheet name="Disda" sheetId="1" r:id="rId18"/>
  </sheets>
  <definedNames>
    <definedName name="_xlnm._FilterDatabase" localSheetId="17" hidden="1">Disda!$A$2:$H$17</definedName>
    <definedName name="_xlnm._FilterDatabase" localSheetId="7" hidden="1">กค!$A$2:$H$23</definedName>
    <definedName name="_xlnm._FilterDatabase" localSheetId="9" hidden="1">กฏหมาย!$A$2:$H$20</definedName>
    <definedName name="_xlnm._FilterDatabase" localSheetId="6" hidden="1">กพท!$A$2:$H$28</definedName>
    <definedName name="_xlnm._FilterDatabase" localSheetId="5" hidden="1">กมฐ!$A$2:$H$41</definedName>
    <definedName name="_xlnm._FilterDatabase" localSheetId="4" hidden="1">กศป!$A$2:$H$29</definedName>
    <definedName name="_xlnm._FilterDatabase" localSheetId="3" hidden="1">กองแผน!$A$2:$H$28</definedName>
    <definedName name="_xlnm._FilterDatabase" localSheetId="12" hidden="1">ตส.!$A$2:$H$13</definedName>
    <definedName name="_xlnm._FilterDatabase" localSheetId="8" hidden="1">บค!$A$2:$H$25</definedName>
    <definedName name="_xlnm._FilterDatabase" localSheetId="1" hidden="1">ผู้ตรวจ!$A$2:$H$18</definedName>
    <definedName name="_xlnm._FilterDatabase" localSheetId="16" hidden="1">เผยแพร่!$A$2:$H$23</definedName>
    <definedName name="_xlnm._FilterDatabase" localSheetId="11" hidden="1">พบ!$A$2:$H$17</definedName>
    <definedName name="_xlnm._FilterDatabase" localSheetId="15" hidden="1">รับรอง!$A$2:$H$21</definedName>
    <definedName name="_xlnm._FilterDatabase" localSheetId="13" hidden="1">วิเทศฯ!$A$2:$H$25</definedName>
    <definedName name="_xlnm._FilterDatabase" localSheetId="14" hidden="1">ศท.!$A$2:$H$20</definedName>
    <definedName name="_xlnm._FilterDatabase" localSheetId="10" hidden="1">สพ!$A$2:$H$18</definedName>
    <definedName name="_xlnm._FilterDatabase" localSheetId="2" hidden="1">สล!$A$2:$H$29</definedName>
    <definedName name="_xlnm._FilterDatabase" localSheetId="0" hidden="1">อธิบดี!$A$2:$H$17</definedName>
    <definedName name="_xlnm.Print_Titles" localSheetId="17">Disda!$2:$2</definedName>
    <definedName name="_xlnm.Print_Titles" localSheetId="7">กค!$2:$2</definedName>
    <definedName name="_xlnm.Print_Titles" localSheetId="9">กฏหมาย!$2:$2</definedName>
    <definedName name="_xlnm.Print_Titles" localSheetId="6">กพท!$2:$2</definedName>
    <definedName name="_xlnm.Print_Titles" localSheetId="5">กมฐ!$2:$2</definedName>
    <definedName name="_xlnm.Print_Titles" localSheetId="4">กศป!$2:$2</definedName>
    <definedName name="_xlnm.Print_Titles" localSheetId="3">กองแผน!$2:$2</definedName>
    <definedName name="_xlnm.Print_Titles" localSheetId="12">ตส.!$2:$2</definedName>
    <definedName name="_xlnm.Print_Titles" localSheetId="8">บค!$2:$2</definedName>
    <definedName name="_xlnm.Print_Titles" localSheetId="1">ผู้ตรวจ!$2:$2</definedName>
    <definedName name="_xlnm.Print_Titles" localSheetId="16">เผยแพร่!$2:$2</definedName>
    <definedName name="_xlnm.Print_Titles" localSheetId="11">พบ!$2:$2</definedName>
    <definedName name="_xlnm.Print_Titles" localSheetId="15">รับรอง!$2:$2</definedName>
    <definedName name="_xlnm.Print_Titles" localSheetId="13">วิเทศฯ!$2:$2</definedName>
    <definedName name="_xlnm.Print_Titles" localSheetId="14">ศท.!$2:$2</definedName>
    <definedName name="_xlnm.Print_Titles" localSheetId="10">สพ!$2:$2</definedName>
    <definedName name="_xlnm.Print_Titles" localSheetId="2">สล!$2:$2</definedName>
    <definedName name="_xlnm.Print_Titles" localSheetId="0">อธิบดี!$2:$2</definedName>
  </definedNames>
  <calcPr calcId="144525" fullCalcOnLoad="1"/>
</workbook>
</file>

<file path=xl/calcChain.xml><?xml version="1.0" encoding="utf-8"?>
<calcChain xmlns="http://schemas.openxmlformats.org/spreadsheetml/2006/main">
  <c r="E3" i="18" l="1"/>
  <c r="E4" i="18"/>
  <c r="E5" i="18"/>
  <c r="E6" i="18"/>
  <c r="E7" i="18"/>
  <c r="E8" i="18"/>
  <c r="E9" i="18"/>
  <c r="E10" i="18"/>
  <c r="H11" i="18"/>
  <c r="H17" i="18" s="1"/>
  <c r="E12" i="18"/>
  <c r="E13" i="18"/>
  <c r="E14" i="18"/>
  <c r="E15" i="18"/>
  <c r="E16" i="18"/>
  <c r="F17" i="18"/>
  <c r="G17" i="18"/>
  <c r="E3" i="17"/>
  <c r="E4" i="17"/>
  <c r="E5" i="17"/>
  <c r="E6" i="17"/>
  <c r="E7" i="17"/>
  <c r="E8" i="17"/>
  <c r="E9" i="17"/>
  <c r="E10" i="17"/>
  <c r="E11" i="17"/>
  <c r="E12" i="17"/>
  <c r="H13" i="17"/>
  <c r="H18" i="17" s="1"/>
  <c r="E14" i="17"/>
  <c r="H14" i="17"/>
  <c r="E15" i="17"/>
  <c r="E16" i="17"/>
  <c r="E17" i="17"/>
  <c r="F18" i="17"/>
  <c r="G18" i="17"/>
  <c r="E3" i="16"/>
  <c r="E4" i="16"/>
  <c r="E5" i="16"/>
  <c r="E6" i="16"/>
  <c r="E7" i="16"/>
  <c r="E8" i="16"/>
  <c r="E9" i="16"/>
  <c r="E10" i="16"/>
  <c r="E11" i="16"/>
  <c r="E12" i="16"/>
  <c r="E13" i="16"/>
  <c r="H14" i="16"/>
  <c r="E14" i="16" s="1"/>
  <c r="H15" i="16"/>
  <c r="E15" i="16" s="1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F29" i="16"/>
  <c r="G29" i="16"/>
  <c r="E3" i="15"/>
  <c r="E4" i="15"/>
  <c r="E5" i="15"/>
  <c r="E6" i="15"/>
  <c r="E7" i="15"/>
  <c r="E8" i="15"/>
  <c r="E9" i="15"/>
  <c r="E10" i="15"/>
  <c r="E11" i="15"/>
  <c r="E12" i="15"/>
  <c r="E13" i="15"/>
  <c r="H14" i="15"/>
  <c r="H28" i="15" s="1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F28" i="15"/>
  <c r="G28" i="15"/>
  <c r="E3" i="14"/>
  <c r="E4" i="14"/>
  <c r="E5" i="14"/>
  <c r="E6" i="14"/>
  <c r="E7" i="14"/>
  <c r="E8" i="14"/>
  <c r="E9" i="14"/>
  <c r="E10" i="14"/>
  <c r="E29" i="14" s="1"/>
  <c r="E11" i="14"/>
  <c r="E12" i="14"/>
  <c r="E13" i="14"/>
  <c r="H14" i="14"/>
  <c r="E14" i="14" s="1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F29" i="14"/>
  <c r="G29" i="14"/>
  <c r="H29" i="14"/>
  <c r="E3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H20" i="13"/>
  <c r="E20" i="13" s="1"/>
  <c r="H21" i="13"/>
  <c r="E21" i="13" s="1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F41" i="13"/>
  <c r="G41" i="13"/>
  <c r="E3" i="12"/>
  <c r="E28" i="12" s="1"/>
  <c r="E4" i="12"/>
  <c r="E5" i="12"/>
  <c r="E6" i="12"/>
  <c r="E7" i="12"/>
  <c r="E8" i="12"/>
  <c r="E9" i="12"/>
  <c r="E10" i="12"/>
  <c r="E11" i="12"/>
  <c r="E12" i="12"/>
  <c r="E13" i="12"/>
  <c r="H13" i="12"/>
  <c r="E14" i="12"/>
  <c r="H14" i="12"/>
  <c r="H28" i="12" s="1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F28" i="12"/>
  <c r="G28" i="12"/>
  <c r="E3" i="11"/>
  <c r="E4" i="11"/>
  <c r="E5" i="11"/>
  <c r="E6" i="11"/>
  <c r="E7" i="11"/>
  <c r="E8" i="11"/>
  <c r="E9" i="11"/>
  <c r="E10" i="11"/>
  <c r="E11" i="11"/>
  <c r="E12" i="11"/>
  <c r="E13" i="11"/>
  <c r="H14" i="11"/>
  <c r="E14" i="11" s="1"/>
  <c r="H15" i="11"/>
  <c r="E15" i="11" s="1"/>
  <c r="E16" i="11"/>
  <c r="E17" i="11"/>
  <c r="E18" i="11"/>
  <c r="E19" i="11"/>
  <c r="E20" i="11"/>
  <c r="E21" i="11"/>
  <c r="E22" i="11"/>
  <c r="F23" i="11"/>
  <c r="G23" i="11"/>
  <c r="E3" i="10"/>
  <c r="E4" i="10"/>
  <c r="E5" i="10"/>
  <c r="E6" i="10"/>
  <c r="E7" i="10"/>
  <c r="E8" i="10"/>
  <c r="E9" i="10"/>
  <c r="E10" i="10"/>
  <c r="E11" i="10"/>
  <c r="E12" i="10"/>
  <c r="E13" i="10"/>
  <c r="H14" i="10"/>
  <c r="E14" i="10" s="1"/>
  <c r="E15" i="10"/>
  <c r="E16" i="10"/>
  <c r="E17" i="10"/>
  <c r="E18" i="10"/>
  <c r="E19" i="10"/>
  <c r="E20" i="10"/>
  <c r="E21" i="10"/>
  <c r="E22" i="10"/>
  <c r="E23" i="10"/>
  <c r="E24" i="10"/>
  <c r="F25" i="10"/>
  <c r="G25" i="10"/>
  <c r="E3" i="9"/>
  <c r="E20" i="9" s="1"/>
  <c r="E4" i="9"/>
  <c r="E5" i="9"/>
  <c r="E6" i="9"/>
  <c r="E7" i="9"/>
  <c r="E8" i="9"/>
  <c r="E9" i="9"/>
  <c r="E10" i="9"/>
  <c r="E11" i="9"/>
  <c r="E12" i="9"/>
  <c r="E13" i="9"/>
  <c r="H13" i="9"/>
  <c r="E14" i="9"/>
  <c r="E15" i="9"/>
  <c r="E16" i="9"/>
  <c r="E17" i="9"/>
  <c r="E18" i="9"/>
  <c r="E19" i="9"/>
  <c r="F20" i="9"/>
  <c r="G20" i="9"/>
  <c r="H20" i="9"/>
  <c r="E3" i="8"/>
  <c r="E4" i="8"/>
  <c r="E5" i="8"/>
  <c r="E6" i="8"/>
  <c r="E7" i="8"/>
  <c r="E8" i="8"/>
  <c r="E9" i="8"/>
  <c r="H9" i="8"/>
  <c r="H10" i="8"/>
  <c r="E10" i="8" s="1"/>
  <c r="E11" i="8"/>
  <c r="E12" i="8"/>
  <c r="E13" i="8"/>
  <c r="E14" i="8"/>
  <c r="E15" i="8"/>
  <c r="E16" i="8"/>
  <c r="E17" i="8"/>
  <c r="F18" i="8"/>
  <c r="G18" i="8"/>
  <c r="E3" i="7"/>
  <c r="E4" i="7"/>
  <c r="E5" i="7"/>
  <c r="E6" i="7"/>
  <c r="E7" i="7"/>
  <c r="E8" i="7"/>
  <c r="E9" i="7"/>
  <c r="E10" i="7"/>
  <c r="H11" i="7"/>
  <c r="E11" i="7" s="1"/>
  <c r="E17" i="7" s="1"/>
  <c r="E12" i="7"/>
  <c r="E13" i="7"/>
  <c r="E14" i="7"/>
  <c r="E15" i="7"/>
  <c r="E16" i="7"/>
  <c r="F17" i="7"/>
  <c r="G17" i="7"/>
  <c r="E3" i="6"/>
  <c r="E4" i="6"/>
  <c r="E13" i="6" s="1"/>
  <c r="E5" i="6"/>
  <c r="E6" i="6"/>
  <c r="E7" i="6"/>
  <c r="E8" i="6"/>
  <c r="H9" i="6"/>
  <c r="E9" i="6" s="1"/>
  <c r="E10" i="6"/>
  <c r="E11" i="6"/>
  <c r="E12" i="6"/>
  <c r="F13" i="6"/>
  <c r="G13" i="6"/>
  <c r="H13" i="6"/>
  <c r="E3" i="5"/>
  <c r="E4" i="5"/>
  <c r="E5" i="5"/>
  <c r="E6" i="5"/>
  <c r="E7" i="5"/>
  <c r="E8" i="5"/>
  <c r="E9" i="5"/>
  <c r="E10" i="5"/>
  <c r="E11" i="5"/>
  <c r="E12" i="5"/>
  <c r="E13" i="5"/>
  <c r="E14" i="5"/>
  <c r="E15" i="5"/>
  <c r="H16" i="5"/>
  <c r="E16" i="5" s="1"/>
  <c r="H17" i="5"/>
  <c r="E17" i="5" s="1"/>
  <c r="E18" i="5"/>
  <c r="E19" i="5"/>
  <c r="E20" i="5"/>
  <c r="E21" i="5"/>
  <c r="E22" i="5"/>
  <c r="E23" i="5"/>
  <c r="E24" i="5"/>
  <c r="F25" i="5"/>
  <c r="G25" i="5"/>
  <c r="E3" i="4"/>
  <c r="E4" i="4"/>
  <c r="E20" i="4" s="1"/>
  <c r="E5" i="4"/>
  <c r="E6" i="4"/>
  <c r="E7" i="4"/>
  <c r="E8" i="4"/>
  <c r="E9" i="4"/>
  <c r="E10" i="4"/>
  <c r="H10" i="4"/>
  <c r="E11" i="4"/>
  <c r="E12" i="4"/>
  <c r="E13" i="4"/>
  <c r="E14" i="4"/>
  <c r="E15" i="4"/>
  <c r="E16" i="4"/>
  <c r="E17" i="4"/>
  <c r="E18" i="4"/>
  <c r="E19" i="4"/>
  <c r="F20" i="4"/>
  <c r="G20" i="4"/>
  <c r="H20" i="4"/>
  <c r="E3" i="3"/>
  <c r="E4" i="3"/>
  <c r="E5" i="3"/>
  <c r="E6" i="3"/>
  <c r="E7" i="3"/>
  <c r="E8" i="3"/>
  <c r="E9" i="3"/>
  <c r="E10" i="3"/>
  <c r="E11" i="3"/>
  <c r="E12" i="3"/>
  <c r="H12" i="3"/>
  <c r="H13" i="3"/>
  <c r="E13" i="3" s="1"/>
  <c r="E14" i="3"/>
  <c r="E15" i="3"/>
  <c r="E16" i="3"/>
  <c r="E17" i="3"/>
  <c r="E18" i="3"/>
  <c r="E19" i="3"/>
  <c r="E20" i="3"/>
  <c r="F21" i="3"/>
  <c r="G21" i="3"/>
  <c r="E3" i="2"/>
  <c r="E23" i="2" s="1"/>
  <c r="E4" i="2"/>
  <c r="E5" i="2"/>
  <c r="E6" i="2"/>
  <c r="E7" i="2"/>
  <c r="E8" i="2"/>
  <c r="E9" i="2"/>
  <c r="E10" i="2"/>
  <c r="E11" i="2"/>
  <c r="E12" i="2"/>
  <c r="H13" i="2"/>
  <c r="E13" i="2" s="1"/>
  <c r="E14" i="2"/>
  <c r="H14" i="2"/>
  <c r="E15" i="2"/>
  <c r="E16" i="2"/>
  <c r="E17" i="2"/>
  <c r="E18" i="2"/>
  <c r="E19" i="2"/>
  <c r="E20" i="2"/>
  <c r="E21" i="2"/>
  <c r="E22" i="2"/>
  <c r="F23" i="2"/>
  <c r="G23" i="2"/>
  <c r="H23" i="2"/>
  <c r="E3" i="1"/>
  <c r="E4" i="1"/>
  <c r="E5" i="1"/>
  <c r="E6" i="1"/>
  <c r="E17" i="1" s="1"/>
  <c r="E7" i="1"/>
  <c r="E8" i="1"/>
  <c r="E9" i="1"/>
  <c r="E10" i="1"/>
  <c r="H10" i="1"/>
  <c r="E11" i="1"/>
  <c r="E12" i="1"/>
  <c r="E13" i="1"/>
  <c r="E14" i="1"/>
  <c r="E15" i="1"/>
  <c r="E16" i="1"/>
  <c r="F17" i="1"/>
  <c r="G17" i="1"/>
  <c r="H17" i="1"/>
  <c r="E17" i="18" l="1"/>
  <c r="E21" i="3"/>
  <c r="E41" i="13"/>
  <c r="E29" i="16"/>
  <c r="E25" i="10"/>
  <c r="E23" i="11"/>
  <c r="E25" i="5"/>
  <c r="E18" i="8"/>
  <c r="E14" i="15"/>
  <c r="E28" i="15" s="1"/>
  <c r="H29" i="16"/>
  <c r="H17" i="7"/>
  <c r="H25" i="10"/>
  <c r="H41" i="13"/>
  <c r="E11" i="18"/>
  <c r="H25" i="5"/>
  <c r="H23" i="11"/>
  <c r="E13" i="17"/>
  <c r="E18" i="17" s="1"/>
  <c r="H21" i="3"/>
  <c r="H18" i="8"/>
</calcChain>
</file>

<file path=xl/sharedStrings.xml><?xml version="1.0" encoding="utf-8"?>
<sst xmlns="http://schemas.openxmlformats.org/spreadsheetml/2006/main" count="1218" uniqueCount="99">
  <si>
    <t>ทางตรง</t>
  </si>
  <si>
    <t>ค่าจำหน่าย - อุปกรณ์คอมพิวเตอร์</t>
  </si>
  <si>
    <t>5203010120</t>
  </si>
  <si>
    <t>ค่าเสื่อมราคา - อุปกรณ์คอมพิวเตอร์</t>
  </si>
  <si>
    <t>5105010127</t>
  </si>
  <si>
    <t>ค่าเสื่อมราคา - ครุภัณฑ์สำนักงาน</t>
  </si>
  <si>
    <t>5105010109</t>
  </si>
  <si>
    <t>ค่าใช้สอยอื่น ๆ</t>
  </si>
  <si>
    <t>5104030299</t>
  </si>
  <si>
    <t>ค่าประชาสัมพันธ์</t>
  </si>
  <si>
    <t>5104030219</t>
  </si>
  <si>
    <t>ค่าใช้จ่ายในการประชุม</t>
  </si>
  <si>
    <t>5104030207</t>
  </si>
  <si>
    <t>ค่าโทรศัพท์</t>
  </si>
  <si>
    <t>5104020105</t>
  </si>
  <si>
    <t>ค่าวัสดุ</t>
  </si>
  <si>
    <t>5104010104</t>
  </si>
  <si>
    <t>ค่าใช้จ่ายเดินทางไปราชการ-ในประเทศ</t>
  </si>
  <si>
    <t>5103010199</t>
  </si>
  <si>
    <t>ค่าใช้จ่ายด้านการฝึกอบรม-บุคคลภายนอก</t>
  </si>
  <si>
    <t>5102030199</t>
  </si>
  <si>
    <t>ค่าใช้จ่ายด้านการฝึกอบรม-ในประเทศ</t>
  </si>
  <si>
    <t>5102010199</t>
  </si>
  <si>
    <t>เงินช่วยค่ารักษาพยาบาลประเภทผู้ป่วยนอก-รพ.รัฐ</t>
  </si>
  <si>
    <t>5101030205</t>
  </si>
  <si>
    <t>เงินช่วยการศึกษาบุตร</t>
  </si>
  <si>
    <t>5101030101</t>
  </si>
  <si>
    <t>ค่าล่วงเวลา</t>
  </si>
  <si>
    <t>5101010108</t>
  </si>
  <si>
    <t>เงินในงบประมาณ</t>
  </si>
  <si>
    <t>เงินนอกงบประมาณ</t>
  </si>
  <si>
    <t>งบกลาง</t>
  </si>
  <si>
    <t>ยอดรวมของ SumOfF5</t>
  </si>
  <si>
    <t>Expr1</t>
  </si>
  <si>
    <t>name</t>
  </si>
  <si>
    <t>F4</t>
  </si>
  <si>
    <t>F1</t>
  </si>
  <si>
    <t>ค่าเสื่อมราคา - ครุภัณฑ์โฆษณาและเผยแพร่</t>
  </si>
  <si>
    <t>5105010115</t>
  </si>
  <si>
    <t>ค่าเสื่อมราคา - ครุภัณฑ์ไฟฟ้าและวิทยุ</t>
  </si>
  <si>
    <t>5105010113</t>
  </si>
  <si>
    <t>ค่าครุภัณฑ์มูลค่าต่ำกว่าเกณฑ์</t>
  </si>
  <si>
    <t>5104030206</t>
  </si>
  <si>
    <t>ค่าบริการไปรษณีย์โทรเลขและขนส่ง</t>
  </si>
  <si>
    <t>5104020107</t>
  </si>
  <si>
    <t>ค่าจ้างเหมาบริการ-บุคคลภายนอก</t>
  </si>
  <si>
    <t>5104010112</t>
  </si>
  <si>
    <t>ค่าซ่อมแซมและค่าบำรุงรักษา</t>
  </si>
  <si>
    <t>5104010107</t>
  </si>
  <si>
    <t>ค่าที่พัก</t>
  </si>
  <si>
    <t>5103010103</t>
  </si>
  <si>
    <t>ค่าเบี้ยเลี้ยง</t>
  </si>
  <si>
    <t>5103010102</t>
  </si>
  <si>
    <t>ค่าตัดจำหน่าย - โปรแกรมคอมพิวเตอร์</t>
  </si>
  <si>
    <t>5105010148</t>
  </si>
  <si>
    <t>ค่าเสื่อมราคา - สิ่งปลูกสร้าง</t>
  </si>
  <si>
    <t>5105010107</t>
  </si>
  <si>
    <t>ค่าตอบแทนเฉพาะงาน</t>
  </si>
  <si>
    <t>5104040102</t>
  </si>
  <si>
    <t>ค่าจำหน่าย - ครุภัณฑ์สำนักงาน</t>
  </si>
  <si>
    <t>5203010111</t>
  </si>
  <si>
    <t>ค่ารับรองและพิธีการ</t>
  </si>
  <si>
    <t>5104030208</t>
  </si>
  <si>
    <t>ค่าธรรมเนียมธนาคาร</t>
  </si>
  <si>
    <t>5104010115</t>
  </si>
  <si>
    <t>ค่าใช้จ่ายเดินทางไปราชการ - ต่างประเทศ</t>
  </si>
  <si>
    <t>5103020199</t>
  </si>
  <si>
    <t>5103020103</t>
  </si>
  <si>
    <t>5103020102</t>
  </si>
  <si>
    <t>ค่าธรรมเนียมทางกฎหมาย</t>
  </si>
  <si>
    <t>5104010114</t>
  </si>
  <si>
    <t>ค่าใช้จ่ายผลักส่งเป็นรายได้แผ่นดิน</t>
  </si>
  <si>
    <t>5104030218</t>
  </si>
  <si>
    <t>ค่าใช้จ่ายด้านการฝึกอบรม-ต่างประเทศ</t>
  </si>
  <si>
    <t>5102020199</t>
  </si>
  <si>
    <t>ค่าจำหน่าย - ครุภัณฑ์งานบ้านงานครัว</t>
  </si>
  <si>
    <t>5203010122</t>
  </si>
  <si>
    <t>ค่าจำหน่าย - ครุภัณฑ์การศึกษา</t>
  </si>
  <si>
    <t>5203010121</t>
  </si>
  <si>
    <t>ค่าจำหน่าย - ครุภัณฑ์โฆษณาและเผยแพร่</t>
  </si>
  <si>
    <t>5203010114</t>
  </si>
  <si>
    <t>บัญชีค่าใช้จ่ายอื่น</t>
  </si>
  <si>
    <t>5212010199</t>
  </si>
  <si>
    <t>เงินอุดหนุนเพื่อการดำเนินงาน - องค์กรระหว่างประเทศ</t>
  </si>
  <si>
    <t>5107010107</t>
  </si>
  <si>
    <t>ค่าเสื่อมราคา - ครุภัณฑ์การศึกษา</t>
  </si>
  <si>
    <t>5105010129</t>
  </si>
  <si>
    <t>ค่าเช่าเบ็ดเตล็ด-บุคคลภายนอก</t>
  </si>
  <si>
    <t>5104030212</t>
  </si>
  <si>
    <t>ค่าเบี้ยประกันภัย</t>
  </si>
  <si>
    <t>5104030203</t>
  </si>
  <si>
    <t>เงินช่วยค่ารักษาพยาบาลประเภทผู้ป่วยใน-รพ.เอกชน</t>
  </si>
  <si>
    <t>5101030208</t>
  </si>
  <si>
    <t>ค่าจ้างที่ปรึกษา</t>
  </si>
  <si>
    <t>5104030202</t>
  </si>
  <si>
    <t>ค่าเสื่อมราคา - ครุภัณฑ์งานบ้านงานครัว</t>
  </si>
  <si>
    <t>5105010131</t>
  </si>
  <si>
    <t>ค่าเสื่อมราคา -ครุภัณฑ์ยานพาหนะและอุปกรณ์การขนส่ง</t>
  </si>
  <si>
    <t>5105010111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</si>
</sst>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8"/>
      <name val="Tahoma"/>
      <family val="2"/>
    </font>
    <font>
      <sz val="16"/>
      <color indexed="8"/>
      <name val="TH SarabunPSK"/>
      <family val="2"/>
    </font>
    <font>
      <b/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top"/>
    </xf>
    <xf numFmtId="4" fontId="1" fillId="0" borderId="0" xfId="0" applyNumberFormat="1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4" fontId="1" fillId="0" borderId="1" xfId="0" applyNumberFormat="1" applyFont="1" applyFill="1" applyBorder="1" applyAlignment="1">
      <alignment horizontal="right" vertical="top" wrapText="1"/>
    </xf>
    <xf numFmtId="4" fontId="1" fillId="0" borderId="1" xfId="0" applyNumberFormat="1" applyFont="1" applyBorder="1" applyAlignment="1">
      <alignment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abSelected="1"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F20" sqref="F20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1700400001</v>
      </c>
      <c r="B3" s="10" t="s">
        <v>28</v>
      </c>
      <c r="C3" s="11" t="s">
        <v>27</v>
      </c>
      <c r="D3" s="10" t="s">
        <v>0</v>
      </c>
      <c r="E3" s="8">
        <f>SUM(F3:H3)</f>
        <v>261170</v>
      </c>
      <c r="F3" s="9"/>
      <c r="G3" s="9"/>
      <c r="H3" s="8">
        <v>261170</v>
      </c>
    </row>
    <row r="4" spans="1:8" s="1" customFormat="1" x14ac:dyDescent="0.2">
      <c r="A4" s="10">
        <v>1700400001</v>
      </c>
      <c r="B4" s="10" t="s">
        <v>22</v>
      </c>
      <c r="C4" s="11" t="s">
        <v>21</v>
      </c>
      <c r="D4" s="10" t="s">
        <v>0</v>
      </c>
      <c r="E4" s="8">
        <f>SUM(F4:H4)</f>
        <v>15622</v>
      </c>
      <c r="F4" s="9"/>
      <c r="G4" s="9"/>
      <c r="H4" s="8">
        <v>15622</v>
      </c>
    </row>
    <row r="5" spans="1:8" s="1" customFormat="1" x14ac:dyDescent="0.2">
      <c r="A5" s="10">
        <v>1700400001</v>
      </c>
      <c r="B5" s="10" t="s">
        <v>52</v>
      </c>
      <c r="C5" s="11" t="s">
        <v>51</v>
      </c>
      <c r="D5" s="10" t="s">
        <v>0</v>
      </c>
      <c r="E5" s="8">
        <f>SUM(F5:H5)</f>
        <v>63000</v>
      </c>
      <c r="F5" s="9"/>
      <c r="G5" s="9"/>
      <c r="H5" s="8">
        <v>63000</v>
      </c>
    </row>
    <row r="6" spans="1:8" s="1" customFormat="1" x14ac:dyDescent="0.2">
      <c r="A6" s="10">
        <v>1700400001</v>
      </c>
      <c r="B6" s="10" t="s">
        <v>50</v>
      </c>
      <c r="C6" s="11" t="s">
        <v>49</v>
      </c>
      <c r="D6" s="10" t="s">
        <v>0</v>
      </c>
      <c r="E6" s="8">
        <f>SUM(F6:H6)</f>
        <v>199388</v>
      </c>
      <c r="F6" s="9"/>
      <c r="G6" s="9"/>
      <c r="H6" s="8">
        <v>199388</v>
      </c>
    </row>
    <row r="7" spans="1:8" s="1" customFormat="1" x14ac:dyDescent="0.2">
      <c r="A7" s="10">
        <v>1700400001</v>
      </c>
      <c r="B7" s="10" t="s">
        <v>18</v>
      </c>
      <c r="C7" s="11" t="s">
        <v>17</v>
      </c>
      <c r="D7" s="10" t="s">
        <v>0</v>
      </c>
      <c r="E7" s="8">
        <f>SUM(F7:H7)</f>
        <v>952664.9</v>
      </c>
      <c r="F7" s="9"/>
      <c r="G7" s="9"/>
      <c r="H7" s="8">
        <v>952664.9</v>
      </c>
    </row>
    <row r="8" spans="1:8" s="1" customFormat="1" x14ac:dyDescent="0.2">
      <c r="A8" s="10">
        <v>1700400001</v>
      </c>
      <c r="B8" s="10" t="s">
        <v>16</v>
      </c>
      <c r="C8" s="11" t="s">
        <v>15</v>
      </c>
      <c r="D8" s="10" t="s">
        <v>0</v>
      </c>
      <c r="E8" s="8">
        <f>SUM(F8:H8)</f>
        <v>192623.8</v>
      </c>
      <c r="F8" s="9"/>
      <c r="G8" s="8">
        <v>29145</v>
      </c>
      <c r="H8" s="8">
        <v>163478.79999999999</v>
      </c>
    </row>
    <row r="9" spans="1:8" s="1" customFormat="1" x14ac:dyDescent="0.2">
      <c r="A9" s="10">
        <v>1700400001</v>
      </c>
      <c r="B9" s="10" t="s">
        <v>48</v>
      </c>
      <c r="C9" s="11" t="s">
        <v>47</v>
      </c>
      <c r="D9" s="10" t="s">
        <v>0</v>
      </c>
      <c r="E9" s="8">
        <f>SUM(F9:H9)</f>
        <v>23700.5</v>
      </c>
      <c r="F9" s="9"/>
      <c r="G9" s="9"/>
      <c r="H9" s="8">
        <v>23700.5</v>
      </c>
    </row>
    <row r="10" spans="1:8" s="1" customFormat="1" x14ac:dyDescent="0.2">
      <c r="A10" s="10">
        <v>1700400001</v>
      </c>
      <c r="B10" s="10" t="s">
        <v>46</v>
      </c>
      <c r="C10" s="11" t="s">
        <v>45</v>
      </c>
      <c r="D10" s="10" t="s">
        <v>0</v>
      </c>
      <c r="E10" s="8">
        <f>SUM(F10:H10)</f>
        <v>42607.799999999996</v>
      </c>
      <c r="F10" s="9"/>
      <c r="G10" s="9"/>
      <c r="H10" s="8">
        <v>42607.799999999996</v>
      </c>
    </row>
    <row r="11" spans="1:8" s="1" customFormat="1" x14ac:dyDescent="0.2">
      <c r="A11" s="10">
        <v>1700400001</v>
      </c>
      <c r="B11" s="10" t="s">
        <v>14</v>
      </c>
      <c r="C11" s="11" t="s">
        <v>13</v>
      </c>
      <c r="D11" s="10" t="s">
        <v>0</v>
      </c>
      <c r="E11" s="8">
        <f>SUM(F11:H11)</f>
        <v>177895.24</v>
      </c>
      <c r="F11" s="9"/>
      <c r="G11" s="8"/>
      <c r="H11" s="8">
        <f>194111.24-16216</f>
        <v>177895.24</v>
      </c>
    </row>
    <row r="12" spans="1:8" s="1" customFormat="1" x14ac:dyDescent="0.2">
      <c r="A12" s="10">
        <v>1700400001</v>
      </c>
      <c r="B12" s="10" t="s">
        <v>8</v>
      </c>
      <c r="C12" s="11" t="s">
        <v>7</v>
      </c>
      <c r="D12" s="10" t="s">
        <v>0</v>
      </c>
      <c r="E12" s="8">
        <f>SUM(F12:H12)</f>
        <v>6833</v>
      </c>
      <c r="F12" s="9"/>
      <c r="G12" s="9"/>
      <c r="H12" s="8">
        <v>6833</v>
      </c>
    </row>
    <row r="13" spans="1:8" s="1" customFormat="1" x14ac:dyDescent="0.2">
      <c r="A13" s="10">
        <v>1700400001</v>
      </c>
      <c r="B13" s="10" t="s">
        <v>6</v>
      </c>
      <c r="C13" s="11" t="s">
        <v>5</v>
      </c>
      <c r="D13" s="10" t="s">
        <v>0</v>
      </c>
      <c r="E13" s="8">
        <f>SUM(F13:H13)</f>
        <v>14536.150000000001</v>
      </c>
      <c r="F13" s="9"/>
      <c r="G13" s="8">
        <v>14536.150000000001</v>
      </c>
      <c r="H13" s="9"/>
    </row>
    <row r="14" spans="1:8" s="1" customFormat="1" x14ac:dyDescent="0.2">
      <c r="A14" s="10">
        <v>1700400001</v>
      </c>
      <c r="B14" s="10" t="s">
        <v>4</v>
      </c>
      <c r="C14" s="11" t="s">
        <v>3</v>
      </c>
      <c r="D14" s="10" t="s">
        <v>0</v>
      </c>
      <c r="E14" s="8">
        <f>SUM(F14:H14)</f>
        <v>38111.960000000006</v>
      </c>
      <c r="F14" s="9"/>
      <c r="G14" s="9"/>
      <c r="H14" s="8">
        <v>38111.960000000006</v>
      </c>
    </row>
    <row r="15" spans="1:8" s="1" customFormat="1" x14ac:dyDescent="0.2">
      <c r="A15" s="10">
        <v>1700400001</v>
      </c>
      <c r="B15" s="10" t="s">
        <v>60</v>
      </c>
      <c r="C15" s="11" t="s">
        <v>59</v>
      </c>
      <c r="D15" s="10" t="s">
        <v>0</v>
      </c>
      <c r="E15" s="8">
        <f>SUM(F15:H15)</f>
        <v>13</v>
      </c>
      <c r="F15" s="9"/>
      <c r="G15" s="9"/>
      <c r="H15" s="8">
        <v>13</v>
      </c>
    </row>
    <row r="16" spans="1:8" s="1" customFormat="1" x14ac:dyDescent="0.2">
      <c r="A16" s="10">
        <v>1700400001</v>
      </c>
      <c r="B16" s="10" t="s">
        <v>2</v>
      </c>
      <c r="C16" s="11" t="s">
        <v>1</v>
      </c>
      <c r="D16" s="10" t="s">
        <v>0</v>
      </c>
      <c r="E16" s="8">
        <f>SUM(F16:H16)</f>
        <v>3</v>
      </c>
      <c r="F16" s="9"/>
      <c r="G16" s="9"/>
      <c r="H16" s="8">
        <v>3</v>
      </c>
    </row>
    <row r="17" spans="1:8" s="4" customFormat="1" x14ac:dyDescent="0.2">
      <c r="A17" s="6"/>
      <c r="B17" s="6"/>
      <c r="C17" s="7"/>
      <c r="D17" s="6"/>
      <c r="E17" s="5">
        <f>SUM(E3:E16)</f>
        <v>1988169.3499999999</v>
      </c>
      <c r="F17" s="5">
        <f>SUM(F3:F16)</f>
        <v>0</v>
      </c>
      <c r="G17" s="5">
        <f>SUM(G3:G16)</f>
        <v>43681.15</v>
      </c>
      <c r="H17" s="5">
        <f>SUM(H3:H16)</f>
        <v>1944488.2</v>
      </c>
    </row>
  </sheetData>
  <autoFilter ref="A2:H17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1700400002</v>
      </c>
      <c r="B3" s="10" t="s">
        <v>26</v>
      </c>
      <c r="C3" s="11" t="s">
        <v>25</v>
      </c>
      <c r="D3" s="10" t="s">
        <v>0</v>
      </c>
      <c r="E3" s="8">
        <f>SUM(F3:H3)</f>
        <v>5000</v>
      </c>
      <c r="F3" s="8">
        <v>5000</v>
      </c>
      <c r="G3" s="9"/>
      <c r="H3" s="9"/>
    </row>
    <row r="4" spans="1:8" s="1" customFormat="1" x14ac:dyDescent="0.2">
      <c r="A4" s="10">
        <v>1700400002</v>
      </c>
      <c r="B4" s="10" t="s">
        <v>24</v>
      </c>
      <c r="C4" s="11" t="s">
        <v>23</v>
      </c>
      <c r="D4" s="10" t="s">
        <v>0</v>
      </c>
      <c r="E4" s="8">
        <f>SUM(F4:H4)</f>
        <v>2290</v>
      </c>
      <c r="F4" s="8">
        <v>2290</v>
      </c>
      <c r="G4" s="9"/>
      <c r="H4" s="9"/>
    </row>
    <row r="5" spans="1:8" s="1" customFormat="1" x14ac:dyDescent="0.2">
      <c r="A5" s="10">
        <v>1700400002</v>
      </c>
      <c r="B5" s="10" t="s">
        <v>22</v>
      </c>
      <c r="C5" s="11" t="s">
        <v>21</v>
      </c>
      <c r="D5" s="10" t="s">
        <v>0</v>
      </c>
      <c r="E5" s="8">
        <f>SUM(F5:H5)</f>
        <v>96482</v>
      </c>
      <c r="F5" s="9"/>
      <c r="G5" s="9"/>
      <c r="H5" s="8">
        <v>96482</v>
      </c>
    </row>
    <row r="6" spans="1:8" s="1" customFormat="1" x14ac:dyDescent="0.2">
      <c r="A6" s="10">
        <v>1700400002</v>
      </c>
      <c r="B6" s="10" t="s">
        <v>52</v>
      </c>
      <c r="C6" s="11" t="s">
        <v>51</v>
      </c>
      <c r="D6" s="10" t="s">
        <v>0</v>
      </c>
      <c r="E6" s="8">
        <f>SUM(F6:H6)</f>
        <v>80475</v>
      </c>
      <c r="F6" s="9"/>
      <c r="G6" s="9"/>
      <c r="H6" s="8">
        <v>80475</v>
      </c>
    </row>
    <row r="7" spans="1:8" s="1" customFormat="1" x14ac:dyDescent="0.2">
      <c r="A7" s="10">
        <v>1700400002</v>
      </c>
      <c r="B7" s="10" t="s">
        <v>50</v>
      </c>
      <c r="C7" s="11" t="s">
        <v>49</v>
      </c>
      <c r="D7" s="10" t="s">
        <v>0</v>
      </c>
      <c r="E7" s="8">
        <f>SUM(F7:H7)</f>
        <v>231760</v>
      </c>
      <c r="F7" s="9"/>
      <c r="G7" s="9"/>
      <c r="H7" s="8">
        <v>231760</v>
      </c>
    </row>
    <row r="8" spans="1:8" s="1" customFormat="1" x14ac:dyDescent="0.2">
      <c r="A8" s="10">
        <v>1700400002</v>
      </c>
      <c r="B8" s="10" t="s">
        <v>18</v>
      </c>
      <c r="C8" s="11" t="s">
        <v>17</v>
      </c>
      <c r="D8" s="10" t="s">
        <v>0</v>
      </c>
      <c r="E8" s="8">
        <f>SUM(F8:H8)</f>
        <v>645086</v>
      </c>
      <c r="F8" s="9"/>
      <c r="G8" s="9"/>
      <c r="H8" s="8">
        <v>645086</v>
      </c>
    </row>
    <row r="9" spans="1:8" s="1" customFormat="1" x14ac:dyDescent="0.2">
      <c r="A9" s="10">
        <v>1700400002</v>
      </c>
      <c r="B9" s="10" t="s">
        <v>16</v>
      </c>
      <c r="C9" s="11" t="s">
        <v>15</v>
      </c>
      <c r="D9" s="10" t="s">
        <v>0</v>
      </c>
      <c r="E9" s="8">
        <f>SUM(F9:H9)</f>
        <v>198157.19999999998</v>
      </c>
      <c r="F9" s="9"/>
      <c r="G9" s="9"/>
      <c r="H9" s="8">
        <v>198157.19999999998</v>
      </c>
    </row>
    <row r="10" spans="1:8" s="1" customFormat="1" x14ac:dyDescent="0.2">
      <c r="A10" s="10">
        <v>1700400002</v>
      </c>
      <c r="B10" s="10" t="s">
        <v>48</v>
      </c>
      <c r="C10" s="11" t="s">
        <v>47</v>
      </c>
      <c r="D10" s="10" t="s">
        <v>0</v>
      </c>
      <c r="E10" s="8">
        <f>SUM(F10:H10)</f>
        <v>29991.300000000003</v>
      </c>
      <c r="F10" s="9"/>
      <c r="G10" s="9"/>
      <c r="H10" s="8">
        <v>29991.300000000003</v>
      </c>
    </row>
    <row r="11" spans="1:8" s="1" customFormat="1" x14ac:dyDescent="0.2">
      <c r="A11" s="10">
        <v>1700400002</v>
      </c>
      <c r="B11" s="10" t="s">
        <v>46</v>
      </c>
      <c r="C11" s="11" t="s">
        <v>45</v>
      </c>
      <c r="D11" s="10" t="s">
        <v>0</v>
      </c>
      <c r="E11" s="8">
        <f>SUM(F11:H11)</f>
        <v>42478.600000000006</v>
      </c>
      <c r="F11" s="9"/>
      <c r="G11" s="9"/>
      <c r="H11" s="8">
        <v>42478.600000000006</v>
      </c>
    </row>
    <row r="12" spans="1:8" s="1" customFormat="1" x14ac:dyDescent="0.2">
      <c r="A12" s="10">
        <v>1700400002</v>
      </c>
      <c r="B12" s="10" t="s">
        <v>64</v>
      </c>
      <c r="C12" s="11" t="s">
        <v>63</v>
      </c>
      <c r="D12" s="10" t="s">
        <v>0</v>
      </c>
      <c r="E12" s="8">
        <f>SUM(F12:H12)</f>
        <v>850</v>
      </c>
      <c r="F12" s="9"/>
      <c r="G12" s="9"/>
      <c r="H12" s="8">
        <v>850</v>
      </c>
    </row>
    <row r="13" spans="1:8" s="1" customFormat="1" x14ac:dyDescent="0.2">
      <c r="A13" s="10">
        <v>1700400002</v>
      </c>
      <c r="B13" s="10" t="s">
        <v>14</v>
      </c>
      <c r="C13" s="11" t="s">
        <v>13</v>
      </c>
      <c r="D13" s="10" t="s">
        <v>0</v>
      </c>
      <c r="E13" s="8">
        <f>SUM(F13:H13)</f>
        <v>118087.48</v>
      </c>
      <c r="F13" s="9"/>
      <c r="G13" s="8"/>
      <c r="H13" s="8">
        <f>128827.18-10739.7</f>
        <v>118087.48</v>
      </c>
    </row>
    <row r="14" spans="1:8" s="1" customFormat="1" x14ac:dyDescent="0.2">
      <c r="A14" s="10">
        <v>1700400002</v>
      </c>
      <c r="B14" s="10" t="s">
        <v>44</v>
      </c>
      <c r="C14" s="11" t="s">
        <v>43</v>
      </c>
      <c r="D14" s="10" t="s">
        <v>0</v>
      </c>
      <c r="E14" s="8">
        <f>SUM(F14:H14)</f>
        <v>1856</v>
      </c>
      <c r="F14" s="9"/>
      <c r="G14" s="8"/>
      <c r="H14" s="8">
        <f>2638-782</f>
        <v>1856</v>
      </c>
    </row>
    <row r="15" spans="1:8" s="1" customFormat="1" x14ac:dyDescent="0.2">
      <c r="A15" s="10">
        <v>1700400002</v>
      </c>
      <c r="B15" s="10" t="s">
        <v>72</v>
      </c>
      <c r="C15" s="11" t="s">
        <v>71</v>
      </c>
      <c r="D15" s="10" t="s">
        <v>0</v>
      </c>
      <c r="E15" s="8">
        <f>SUM(F15:H15)</f>
        <v>1664</v>
      </c>
      <c r="F15" s="9"/>
      <c r="G15" s="9"/>
      <c r="H15" s="8">
        <v>1664</v>
      </c>
    </row>
    <row r="16" spans="1:8" s="1" customFormat="1" x14ac:dyDescent="0.2">
      <c r="A16" s="10">
        <v>1700400002</v>
      </c>
      <c r="B16" s="10" t="s">
        <v>8</v>
      </c>
      <c r="C16" s="11" t="s">
        <v>7</v>
      </c>
      <c r="D16" s="10" t="s">
        <v>0</v>
      </c>
      <c r="E16" s="8">
        <f>SUM(F16:H16)</f>
        <v>6435</v>
      </c>
      <c r="F16" s="9"/>
      <c r="G16" s="9"/>
      <c r="H16" s="8">
        <v>6435</v>
      </c>
    </row>
    <row r="17" spans="1:8" s="1" customFormat="1" x14ac:dyDescent="0.2">
      <c r="A17" s="10">
        <v>1700400002</v>
      </c>
      <c r="B17" s="10" t="s">
        <v>4</v>
      </c>
      <c r="C17" s="11" t="s">
        <v>3</v>
      </c>
      <c r="D17" s="10" t="s">
        <v>0</v>
      </c>
      <c r="E17" s="8">
        <f>SUM(F17:H17)</f>
        <v>46655.729999999996</v>
      </c>
      <c r="F17" s="9"/>
      <c r="G17" s="9"/>
      <c r="H17" s="8">
        <v>46655.729999999996</v>
      </c>
    </row>
    <row r="18" spans="1:8" s="4" customFormat="1" x14ac:dyDescent="0.2">
      <c r="A18" s="6"/>
      <c r="B18" s="6"/>
      <c r="C18" s="7"/>
      <c r="D18" s="6"/>
      <c r="E18" s="5">
        <f>SUM(E3:E17)</f>
        <v>1507268.31</v>
      </c>
      <c r="F18" s="5">
        <f>SUM(F3:F17)</f>
        <v>7290</v>
      </c>
      <c r="G18" s="5">
        <f>SUM(G3:G17)</f>
        <v>0</v>
      </c>
      <c r="H18" s="5">
        <f>SUM(H3:H17)</f>
        <v>1499978.31</v>
      </c>
    </row>
  </sheetData>
  <autoFilter ref="A2:H18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9"/>
  <sheetViews>
    <sheetView zoomScaleNormal="155" zoomScaleSheetLayoutView="157" workbookViewId="0">
      <pane xSplit="1" ySplit="2" topLeftCell="B8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1700400003</v>
      </c>
      <c r="B3" s="10" t="s">
        <v>28</v>
      </c>
      <c r="C3" s="11" t="s">
        <v>27</v>
      </c>
      <c r="D3" s="10" t="s">
        <v>0</v>
      </c>
      <c r="E3" s="8">
        <f>SUM(F3:H3)</f>
        <v>61180</v>
      </c>
      <c r="F3" s="9"/>
      <c r="G3" s="9"/>
      <c r="H3" s="8">
        <v>61180</v>
      </c>
    </row>
    <row r="4" spans="1:8" s="1" customFormat="1" x14ac:dyDescent="0.2">
      <c r="A4" s="10">
        <v>1700400003</v>
      </c>
      <c r="B4" s="10" t="s">
        <v>26</v>
      </c>
      <c r="C4" s="11" t="s">
        <v>25</v>
      </c>
      <c r="D4" s="10" t="s">
        <v>0</v>
      </c>
      <c r="E4" s="8">
        <f>SUM(F4:H4)</f>
        <v>25000</v>
      </c>
      <c r="F4" s="8">
        <v>25000</v>
      </c>
      <c r="G4" s="9"/>
      <c r="H4" s="9"/>
    </row>
    <row r="5" spans="1:8" s="1" customFormat="1" x14ac:dyDescent="0.2">
      <c r="A5" s="10">
        <v>1700400003</v>
      </c>
      <c r="B5" s="10" t="s">
        <v>24</v>
      </c>
      <c r="C5" s="11" t="s">
        <v>23</v>
      </c>
      <c r="D5" s="10" t="s">
        <v>0</v>
      </c>
      <c r="E5" s="8">
        <f>SUM(F5:H5)</f>
        <v>3261</v>
      </c>
      <c r="F5" s="8">
        <v>3261</v>
      </c>
      <c r="G5" s="9"/>
      <c r="H5" s="9"/>
    </row>
    <row r="6" spans="1:8" s="1" customFormat="1" x14ac:dyDescent="0.2">
      <c r="A6" s="10">
        <v>1700400003</v>
      </c>
      <c r="B6" s="10" t="s">
        <v>92</v>
      </c>
      <c r="C6" s="11" t="s">
        <v>91</v>
      </c>
      <c r="D6" s="10" t="s">
        <v>0</v>
      </c>
      <c r="E6" s="8">
        <f>SUM(F6:H6)</f>
        <v>12000</v>
      </c>
      <c r="F6" s="8">
        <v>12000</v>
      </c>
      <c r="G6" s="9"/>
      <c r="H6" s="9"/>
    </row>
    <row r="7" spans="1:8" s="1" customFormat="1" x14ac:dyDescent="0.2">
      <c r="A7" s="10">
        <v>1700400003</v>
      </c>
      <c r="B7" s="10" t="s">
        <v>22</v>
      </c>
      <c r="C7" s="11" t="s">
        <v>21</v>
      </c>
      <c r="D7" s="10" t="s">
        <v>0</v>
      </c>
      <c r="E7" s="8">
        <f>SUM(F7:H7)</f>
        <v>72687</v>
      </c>
      <c r="F7" s="9"/>
      <c r="G7" s="9"/>
      <c r="H7" s="8">
        <v>72687</v>
      </c>
    </row>
    <row r="8" spans="1:8" s="1" customFormat="1" x14ac:dyDescent="0.2">
      <c r="A8" s="10">
        <v>1700400003</v>
      </c>
      <c r="B8" s="10" t="s">
        <v>52</v>
      </c>
      <c r="C8" s="11" t="s">
        <v>51</v>
      </c>
      <c r="D8" s="10" t="s">
        <v>0</v>
      </c>
      <c r="E8" s="8">
        <f>SUM(F8:H8)</f>
        <v>10360</v>
      </c>
      <c r="F8" s="9"/>
      <c r="G8" s="9"/>
      <c r="H8" s="8">
        <v>10360</v>
      </c>
    </row>
    <row r="9" spans="1:8" s="1" customFormat="1" x14ac:dyDescent="0.2">
      <c r="A9" s="10">
        <v>1700400003</v>
      </c>
      <c r="B9" s="10" t="s">
        <v>50</v>
      </c>
      <c r="C9" s="11" t="s">
        <v>49</v>
      </c>
      <c r="D9" s="10" t="s">
        <v>0</v>
      </c>
      <c r="E9" s="8">
        <f>SUM(F9:H9)</f>
        <v>29800</v>
      </c>
      <c r="F9" s="9"/>
      <c r="G9" s="9"/>
      <c r="H9" s="8">
        <v>29800</v>
      </c>
    </row>
    <row r="10" spans="1:8" s="1" customFormat="1" x14ac:dyDescent="0.2">
      <c r="A10" s="10">
        <v>1700400003</v>
      </c>
      <c r="B10" s="10" t="s">
        <v>18</v>
      </c>
      <c r="C10" s="11" t="s">
        <v>17</v>
      </c>
      <c r="D10" s="10" t="s">
        <v>0</v>
      </c>
      <c r="E10" s="8">
        <f>SUM(F10:H10)</f>
        <v>94599</v>
      </c>
      <c r="F10" s="9"/>
      <c r="G10" s="9"/>
      <c r="H10" s="8">
        <v>94599</v>
      </c>
    </row>
    <row r="11" spans="1:8" s="1" customFormat="1" x14ac:dyDescent="0.2">
      <c r="A11" s="10">
        <v>1700400003</v>
      </c>
      <c r="B11" s="10" t="s">
        <v>16</v>
      </c>
      <c r="C11" s="11" t="s">
        <v>15</v>
      </c>
      <c r="D11" s="10" t="s">
        <v>0</v>
      </c>
      <c r="E11" s="8">
        <f>SUM(F11:H11)</f>
        <v>449593.4</v>
      </c>
      <c r="F11" s="9"/>
      <c r="G11" s="8">
        <v>112826</v>
      </c>
      <c r="H11" s="8">
        <v>336767.4</v>
      </c>
    </row>
    <row r="12" spans="1:8" s="1" customFormat="1" x14ac:dyDescent="0.2">
      <c r="A12" s="10">
        <v>1700400003</v>
      </c>
      <c r="B12" s="10" t="s">
        <v>48</v>
      </c>
      <c r="C12" s="11" t="s">
        <v>47</v>
      </c>
      <c r="D12" s="10" t="s">
        <v>0</v>
      </c>
      <c r="E12" s="8">
        <f>SUM(F12:H12)</f>
        <v>32656.400000000001</v>
      </c>
      <c r="F12" s="9"/>
      <c r="G12" s="9"/>
      <c r="H12" s="8">
        <v>32656.400000000001</v>
      </c>
    </row>
    <row r="13" spans="1:8" s="1" customFormat="1" x14ac:dyDescent="0.2">
      <c r="A13" s="10">
        <v>1700400003</v>
      </c>
      <c r="B13" s="10" t="s">
        <v>46</v>
      </c>
      <c r="C13" s="11" t="s">
        <v>45</v>
      </c>
      <c r="D13" s="10" t="s">
        <v>0</v>
      </c>
      <c r="E13" s="8">
        <f>SUM(F13:H13)</f>
        <v>453149.75</v>
      </c>
      <c r="F13" s="9"/>
      <c r="G13" s="9"/>
      <c r="H13" s="8">
        <v>453149.75</v>
      </c>
    </row>
    <row r="14" spans="1:8" s="1" customFormat="1" x14ac:dyDescent="0.2">
      <c r="A14" s="10">
        <v>1700400003</v>
      </c>
      <c r="B14" s="10" t="s">
        <v>14</v>
      </c>
      <c r="C14" s="11" t="s">
        <v>13</v>
      </c>
      <c r="D14" s="10" t="s">
        <v>0</v>
      </c>
      <c r="E14" s="8">
        <f>SUM(F14:H14)</f>
        <v>36963.550000000003</v>
      </c>
      <c r="F14" s="9"/>
      <c r="G14" s="8"/>
      <c r="H14" s="8">
        <f>40397.55-3434</f>
        <v>36963.550000000003</v>
      </c>
    </row>
    <row r="15" spans="1:8" s="1" customFormat="1" x14ac:dyDescent="0.2">
      <c r="A15" s="10">
        <v>1700400003</v>
      </c>
      <c r="B15" s="10" t="s">
        <v>44</v>
      </c>
      <c r="C15" s="11" t="s">
        <v>43</v>
      </c>
      <c r="D15" s="10" t="s">
        <v>0</v>
      </c>
      <c r="E15" s="8">
        <f>SUM(F15:H15)</f>
        <v>10032</v>
      </c>
      <c r="F15" s="9"/>
      <c r="G15" s="8"/>
      <c r="H15" s="8">
        <f>11032-1000</f>
        <v>10032</v>
      </c>
    </row>
    <row r="16" spans="1:8" s="1" customFormat="1" x14ac:dyDescent="0.2">
      <c r="A16" s="10">
        <v>1700400003</v>
      </c>
      <c r="B16" s="10" t="s">
        <v>12</v>
      </c>
      <c r="C16" s="11" t="s">
        <v>11</v>
      </c>
      <c r="D16" s="10" t="s">
        <v>0</v>
      </c>
      <c r="E16" s="8">
        <f>SUM(F16:H16)</f>
        <v>73835</v>
      </c>
      <c r="F16" s="9"/>
      <c r="G16" s="9"/>
      <c r="H16" s="8">
        <v>73835</v>
      </c>
    </row>
    <row r="17" spans="1:8" s="1" customFormat="1" x14ac:dyDescent="0.2">
      <c r="A17" s="10">
        <v>1700400003</v>
      </c>
      <c r="B17" s="10" t="s">
        <v>62</v>
      </c>
      <c r="C17" s="11" t="s">
        <v>61</v>
      </c>
      <c r="D17" s="10" t="s">
        <v>0</v>
      </c>
      <c r="E17" s="8">
        <f>SUM(F17:H17)</f>
        <v>1000</v>
      </c>
      <c r="F17" s="9"/>
      <c r="G17" s="9"/>
      <c r="H17" s="8">
        <v>1000</v>
      </c>
    </row>
    <row r="18" spans="1:8" s="1" customFormat="1" x14ac:dyDescent="0.2">
      <c r="A18" s="10">
        <v>1700400003</v>
      </c>
      <c r="B18" s="10" t="s">
        <v>8</v>
      </c>
      <c r="C18" s="11" t="s">
        <v>7</v>
      </c>
      <c r="D18" s="10" t="s">
        <v>0</v>
      </c>
      <c r="E18" s="8">
        <f>SUM(F18:H18)</f>
        <v>19710</v>
      </c>
      <c r="F18" s="9"/>
      <c r="G18" s="9"/>
      <c r="H18" s="8">
        <v>19710</v>
      </c>
    </row>
    <row r="19" spans="1:8" s="1" customFormat="1" x14ac:dyDescent="0.2">
      <c r="A19" s="10">
        <v>1700400003</v>
      </c>
      <c r="B19" s="10" t="s">
        <v>58</v>
      </c>
      <c r="C19" s="11" t="s">
        <v>57</v>
      </c>
      <c r="D19" s="10" t="s">
        <v>0</v>
      </c>
      <c r="E19" s="8">
        <f>SUM(F19:H19)</f>
        <v>3900</v>
      </c>
      <c r="F19" s="9"/>
      <c r="G19" s="9"/>
      <c r="H19" s="8">
        <v>3900</v>
      </c>
    </row>
    <row r="20" spans="1:8" s="1" customFormat="1" x14ac:dyDescent="0.2">
      <c r="A20" s="10">
        <v>1700400003</v>
      </c>
      <c r="B20" s="10" t="s">
        <v>56</v>
      </c>
      <c r="C20" s="11" t="s">
        <v>55</v>
      </c>
      <c r="D20" s="10" t="s">
        <v>0</v>
      </c>
      <c r="E20" s="8">
        <f>SUM(F20:H20)</f>
        <v>35997.199999999997</v>
      </c>
      <c r="F20" s="9"/>
      <c r="G20" s="9"/>
      <c r="H20" s="8">
        <v>35997.199999999997</v>
      </c>
    </row>
    <row r="21" spans="1:8" s="1" customFormat="1" x14ac:dyDescent="0.2">
      <c r="A21" s="10">
        <v>1700400003</v>
      </c>
      <c r="B21" s="10" t="s">
        <v>6</v>
      </c>
      <c r="C21" s="11" t="s">
        <v>5</v>
      </c>
      <c r="D21" s="10" t="s">
        <v>0</v>
      </c>
      <c r="E21" s="8">
        <f>SUM(F21:H21)</f>
        <v>116377.11999999995</v>
      </c>
      <c r="F21" s="9"/>
      <c r="G21" s="8">
        <v>6827.4400000000005</v>
      </c>
      <c r="H21" s="8">
        <v>109549.67999999995</v>
      </c>
    </row>
    <row r="22" spans="1:8" s="1" customFormat="1" x14ac:dyDescent="0.2">
      <c r="A22" s="10">
        <v>1700400003</v>
      </c>
      <c r="B22" s="10" t="s">
        <v>98</v>
      </c>
      <c r="C22" s="11" t="s">
        <v>97</v>
      </c>
      <c r="D22" s="10" t="s">
        <v>0</v>
      </c>
      <c r="E22" s="8">
        <f>SUM(F22:H22)</f>
        <v>85466.25</v>
      </c>
      <c r="F22" s="9"/>
      <c r="G22" s="9"/>
      <c r="H22" s="8">
        <v>85466.25</v>
      </c>
    </row>
    <row r="23" spans="1:8" s="1" customFormat="1" x14ac:dyDescent="0.2">
      <c r="A23" s="10">
        <v>1700400003</v>
      </c>
      <c r="B23" s="10" t="s">
        <v>38</v>
      </c>
      <c r="C23" s="11" t="s">
        <v>37</v>
      </c>
      <c r="D23" s="10" t="s">
        <v>0</v>
      </c>
      <c r="E23" s="8">
        <f>SUM(F23:H23)</f>
        <v>46005.46</v>
      </c>
      <c r="F23" s="9"/>
      <c r="G23" s="9"/>
      <c r="H23" s="8">
        <v>46005.46</v>
      </c>
    </row>
    <row r="24" spans="1:8" s="1" customFormat="1" x14ac:dyDescent="0.2">
      <c r="A24" s="10">
        <v>1700400003</v>
      </c>
      <c r="B24" s="10" t="s">
        <v>4</v>
      </c>
      <c r="C24" s="11" t="s">
        <v>3</v>
      </c>
      <c r="D24" s="10" t="s">
        <v>0</v>
      </c>
      <c r="E24" s="8">
        <f>SUM(F24:H24)</f>
        <v>52234.040000000008</v>
      </c>
      <c r="F24" s="9"/>
      <c r="G24" s="8">
        <v>7243.0599999999995</v>
      </c>
      <c r="H24" s="8">
        <v>44990.98000000001</v>
      </c>
    </row>
    <row r="25" spans="1:8" s="1" customFormat="1" x14ac:dyDescent="0.2">
      <c r="A25" s="10">
        <v>1700400003</v>
      </c>
      <c r="B25" s="10" t="s">
        <v>96</v>
      </c>
      <c r="C25" s="11" t="s">
        <v>95</v>
      </c>
      <c r="D25" s="10" t="s">
        <v>0</v>
      </c>
      <c r="E25" s="8">
        <f>SUM(F25:H25)</f>
        <v>20675.340000000004</v>
      </c>
      <c r="F25" s="9"/>
      <c r="G25" s="9"/>
      <c r="H25" s="8">
        <v>20675.340000000004</v>
      </c>
    </row>
    <row r="26" spans="1:8" s="1" customFormat="1" x14ac:dyDescent="0.2">
      <c r="A26" s="10">
        <v>1700400003</v>
      </c>
      <c r="B26" s="10" t="s">
        <v>54</v>
      </c>
      <c r="C26" s="11" t="s">
        <v>53</v>
      </c>
      <c r="D26" s="10" t="s">
        <v>0</v>
      </c>
      <c r="E26" s="8">
        <f>SUM(F26:H26)</f>
        <v>21604.23</v>
      </c>
      <c r="F26" s="9"/>
      <c r="G26" s="9"/>
      <c r="H26" s="8">
        <v>21604.23</v>
      </c>
    </row>
    <row r="27" spans="1:8" s="1" customFormat="1" x14ac:dyDescent="0.2">
      <c r="A27" s="10">
        <v>1700400003</v>
      </c>
      <c r="B27" s="10" t="s">
        <v>60</v>
      </c>
      <c r="C27" s="11" t="s">
        <v>59</v>
      </c>
      <c r="D27" s="10" t="s">
        <v>0</v>
      </c>
      <c r="E27" s="8">
        <f>SUM(F27:H27)</f>
        <v>1</v>
      </c>
      <c r="F27" s="9"/>
      <c r="G27" s="9"/>
      <c r="H27" s="8">
        <v>1</v>
      </c>
    </row>
    <row r="28" spans="1:8" s="1" customFormat="1" x14ac:dyDescent="0.2">
      <c r="A28" s="10">
        <v>1700400003</v>
      </c>
      <c r="B28" s="10" t="s">
        <v>2</v>
      </c>
      <c r="C28" s="11" t="s">
        <v>1</v>
      </c>
      <c r="D28" s="10" t="s">
        <v>0</v>
      </c>
      <c r="E28" s="8">
        <f>SUM(F28:H28)</f>
        <v>1</v>
      </c>
      <c r="F28" s="9"/>
      <c r="G28" s="8">
        <v>1</v>
      </c>
      <c r="H28" s="9"/>
    </row>
    <row r="29" spans="1:8" s="4" customFormat="1" x14ac:dyDescent="0.2">
      <c r="A29" s="6"/>
      <c r="B29" s="6"/>
      <c r="C29" s="7"/>
      <c r="D29" s="6"/>
      <c r="E29" s="5">
        <f>SUM(E3:E28)</f>
        <v>1768088.74</v>
      </c>
      <c r="F29" s="5">
        <f>SUM(F3:F28)</f>
        <v>40261</v>
      </c>
      <c r="G29" s="5">
        <f>SUM(G3:G28)</f>
        <v>126897.5</v>
      </c>
      <c r="H29" s="5">
        <f>SUM(H3:H28)</f>
        <v>1600930.24</v>
      </c>
    </row>
  </sheetData>
  <autoFilter ref="A2:H29"/>
  <pageMargins left="0.23622047244094491" right="0.23622047244094491" top="0.28000000000000003" bottom="0.24" header="0.17" footer="0.17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zoomScaleNormal="155" zoomScaleSheetLayoutView="157" workbookViewId="0">
      <pane xSplit="1" ySplit="2" topLeftCell="B4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1700400004</v>
      </c>
      <c r="B3" s="10" t="s">
        <v>28</v>
      </c>
      <c r="C3" s="11" t="s">
        <v>27</v>
      </c>
      <c r="D3" s="10" t="s">
        <v>0</v>
      </c>
      <c r="E3" s="8">
        <f>SUM(F3:H3)</f>
        <v>95020</v>
      </c>
      <c r="F3" s="9"/>
      <c r="G3" s="9"/>
      <c r="H3" s="8">
        <v>95020</v>
      </c>
    </row>
    <row r="4" spans="1:8" s="1" customFormat="1" x14ac:dyDescent="0.2">
      <c r="A4" s="10">
        <v>1700400004</v>
      </c>
      <c r="B4" s="10" t="s">
        <v>26</v>
      </c>
      <c r="C4" s="11" t="s">
        <v>25</v>
      </c>
      <c r="D4" s="10" t="s">
        <v>0</v>
      </c>
      <c r="E4" s="8">
        <f>SUM(F4:H4)</f>
        <v>103360</v>
      </c>
      <c r="F4" s="8">
        <v>103360</v>
      </c>
      <c r="G4" s="9"/>
      <c r="H4" s="9"/>
    </row>
    <row r="5" spans="1:8" s="1" customFormat="1" x14ac:dyDescent="0.2">
      <c r="A5" s="10">
        <v>1700400004</v>
      </c>
      <c r="B5" s="10" t="s">
        <v>24</v>
      </c>
      <c r="C5" s="11" t="s">
        <v>23</v>
      </c>
      <c r="D5" s="10" t="s">
        <v>0</v>
      </c>
      <c r="E5" s="8">
        <f>SUM(F5:H5)</f>
        <v>1853.75</v>
      </c>
      <c r="F5" s="8">
        <v>1853.75</v>
      </c>
      <c r="G5" s="9"/>
      <c r="H5" s="9"/>
    </row>
    <row r="6" spans="1:8" s="1" customFormat="1" x14ac:dyDescent="0.2">
      <c r="A6" s="10">
        <v>1700400004</v>
      </c>
      <c r="B6" s="10" t="s">
        <v>22</v>
      </c>
      <c r="C6" s="11" t="s">
        <v>21</v>
      </c>
      <c r="D6" s="10" t="s">
        <v>0</v>
      </c>
      <c r="E6" s="8">
        <f>SUM(F6:H6)</f>
        <v>2779284</v>
      </c>
      <c r="F6" s="9"/>
      <c r="G6" s="9"/>
      <c r="H6" s="8">
        <v>2779284</v>
      </c>
    </row>
    <row r="7" spans="1:8" s="1" customFormat="1" x14ac:dyDescent="0.2">
      <c r="A7" s="10">
        <v>1700400004</v>
      </c>
      <c r="B7" s="10" t="s">
        <v>20</v>
      </c>
      <c r="C7" s="11" t="s">
        <v>19</v>
      </c>
      <c r="D7" s="10" t="s">
        <v>0</v>
      </c>
      <c r="E7" s="8">
        <f>SUM(F7:H7)</f>
        <v>62000</v>
      </c>
      <c r="F7" s="9"/>
      <c r="G7" s="9"/>
      <c r="H7" s="8">
        <v>62000</v>
      </c>
    </row>
    <row r="8" spans="1:8" s="1" customFormat="1" x14ac:dyDescent="0.2">
      <c r="A8" s="10">
        <v>1700400004</v>
      </c>
      <c r="B8" s="10" t="s">
        <v>52</v>
      </c>
      <c r="C8" s="11" t="s">
        <v>51</v>
      </c>
      <c r="D8" s="10" t="s">
        <v>0</v>
      </c>
      <c r="E8" s="8">
        <f>SUM(F8:H8)</f>
        <v>9870</v>
      </c>
      <c r="F8" s="9"/>
      <c r="G8" s="9"/>
      <c r="H8" s="8">
        <v>9870</v>
      </c>
    </row>
    <row r="9" spans="1:8" s="1" customFormat="1" x14ac:dyDescent="0.2">
      <c r="A9" s="10">
        <v>1700400004</v>
      </c>
      <c r="B9" s="10" t="s">
        <v>50</v>
      </c>
      <c r="C9" s="11" t="s">
        <v>49</v>
      </c>
      <c r="D9" s="10" t="s">
        <v>0</v>
      </c>
      <c r="E9" s="8">
        <f>SUM(F9:H9)</f>
        <v>20415</v>
      </c>
      <c r="F9" s="9"/>
      <c r="G9" s="9"/>
      <c r="H9" s="8">
        <v>20415</v>
      </c>
    </row>
    <row r="10" spans="1:8" s="1" customFormat="1" x14ac:dyDescent="0.2">
      <c r="A10" s="10">
        <v>1700400004</v>
      </c>
      <c r="B10" s="10" t="s">
        <v>18</v>
      </c>
      <c r="C10" s="11" t="s">
        <v>17</v>
      </c>
      <c r="D10" s="10" t="s">
        <v>0</v>
      </c>
      <c r="E10" s="8">
        <f>SUM(F10:H10)</f>
        <v>82560</v>
      </c>
      <c r="F10" s="9"/>
      <c r="G10" s="9"/>
      <c r="H10" s="8">
        <v>82560</v>
      </c>
    </row>
    <row r="11" spans="1:8" s="1" customFormat="1" x14ac:dyDescent="0.2">
      <c r="A11" s="10">
        <v>1700400004</v>
      </c>
      <c r="B11" s="10" t="s">
        <v>16</v>
      </c>
      <c r="C11" s="11" t="s">
        <v>15</v>
      </c>
      <c r="D11" s="10" t="s">
        <v>0</v>
      </c>
      <c r="E11" s="8">
        <f>SUM(F11:H11)</f>
        <v>751875</v>
      </c>
      <c r="F11" s="9"/>
      <c r="G11" s="8">
        <v>9800</v>
      </c>
      <c r="H11" s="8">
        <v>742075</v>
      </c>
    </row>
    <row r="12" spans="1:8" s="1" customFormat="1" x14ac:dyDescent="0.2">
      <c r="A12" s="10">
        <v>1700400004</v>
      </c>
      <c r="B12" s="10" t="s">
        <v>48</v>
      </c>
      <c r="C12" s="11" t="s">
        <v>47</v>
      </c>
      <c r="D12" s="10" t="s">
        <v>0</v>
      </c>
      <c r="E12" s="8">
        <f>SUM(F12:H12)</f>
        <v>17355.400000000001</v>
      </c>
      <c r="F12" s="9"/>
      <c r="G12" s="9"/>
      <c r="H12" s="8">
        <v>17355.400000000001</v>
      </c>
    </row>
    <row r="13" spans="1:8" s="1" customFormat="1" x14ac:dyDescent="0.2">
      <c r="A13" s="10">
        <v>1700400004</v>
      </c>
      <c r="B13" s="10" t="s">
        <v>46</v>
      </c>
      <c r="C13" s="11" t="s">
        <v>45</v>
      </c>
      <c r="D13" s="10" t="s">
        <v>0</v>
      </c>
      <c r="E13" s="8">
        <f>SUM(F13:H13)</f>
        <v>464526.86</v>
      </c>
      <c r="F13" s="9"/>
      <c r="G13" s="9"/>
      <c r="H13" s="8">
        <v>464526.86</v>
      </c>
    </row>
    <row r="14" spans="1:8" s="1" customFormat="1" x14ac:dyDescent="0.2">
      <c r="A14" s="10">
        <v>1700400004</v>
      </c>
      <c r="B14" s="10" t="s">
        <v>14</v>
      </c>
      <c r="C14" s="11" t="s">
        <v>13</v>
      </c>
      <c r="D14" s="10" t="s">
        <v>0</v>
      </c>
      <c r="E14" s="8">
        <f>SUM(F14:H14)</f>
        <v>78225.33</v>
      </c>
      <c r="F14" s="9"/>
      <c r="G14" s="8"/>
      <c r="H14" s="8">
        <f>84973.5-6748.17</f>
        <v>78225.33</v>
      </c>
    </row>
    <row r="15" spans="1:8" s="1" customFormat="1" x14ac:dyDescent="0.2">
      <c r="A15" s="10">
        <v>1700400004</v>
      </c>
      <c r="B15" s="10" t="s">
        <v>44</v>
      </c>
      <c r="C15" s="11" t="s">
        <v>43</v>
      </c>
      <c r="D15" s="10" t="s">
        <v>0</v>
      </c>
      <c r="E15" s="8">
        <f>SUM(F15:H15)</f>
        <v>9426</v>
      </c>
      <c r="F15" s="9"/>
      <c r="G15" s="9"/>
      <c r="H15" s="8">
        <v>9426</v>
      </c>
    </row>
    <row r="16" spans="1:8" s="1" customFormat="1" x14ac:dyDescent="0.2">
      <c r="A16" s="10">
        <v>1700400004</v>
      </c>
      <c r="B16" s="10" t="s">
        <v>94</v>
      </c>
      <c r="C16" s="11" t="s">
        <v>93</v>
      </c>
      <c r="D16" s="10" t="s">
        <v>0</v>
      </c>
      <c r="E16" s="8">
        <f>SUM(F16:H16)</f>
        <v>682920</v>
      </c>
      <c r="F16" s="9"/>
      <c r="G16" s="9"/>
      <c r="H16" s="8">
        <v>682920</v>
      </c>
    </row>
    <row r="17" spans="1:8" s="1" customFormat="1" x14ac:dyDescent="0.2">
      <c r="A17" s="10">
        <v>1700400004</v>
      </c>
      <c r="B17" s="10" t="s">
        <v>42</v>
      </c>
      <c r="C17" s="11" t="s">
        <v>41</v>
      </c>
      <c r="D17" s="10" t="s">
        <v>0</v>
      </c>
      <c r="E17" s="8">
        <f>SUM(F17:H17)</f>
        <v>83060</v>
      </c>
      <c r="F17" s="9"/>
      <c r="G17" s="9"/>
      <c r="H17" s="8">
        <v>83060</v>
      </c>
    </row>
    <row r="18" spans="1:8" s="1" customFormat="1" x14ac:dyDescent="0.2">
      <c r="A18" s="10">
        <v>1700400004</v>
      </c>
      <c r="B18" s="10" t="s">
        <v>12</v>
      </c>
      <c r="C18" s="11" t="s">
        <v>11</v>
      </c>
      <c r="D18" s="10" t="s">
        <v>0</v>
      </c>
      <c r="E18" s="8">
        <f>SUM(F18:H18)</f>
        <v>165171</v>
      </c>
      <c r="F18" s="9"/>
      <c r="G18" s="9"/>
      <c r="H18" s="8">
        <v>165171</v>
      </c>
    </row>
    <row r="19" spans="1:8" s="1" customFormat="1" x14ac:dyDescent="0.2">
      <c r="A19" s="10">
        <v>1700400004</v>
      </c>
      <c r="B19" s="10" t="s">
        <v>8</v>
      </c>
      <c r="C19" s="11" t="s">
        <v>7</v>
      </c>
      <c r="D19" s="10" t="s">
        <v>0</v>
      </c>
      <c r="E19" s="8">
        <f>SUM(F19:H19)</f>
        <v>21011</v>
      </c>
      <c r="F19" s="9"/>
      <c r="G19" s="9"/>
      <c r="H19" s="8">
        <v>21011</v>
      </c>
    </row>
    <row r="20" spans="1:8" s="1" customFormat="1" x14ac:dyDescent="0.2">
      <c r="A20" s="10">
        <v>1700400004</v>
      </c>
      <c r="B20" s="10" t="s">
        <v>58</v>
      </c>
      <c r="C20" s="11" t="s">
        <v>57</v>
      </c>
      <c r="D20" s="10" t="s">
        <v>0</v>
      </c>
      <c r="E20" s="8">
        <f>SUM(F20:H20)</f>
        <v>22800</v>
      </c>
      <c r="F20" s="9"/>
      <c r="G20" s="9"/>
      <c r="H20" s="8">
        <v>22800</v>
      </c>
    </row>
    <row r="21" spans="1:8" s="1" customFormat="1" x14ac:dyDescent="0.2">
      <c r="A21" s="10">
        <v>1700400004</v>
      </c>
      <c r="B21" s="10" t="s">
        <v>6</v>
      </c>
      <c r="C21" s="11" t="s">
        <v>5</v>
      </c>
      <c r="D21" s="10" t="s">
        <v>0</v>
      </c>
      <c r="E21" s="8">
        <f>SUM(F21:H21)</f>
        <v>27750.980000000003</v>
      </c>
      <c r="F21" s="9"/>
      <c r="G21" s="8">
        <v>11509.89</v>
      </c>
      <c r="H21" s="8">
        <v>16241.090000000002</v>
      </c>
    </row>
    <row r="22" spans="1:8" s="1" customFormat="1" x14ac:dyDescent="0.2">
      <c r="A22" s="10">
        <v>1700400004</v>
      </c>
      <c r="B22" s="10" t="s">
        <v>40</v>
      </c>
      <c r="C22" s="11" t="s">
        <v>39</v>
      </c>
      <c r="D22" s="10" t="s">
        <v>0</v>
      </c>
      <c r="E22" s="8">
        <f>SUM(F22:H22)</f>
        <v>10486</v>
      </c>
      <c r="F22" s="9"/>
      <c r="G22" s="9"/>
      <c r="H22" s="8">
        <v>10486</v>
      </c>
    </row>
    <row r="23" spans="1:8" s="1" customFormat="1" x14ac:dyDescent="0.2">
      <c r="A23" s="10">
        <v>1700400004</v>
      </c>
      <c r="B23" s="10" t="s">
        <v>38</v>
      </c>
      <c r="C23" s="11" t="s">
        <v>37</v>
      </c>
      <c r="D23" s="10" t="s">
        <v>0</v>
      </c>
      <c r="E23" s="8">
        <f>SUM(F23:H23)</f>
        <v>8534.3200000000015</v>
      </c>
      <c r="F23" s="9"/>
      <c r="G23" s="9"/>
      <c r="H23" s="8">
        <v>8534.3200000000015</v>
      </c>
    </row>
    <row r="24" spans="1:8" s="1" customFormat="1" x14ac:dyDescent="0.2">
      <c r="A24" s="10">
        <v>1700400004</v>
      </c>
      <c r="B24" s="10" t="s">
        <v>4</v>
      </c>
      <c r="C24" s="11" t="s">
        <v>3</v>
      </c>
      <c r="D24" s="10" t="s">
        <v>0</v>
      </c>
      <c r="E24" s="8">
        <f>SUM(F24:H24)</f>
        <v>66126.810000000012</v>
      </c>
      <c r="F24" s="9"/>
      <c r="G24" s="9"/>
      <c r="H24" s="8">
        <v>66126.810000000012</v>
      </c>
    </row>
    <row r="25" spans="1:8" s="1" customFormat="1" x14ac:dyDescent="0.2">
      <c r="A25" s="10">
        <v>1700400004</v>
      </c>
      <c r="B25" s="10" t="s">
        <v>60</v>
      </c>
      <c r="C25" s="11" t="s">
        <v>59</v>
      </c>
      <c r="D25" s="10" t="s">
        <v>0</v>
      </c>
      <c r="E25" s="8">
        <f>SUM(F25:H25)</f>
        <v>2</v>
      </c>
      <c r="F25" s="9"/>
      <c r="G25" s="9"/>
      <c r="H25" s="8">
        <v>2</v>
      </c>
    </row>
    <row r="26" spans="1:8" s="1" customFormat="1" x14ac:dyDescent="0.2">
      <c r="A26" s="10">
        <v>1700400004</v>
      </c>
      <c r="B26" s="10" t="s">
        <v>80</v>
      </c>
      <c r="C26" s="11" t="s">
        <v>79</v>
      </c>
      <c r="D26" s="10" t="s">
        <v>0</v>
      </c>
      <c r="E26" s="8">
        <f>SUM(F26:H26)</f>
        <v>2</v>
      </c>
      <c r="F26" s="9"/>
      <c r="G26" s="9"/>
      <c r="H26" s="8">
        <v>2</v>
      </c>
    </row>
    <row r="27" spans="1:8" s="1" customFormat="1" x14ac:dyDescent="0.2">
      <c r="A27" s="10">
        <v>1700400004</v>
      </c>
      <c r="B27" s="10" t="s">
        <v>2</v>
      </c>
      <c r="C27" s="11" t="s">
        <v>1</v>
      </c>
      <c r="D27" s="10" t="s">
        <v>0</v>
      </c>
      <c r="E27" s="8">
        <f>SUM(F27:H27)</f>
        <v>7</v>
      </c>
      <c r="F27" s="9"/>
      <c r="G27" s="9"/>
      <c r="H27" s="8">
        <v>7</v>
      </c>
    </row>
    <row r="28" spans="1:8" s="4" customFormat="1" x14ac:dyDescent="0.2">
      <c r="A28" s="6"/>
      <c r="B28" s="6"/>
      <c r="C28" s="7"/>
      <c r="D28" s="6"/>
      <c r="E28" s="5">
        <f>SUM(E3:E27)</f>
        <v>5563642.4500000002</v>
      </c>
      <c r="F28" s="5">
        <f>SUM(F3:F27)</f>
        <v>105213.75</v>
      </c>
      <c r="G28" s="5">
        <f>SUM(G3:G27)</f>
        <v>21309.89</v>
      </c>
      <c r="H28" s="5">
        <f>SUM(H3:H27)</f>
        <v>5437118.8099999996</v>
      </c>
    </row>
  </sheetData>
  <autoFilter ref="A2:H28"/>
  <pageMargins left="0.23622047244094491" right="0.23622047244094491" top="0.35" bottom="0.39370078740157483" header="0.23622047244094491" footer="0.23622047244094491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9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1700400005</v>
      </c>
      <c r="B3" s="10" t="s">
        <v>28</v>
      </c>
      <c r="C3" s="11" t="s">
        <v>27</v>
      </c>
      <c r="D3" s="10" t="s">
        <v>0</v>
      </c>
      <c r="E3" s="8">
        <f>SUM(F3:H3)</f>
        <v>16380</v>
      </c>
      <c r="F3" s="9"/>
      <c r="G3" s="8">
        <v>8820</v>
      </c>
      <c r="H3" s="8">
        <v>7560</v>
      </c>
    </row>
    <row r="4" spans="1:8" s="1" customFormat="1" x14ac:dyDescent="0.2">
      <c r="A4" s="10">
        <v>1700400005</v>
      </c>
      <c r="B4" s="10" t="s">
        <v>26</v>
      </c>
      <c r="C4" s="11" t="s">
        <v>25</v>
      </c>
      <c r="D4" s="10" t="s">
        <v>0</v>
      </c>
      <c r="E4" s="8">
        <f>SUM(F4:H4)</f>
        <v>59400</v>
      </c>
      <c r="F4" s="8">
        <v>59400</v>
      </c>
      <c r="G4" s="9"/>
      <c r="H4" s="9"/>
    </row>
    <row r="5" spans="1:8" s="1" customFormat="1" x14ac:dyDescent="0.2">
      <c r="A5" s="10">
        <v>1700400005</v>
      </c>
      <c r="B5" s="10" t="s">
        <v>24</v>
      </c>
      <c r="C5" s="11" t="s">
        <v>23</v>
      </c>
      <c r="D5" s="10" t="s">
        <v>0</v>
      </c>
      <c r="E5" s="8">
        <f>SUM(F5:H5)</f>
        <v>6869</v>
      </c>
      <c r="F5" s="8">
        <v>6869</v>
      </c>
      <c r="G5" s="9"/>
      <c r="H5" s="9"/>
    </row>
    <row r="6" spans="1:8" s="1" customFormat="1" x14ac:dyDescent="0.2">
      <c r="A6" s="10">
        <v>1700400005</v>
      </c>
      <c r="B6" s="10" t="s">
        <v>22</v>
      </c>
      <c r="C6" s="11" t="s">
        <v>21</v>
      </c>
      <c r="D6" s="10" t="s">
        <v>0</v>
      </c>
      <c r="E6" s="8">
        <f>SUM(F6:H6)</f>
        <v>1193709</v>
      </c>
      <c r="F6" s="9"/>
      <c r="G6" s="9"/>
      <c r="H6" s="8">
        <v>1193709</v>
      </c>
    </row>
    <row r="7" spans="1:8" s="1" customFormat="1" x14ac:dyDescent="0.2">
      <c r="A7" s="10">
        <v>1700400005</v>
      </c>
      <c r="B7" s="10" t="s">
        <v>20</v>
      </c>
      <c r="C7" s="11" t="s">
        <v>19</v>
      </c>
      <c r="D7" s="10" t="s">
        <v>0</v>
      </c>
      <c r="E7" s="8">
        <f>SUM(F7:H7)</f>
        <v>3877200</v>
      </c>
      <c r="F7" s="9"/>
      <c r="G7" s="9"/>
      <c r="H7" s="8">
        <v>3877200</v>
      </c>
    </row>
    <row r="8" spans="1:8" s="1" customFormat="1" x14ac:dyDescent="0.2">
      <c r="A8" s="10">
        <v>1700400005</v>
      </c>
      <c r="B8" s="10" t="s">
        <v>52</v>
      </c>
      <c r="C8" s="11" t="s">
        <v>51</v>
      </c>
      <c r="D8" s="10" t="s">
        <v>0</v>
      </c>
      <c r="E8" s="8">
        <f>SUM(F8:H8)</f>
        <v>51760</v>
      </c>
      <c r="F8" s="9"/>
      <c r="G8" s="8">
        <v>2500</v>
      </c>
      <c r="H8" s="8">
        <v>49260</v>
      </c>
    </row>
    <row r="9" spans="1:8" s="1" customFormat="1" x14ac:dyDescent="0.2">
      <c r="A9" s="10">
        <v>1700400005</v>
      </c>
      <c r="B9" s="10" t="s">
        <v>50</v>
      </c>
      <c r="C9" s="11" t="s">
        <v>49</v>
      </c>
      <c r="D9" s="10" t="s">
        <v>0</v>
      </c>
      <c r="E9" s="8">
        <f>SUM(F9:H9)</f>
        <v>130200</v>
      </c>
      <c r="F9" s="9"/>
      <c r="G9" s="8">
        <v>7400</v>
      </c>
      <c r="H9" s="8">
        <v>122800</v>
      </c>
    </row>
    <row r="10" spans="1:8" s="1" customFormat="1" x14ac:dyDescent="0.2">
      <c r="A10" s="10">
        <v>1700400005</v>
      </c>
      <c r="B10" s="10" t="s">
        <v>18</v>
      </c>
      <c r="C10" s="11" t="s">
        <v>17</v>
      </c>
      <c r="D10" s="10" t="s">
        <v>0</v>
      </c>
      <c r="E10" s="8">
        <f>SUM(F10:H10)</f>
        <v>233145.1</v>
      </c>
      <c r="F10" s="9"/>
      <c r="G10" s="8">
        <v>16544</v>
      </c>
      <c r="H10" s="8">
        <v>216601.1</v>
      </c>
    </row>
    <row r="11" spans="1:8" s="1" customFormat="1" x14ac:dyDescent="0.2">
      <c r="A11" s="10">
        <v>1700400005</v>
      </c>
      <c r="B11" s="10" t="s">
        <v>16</v>
      </c>
      <c r="C11" s="11" t="s">
        <v>15</v>
      </c>
      <c r="D11" s="10" t="s">
        <v>0</v>
      </c>
      <c r="E11" s="8">
        <f>SUM(F11:H11)</f>
        <v>385455.95</v>
      </c>
      <c r="F11" s="9"/>
      <c r="G11" s="8">
        <v>98950</v>
      </c>
      <c r="H11" s="8">
        <v>286505.95</v>
      </c>
    </row>
    <row r="12" spans="1:8" s="1" customFormat="1" x14ac:dyDescent="0.2">
      <c r="A12" s="10">
        <v>1700400005</v>
      </c>
      <c r="B12" s="10" t="s">
        <v>48</v>
      </c>
      <c r="C12" s="11" t="s">
        <v>47</v>
      </c>
      <c r="D12" s="10" t="s">
        <v>0</v>
      </c>
      <c r="E12" s="8">
        <f>SUM(F12:H12)</f>
        <v>23037.1</v>
      </c>
      <c r="F12" s="9"/>
      <c r="G12" s="9"/>
      <c r="H12" s="8">
        <v>23037.1</v>
      </c>
    </row>
    <row r="13" spans="1:8" s="1" customFormat="1" x14ac:dyDescent="0.2">
      <c r="A13" s="10">
        <v>1700400005</v>
      </c>
      <c r="B13" s="10" t="s">
        <v>46</v>
      </c>
      <c r="C13" s="11" t="s">
        <v>45</v>
      </c>
      <c r="D13" s="10" t="s">
        <v>0</v>
      </c>
      <c r="E13" s="8">
        <f>SUM(F13:H13)</f>
        <v>172483.3</v>
      </c>
      <c r="F13" s="9"/>
      <c r="G13" s="8">
        <v>100000</v>
      </c>
      <c r="H13" s="8">
        <v>72483.3</v>
      </c>
    </row>
    <row r="14" spans="1:8" s="1" customFormat="1" x14ac:dyDescent="0.2">
      <c r="A14" s="10">
        <v>1700400005</v>
      </c>
      <c r="B14" s="10" t="s">
        <v>14</v>
      </c>
      <c r="C14" s="11" t="s">
        <v>13</v>
      </c>
      <c r="D14" s="10" t="s">
        <v>0</v>
      </c>
      <c r="E14" s="8">
        <f>SUM(F14:H14)</f>
        <v>62293.399999999994</v>
      </c>
      <c r="F14" s="9"/>
      <c r="G14" s="8"/>
      <c r="H14" s="8">
        <f>67942.73-5649.33</f>
        <v>62293.399999999994</v>
      </c>
    </row>
    <row r="15" spans="1:8" s="1" customFormat="1" x14ac:dyDescent="0.2">
      <c r="A15" s="10">
        <v>1700400005</v>
      </c>
      <c r="B15" s="10" t="s">
        <v>44</v>
      </c>
      <c r="C15" s="11" t="s">
        <v>43</v>
      </c>
      <c r="D15" s="10" t="s">
        <v>0</v>
      </c>
      <c r="E15" s="8">
        <f>SUM(F15:H15)</f>
        <v>6626</v>
      </c>
      <c r="F15" s="9"/>
      <c r="G15" s="9"/>
      <c r="H15" s="8">
        <v>6626</v>
      </c>
    </row>
    <row r="16" spans="1:8" s="1" customFormat="1" x14ac:dyDescent="0.2">
      <c r="A16" s="10">
        <v>1700400005</v>
      </c>
      <c r="B16" s="10" t="s">
        <v>42</v>
      </c>
      <c r="C16" s="11" t="s">
        <v>41</v>
      </c>
      <c r="D16" s="10" t="s">
        <v>0</v>
      </c>
      <c r="E16" s="8">
        <f>SUM(F16:H16)</f>
        <v>95400</v>
      </c>
      <c r="F16" s="9"/>
      <c r="G16" s="9"/>
      <c r="H16" s="8">
        <v>95400</v>
      </c>
    </row>
    <row r="17" spans="1:8" s="1" customFormat="1" x14ac:dyDescent="0.2">
      <c r="A17" s="10">
        <v>1700400005</v>
      </c>
      <c r="B17" s="10" t="s">
        <v>12</v>
      </c>
      <c r="C17" s="11" t="s">
        <v>11</v>
      </c>
      <c r="D17" s="10" t="s">
        <v>0</v>
      </c>
      <c r="E17" s="8">
        <f>SUM(F17:H17)</f>
        <v>25336</v>
      </c>
      <c r="F17" s="9"/>
      <c r="G17" s="9"/>
      <c r="H17" s="8">
        <v>25336</v>
      </c>
    </row>
    <row r="18" spans="1:8" s="1" customFormat="1" x14ac:dyDescent="0.2">
      <c r="A18" s="10">
        <v>1700400005</v>
      </c>
      <c r="B18" s="10" t="s">
        <v>10</v>
      </c>
      <c r="C18" s="11" t="s">
        <v>9</v>
      </c>
      <c r="D18" s="10" t="s">
        <v>0</v>
      </c>
      <c r="E18" s="8">
        <f>SUM(F18:H18)</f>
        <v>120000</v>
      </c>
      <c r="F18" s="9"/>
      <c r="G18" s="9"/>
      <c r="H18" s="8">
        <v>120000</v>
      </c>
    </row>
    <row r="19" spans="1:8" s="1" customFormat="1" x14ac:dyDescent="0.2">
      <c r="A19" s="10">
        <v>1700400005</v>
      </c>
      <c r="B19" s="10" t="s">
        <v>8</v>
      </c>
      <c r="C19" s="11" t="s">
        <v>7</v>
      </c>
      <c r="D19" s="10" t="s">
        <v>0</v>
      </c>
      <c r="E19" s="8">
        <f>SUM(F19:H19)</f>
        <v>13956.38</v>
      </c>
      <c r="F19" s="9"/>
      <c r="G19" s="8">
        <v>130</v>
      </c>
      <c r="H19" s="8">
        <v>13826.38</v>
      </c>
    </row>
    <row r="20" spans="1:8" s="1" customFormat="1" x14ac:dyDescent="0.2">
      <c r="A20" s="10">
        <v>1700400005</v>
      </c>
      <c r="B20" s="10" t="s">
        <v>58</v>
      </c>
      <c r="C20" s="11" t="s">
        <v>57</v>
      </c>
      <c r="D20" s="10" t="s">
        <v>0</v>
      </c>
      <c r="E20" s="8">
        <f>SUM(F20:H20)</f>
        <v>12600</v>
      </c>
      <c r="F20" s="9"/>
      <c r="G20" s="9"/>
      <c r="H20" s="8">
        <v>12600</v>
      </c>
    </row>
    <row r="21" spans="1:8" s="1" customFormat="1" x14ac:dyDescent="0.2">
      <c r="A21" s="10">
        <v>1700400005</v>
      </c>
      <c r="B21" s="10" t="s">
        <v>56</v>
      </c>
      <c r="C21" s="11" t="s">
        <v>55</v>
      </c>
      <c r="D21" s="10" t="s">
        <v>0</v>
      </c>
      <c r="E21" s="8">
        <f>SUM(F21:H21)</f>
        <v>1123956.8799999999</v>
      </c>
      <c r="F21" s="8">
        <v>1123956.8799999999</v>
      </c>
      <c r="G21" s="9"/>
      <c r="H21" s="9"/>
    </row>
    <row r="22" spans="1:8" s="1" customFormat="1" x14ac:dyDescent="0.2">
      <c r="A22" s="10">
        <v>1700400005</v>
      </c>
      <c r="B22" s="10" t="s">
        <v>6</v>
      </c>
      <c r="C22" s="11" t="s">
        <v>5</v>
      </c>
      <c r="D22" s="10" t="s">
        <v>0</v>
      </c>
      <c r="E22" s="8">
        <f>SUM(F22:H22)</f>
        <v>3506.8</v>
      </c>
      <c r="F22" s="9"/>
      <c r="G22" s="9"/>
      <c r="H22" s="8">
        <v>3506.8</v>
      </c>
    </row>
    <row r="23" spans="1:8" s="1" customFormat="1" x14ac:dyDescent="0.2">
      <c r="A23" s="10">
        <v>1700400005</v>
      </c>
      <c r="B23" s="10" t="s">
        <v>40</v>
      </c>
      <c r="C23" s="11" t="s">
        <v>39</v>
      </c>
      <c r="D23" s="10" t="s">
        <v>0</v>
      </c>
      <c r="E23" s="8">
        <f>SUM(F23:H23)</f>
        <v>36100</v>
      </c>
      <c r="F23" s="9"/>
      <c r="G23" s="9"/>
      <c r="H23" s="8">
        <v>36100</v>
      </c>
    </row>
    <row r="24" spans="1:8" s="1" customFormat="1" x14ac:dyDescent="0.2">
      <c r="A24" s="10">
        <v>1700400005</v>
      </c>
      <c r="B24" s="10" t="s">
        <v>38</v>
      </c>
      <c r="C24" s="11" t="s">
        <v>37</v>
      </c>
      <c r="D24" s="10" t="s">
        <v>0</v>
      </c>
      <c r="E24" s="8">
        <f>SUM(F24:H24)</f>
        <v>3700</v>
      </c>
      <c r="F24" s="9"/>
      <c r="G24" s="9"/>
      <c r="H24" s="8">
        <v>3700</v>
      </c>
    </row>
    <row r="25" spans="1:8" s="1" customFormat="1" x14ac:dyDescent="0.2">
      <c r="A25" s="10">
        <v>1700400005</v>
      </c>
      <c r="B25" s="10" t="s">
        <v>4</v>
      </c>
      <c r="C25" s="11" t="s">
        <v>3</v>
      </c>
      <c r="D25" s="10" t="s">
        <v>0</v>
      </c>
      <c r="E25" s="8">
        <f>SUM(F25:H25)</f>
        <v>25175.859999999997</v>
      </c>
      <c r="F25" s="9"/>
      <c r="G25" s="9"/>
      <c r="H25" s="8">
        <v>25175.859999999997</v>
      </c>
    </row>
    <row r="26" spans="1:8" s="1" customFormat="1" x14ac:dyDescent="0.2">
      <c r="A26" s="10">
        <v>1700400005</v>
      </c>
      <c r="B26" s="10" t="s">
        <v>80</v>
      </c>
      <c r="C26" s="11" t="s">
        <v>79</v>
      </c>
      <c r="D26" s="10" t="s">
        <v>0</v>
      </c>
      <c r="E26" s="8">
        <f>SUM(F26:H26)</f>
        <v>1</v>
      </c>
      <c r="F26" s="9"/>
      <c r="G26" s="9"/>
      <c r="H26" s="8">
        <v>1</v>
      </c>
    </row>
    <row r="27" spans="1:8" s="1" customFormat="1" x14ac:dyDescent="0.2">
      <c r="A27" s="10">
        <v>1700400005</v>
      </c>
      <c r="B27" s="10" t="s">
        <v>2</v>
      </c>
      <c r="C27" s="11" t="s">
        <v>1</v>
      </c>
      <c r="D27" s="10" t="s">
        <v>0</v>
      </c>
      <c r="E27" s="8">
        <f>SUM(F27:H27)</f>
        <v>5</v>
      </c>
      <c r="F27" s="9"/>
      <c r="G27" s="8">
        <v>1</v>
      </c>
      <c r="H27" s="8">
        <v>4</v>
      </c>
    </row>
    <row r="28" spans="1:8" s="1" customFormat="1" x14ac:dyDescent="0.2">
      <c r="A28" s="10">
        <v>1700400005</v>
      </c>
      <c r="B28" s="10" t="s">
        <v>82</v>
      </c>
      <c r="C28" s="11" t="s">
        <v>81</v>
      </c>
      <c r="D28" s="10" t="s">
        <v>0</v>
      </c>
      <c r="E28" s="8">
        <f>SUM(F28:H28)</f>
        <v>8172236.7199999997</v>
      </c>
      <c r="F28" s="9"/>
      <c r="G28" s="8">
        <v>8172236.7199999997</v>
      </c>
      <c r="H28" s="9"/>
    </row>
    <row r="29" spans="1:8" s="4" customFormat="1" x14ac:dyDescent="0.2">
      <c r="A29" s="6"/>
      <c r="B29" s="6"/>
      <c r="C29" s="7"/>
      <c r="D29" s="6"/>
      <c r="E29" s="5">
        <f>SUM(E3:E28)</f>
        <v>15850533.489999998</v>
      </c>
      <c r="F29" s="5">
        <f>SUM(F3:F28)</f>
        <v>1190225.8799999999</v>
      </c>
      <c r="G29" s="5">
        <f>SUM(G3:G28)</f>
        <v>8406581.7199999988</v>
      </c>
      <c r="H29" s="5">
        <f>SUM(H3:H28)</f>
        <v>6253725.8899999997</v>
      </c>
    </row>
  </sheetData>
  <autoFilter ref="A2:H29"/>
  <pageMargins left="0.23622047244094491" right="0.23622047244094491" top="0.27" bottom="0.25" header="0.17" footer="0.17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1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1700400006</v>
      </c>
      <c r="B3" s="10" t="s">
        <v>28</v>
      </c>
      <c r="C3" s="11" t="s">
        <v>27</v>
      </c>
      <c r="D3" s="10" t="s">
        <v>0</v>
      </c>
      <c r="E3" s="8">
        <f>SUM(F3:H3)</f>
        <v>230660</v>
      </c>
      <c r="F3" s="9"/>
      <c r="G3" s="9"/>
      <c r="H3" s="8">
        <v>230660</v>
      </c>
    </row>
    <row r="4" spans="1:8" s="1" customFormat="1" x14ac:dyDescent="0.2">
      <c r="A4" s="10">
        <v>1700400006</v>
      </c>
      <c r="B4" s="10" t="s">
        <v>26</v>
      </c>
      <c r="C4" s="11" t="s">
        <v>25</v>
      </c>
      <c r="D4" s="10" t="s">
        <v>0</v>
      </c>
      <c r="E4" s="8">
        <f>SUM(F4:H4)</f>
        <v>104400</v>
      </c>
      <c r="F4" s="8">
        <v>104400</v>
      </c>
      <c r="G4" s="9"/>
      <c r="H4" s="9"/>
    </row>
    <row r="5" spans="1:8" s="1" customFormat="1" x14ac:dyDescent="0.2">
      <c r="A5" s="10">
        <v>1700400006</v>
      </c>
      <c r="B5" s="10" t="s">
        <v>24</v>
      </c>
      <c r="C5" s="11" t="s">
        <v>23</v>
      </c>
      <c r="D5" s="10" t="s">
        <v>0</v>
      </c>
      <c r="E5" s="8">
        <f>SUM(F5:H5)</f>
        <v>13288.5</v>
      </c>
      <c r="F5" s="8">
        <v>13288.5</v>
      </c>
      <c r="G5" s="9"/>
      <c r="H5" s="9"/>
    </row>
    <row r="6" spans="1:8" s="1" customFormat="1" x14ac:dyDescent="0.2">
      <c r="A6" s="10">
        <v>1700400006</v>
      </c>
      <c r="B6" s="10" t="s">
        <v>92</v>
      </c>
      <c r="C6" s="11" t="s">
        <v>91</v>
      </c>
      <c r="D6" s="10" t="s">
        <v>0</v>
      </c>
      <c r="E6" s="8">
        <f>SUM(F6:H6)</f>
        <v>10000</v>
      </c>
      <c r="F6" s="8">
        <v>10000</v>
      </c>
      <c r="G6" s="9"/>
      <c r="H6" s="9"/>
    </row>
    <row r="7" spans="1:8" s="1" customFormat="1" x14ac:dyDescent="0.2">
      <c r="A7" s="10">
        <v>1700400006</v>
      </c>
      <c r="B7" s="10" t="s">
        <v>22</v>
      </c>
      <c r="C7" s="11" t="s">
        <v>21</v>
      </c>
      <c r="D7" s="10" t="s">
        <v>0</v>
      </c>
      <c r="E7" s="8">
        <f>SUM(F7:H7)</f>
        <v>2656609.19</v>
      </c>
      <c r="F7" s="9"/>
      <c r="G7" s="8">
        <v>0</v>
      </c>
      <c r="H7" s="8">
        <v>2656609.19</v>
      </c>
    </row>
    <row r="8" spans="1:8" s="1" customFormat="1" x14ac:dyDescent="0.2">
      <c r="A8" s="10">
        <v>1700400006</v>
      </c>
      <c r="B8" s="10" t="s">
        <v>74</v>
      </c>
      <c r="C8" s="11" t="s">
        <v>73</v>
      </c>
      <c r="D8" s="10" t="s">
        <v>0</v>
      </c>
      <c r="E8" s="8">
        <f>SUM(F8:H8)</f>
        <v>397867.13</v>
      </c>
      <c r="F8" s="9"/>
      <c r="G8" s="9"/>
      <c r="H8" s="8">
        <v>397867.13</v>
      </c>
    </row>
    <row r="9" spans="1:8" s="1" customFormat="1" x14ac:dyDescent="0.2">
      <c r="A9" s="10">
        <v>1700400006</v>
      </c>
      <c r="B9" s="10" t="s">
        <v>20</v>
      </c>
      <c r="C9" s="11" t="s">
        <v>19</v>
      </c>
      <c r="D9" s="10" t="s">
        <v>0</v>
      </c>
      <c r="E9" s="8">
        <f>SUM(F9:H9)</f>
        <v>3841885.6900000004</v>
      </c>
      <c r="F9" s="9"/>
      <c r="G9" s="8">
        <v>192332</v>
      </c>
      <c r="H9" s="8">
        <v>3649553.6900000004</v>
      </c>
    </row>
    <row r="10" spans="1:8" s="1" customFormat="1" x14ac:dyDescent="0.2">
      <c r="A10" s="10">
        <v>1700400006</v>
      </c>
      <c r="B10" s="10" t="s">
        <v>52</v>
      </c>
      <c r="C10" s="11" t="s">
        <v>51</v>
      </c>
      <c r="D10" s="10" t="s">
        <v>0</v>
      </c>
      <c r="E10" s="8">
        <f>SUM(F10:H10)</f>
        <v>125770</v>
      </c>
      <c r="F10" s="9"/>
      <c r="G10" s="8">
        <v>5840</v>
      </c>
      <c r="H10" s="8">
        <v>119930</v>
      </c>
    </row>
    <row r="11" spans="1:8" s="1" customFormat="1" x14ac:dyDescent="0.2">
      <c r="A11" s="10">
        <v>1700400006</v>
      </c>
      <c r="B11" s="10" t="s">
        <v>50</v>
      </c>
      <c r="C11" s="11" t="s">
        <v>49</v>
      </c>
      <c r="D11" s="10" t="s">
        <v>0</v>
      </c>
      <c r="E11" s="8">
        <f>SUM(F11:H11)</f>
        <v>450297.21</v>
      </c>
      <c r="F11" s="9"/>
      <c r="G11" s="8">
        <v>23200</v>
      </c>
      <c r="H11" s="8">
        <v>427097.21</v>
      </c>
    </row>
    <row r="12" spans="1:8" s="1" customFormat="1" x14ac:dyDescent="0.2">
      <c r="A12" s="10">
        <v>1700400006</v>
      </c>
      <c r="B12" s="10" t="s">
        <v>18</v>
      </c>
      <c r="C12" s="11" t="s">
        <v>17</v>
      </c>
      <c r="D12" s="10" t="s">
        <v>0</v>
      </c>
      <c r="E12" s="8">
        <f>SUM(F12:H12)</f>
        <v>733951.3</v>
      </c>
      <c r="F12" s="9"/>
      <c r="G12" s="8">
        <v>16256</v>
      </c>
      <c r="H12" s="8">
        <v>717695.3</v>
      </c>
    </row>
    <row r="13" spans="1:8" s="1" customFormat="1" x14ac:dyDescent="0.2">
      <c r="A13" s="10">
        <v>1700400006</v>
      </c>
      <c r="B13" s="10" t="s">
        <v>68</v>
      </c>
      <c r="C13" s="11" t="s">
        <v>51</v>
      </c>
      <c r="D13" s="10" t="s">
        <v>0</v>
      </c>
      <c r="E13" s="8">
        <f>SUM(F13:H13)</f>
        <v>1007827</v>
      </c>
      <c r="F13" s="9"/>
      <c r="G13" s="8">
        <v>28000</v>
      </c>
      <c r="H13" s="8">
        <v>979827</v>
      </c>
    </row>
    <row r="14" spans="1:8" s="1" customFormat="1" x14ac:dyDescent="0.2">
      <c r="A14" s="10">
        <v>1700400006</v>
      </c>
      <c r="B14" s="10" t="s">
        <v>67</v>
      </c>
      <c r="C14" s="11" t="s">
        <v>49</v>
      </c>
      <c r="D14" s="10" t="s">
        <v>0</v>
      </c>
      <c r="E14" s="8">
        <f>SUM(F14:H14)</f>
        <v>9151079.0399999991</v>
      </c>
      <c r="F14" s="9"/>
      <c r="G14" s="8">
        <v>2252066.4</v>
      </c>
      <c r="H14" s="8">
        <v>6899012.6399999997</v>
      </c>
    </row>
    <row r="15" spans="1:8" s="1" customFormat="1" x14ac:dyDescent="0.2">
      <c r="A15" s="10">
        <v>1700400006</v>
      </c>
      <c r="B15" s="10" t="s">
        <v>66</v>
      </c>
      <c r="C15" s="11" t="s">
        <v>65</v>
      </c>
      <c r="D15" s="10" t="s">
        <v>0</v>
      </c>
      <c r="E15" s="8">
        <f>SUM(F15:H15)</f>
        <v>15510546.630000003</v>
      </c>
      <c r="F15" s="9"/>
      <c r="G15" s="8">
        <v>462735</v>
      </c>
      <c r="H15" s="8">
        <v>15047811.630000003</v>
      </c>
    </row>
    <row r="16" spans="1:8" s="1" customFormat="1" x14ac:dyDescent="0.2">
      <c r="A16" s="10">
        <v>1700400006</v>
      </c>
      <c r="B16" s="10" t="s">
        <v>16</v>
      </c>
      <c r="C16" s="11" t="s">
        <v>15</v>
      </c>
      <c r="D16" s="10" t="s">
        <v>0</v>
      </c>
      <c r="E16" s="8">
        <f>SUM(F16:H16)</f>
        <v>3084532.88</v>
      </c>
      <c r="F16" s="9"/>
      <c r="G16" s="8">
        <v>499057.26</v>
      </c>
      <c r="H16" s="8">
        <v>2585475.62</v>
      </c>
    </row>
    <row r="17" spans="1:8" s="1" customFormat="1" x14ac:dyDescent="0.2">
      <c r="A17" s="10">
        <v>1700400006</v>
      </c>
      <c r="B17" s="10" t="s">
        <v>48</v>
      </c>
      <c r="C17" s="11" t="s">
        <v>47</v>
      </c>
      <c r="D17" s="10" t="s">
        <v>0</v>
      </c>
      <c r="E17" s="8">
        <f>SUM(F17:H17)</f>
        <v>130720.81</v>
      </c>
      <c r="F17" s="9"/>
      <c r="G17" s="9"/>
      <c r="H17" s="8">
        <v>130720.81</v>
      </c>
    </row>
    <row r="18" spans="1:8" s="1" customFormat="1" x14ac:dyDescent="0.2">
      <c r="A18" s="10">
        <v>1700400006</v>
      </c>
      <c r="B18" s="10" t="s">
        <v>46</v>
      </c>
      <c r="C18" s="11" t="s">
        <v>45</v>
      </c>
      <c r="D18" s="10" t="s">
        <v>0</v>
      </c>
      <c r="E18" s="8">
        <f>SUM(F18:H18)</f>
        <v>6546132.4199999999</v>
      </c>
      <c r="F18" s="8">
        <v>3330732.95</v>
      </c>
      <c r="G18" s="8">
        <v>211665.68</v>
      </c>
      <c r="H18" s="8">
        <v>3003733.79</v>
      </c>
    </row>
    <row r="19" spans="1:8" s="1" customFormat="1" x14ac:dyDescent="0.2">
      <c r="A19" s="10">
        <v>1700400006</v>
      </c>
      <c r="B19" s="10" t="s">
        <v>64</v>
      </c>
      <c r="C19" s="11" t="s">
        <v>63</v>
      </c>
      <c r="D19" s="10" t="s">
        <v>0</v>
      </c>
      <c r="E19" s="8">
        <f>SUM(F19:H19)</f>
        <v>317442</v>
      </c>
      <c r="F19" s="9"/>
      <c r="G19" s="8">
        <v>23380</v>
      </c>
      <c r="H19" s="8">
        <v>294062</v>
      </c>
    </row>
    <row r="20" spans="1:8" s="1" customFormat="1" x14ac:dyDescent="0.2">
      <c r="A20" s="10">
        <v>1700400006</v>
      </c>
      <c r="B20" s="10" t="s">
        <v>14</v>
      </c>
      <c r="C20" s="11" t="s">
        <v>13</v>
      </c>
      <c r="D20" s="10" t="s">
        <v>0</v>
      </c>
      <c r="E20" s="8">
        <f>SUM(F20:H20)</f>
        <v>79676.62</v>
      </c>
      <c r="F20" s="9"/>
      <c r="G20" s="8"/>
      <c r="H20" s="8">
        <f>87676.62-8000</f>
        <v>79676.62</v>
      </c>
    </row>
    <row r="21" spans="1:8" s="1" customFormat="1" x14ac:dyDescent="0.2">
      <c r="A21" s="10">
        <v>1700400006</v>
      </c>
      <c r="B21" s="10" t="s">
        <v>44</v>
      </c>
      <c r="C21" s="11" t="s">
        <v>43</v>
      </c>
      <c r="D21" s="10" t="s">
        <v>0</v>
      </c>
      <c r="E21" s="8">
        <f>SUM(F21:H21)</f>
        <v>10853</v>
      </c>
      <c r="F21" s="9"/>
      <c r="G21" s="8"/>
      <c r="H21" s="8">
        <f>15353-4500</f>
        <v>10853</v>
      </c>
    </row>
    <row r="22" spans="1:8" s="1" customFormat="1" x14ac:dyDescent="0.2">
      <c r="A22" s="10">
        <v>1700400006</v>
      </c>
      <c r="B22" s="10" t="s">
        <v>90</v>
      </c>
      <c r="C22" s="11" t="s">
        <v>89</v>
      </c>
      <c r="D22" s="10" t="s">
        <v>0</v>
      </c>
      <c r="E22" s="8">
        <f>SUM(F22:H22)</f>
        <v>37967.599999999999</v>
      </c>
      <c r="F22" s="9"/>
      <c r="G22" s="8">
        <v>7284.58</v>
      </c>
      <c r="H22" s="8">
        <v>30683.02</v>
      </c>
    </row>
    <row r="23" spans="1:8" s="1" customFormat="1" x14ac:dyDescent="0.2">
      <c r="A23" s="10">
        <v>1700400006</v>
      </c>
      <c r="B23" s="10" t="s">
        <v>12</v>
      </c>
      <c r="C23" s="11" t="s">
        <v>11</v>
      </c>
      <c r="D23" s="10" t="s">
        <v>0</v>
      </c>
      <c r="E23" s="8">
        <f>SUM(F23:H23)</f>
        <v>1557395</v>
      </c>
      <c r="F23" s="9"/>
      <c r="G23" s="8">
        <v>100190</v>
      </c>
      <c r="H23" s="8">
        <v>1457205</v>
      </c>
    </row>
    <row r="24" spans="1:8" s="1" customFormat="1" x14ac:dyDescent="0.2">
      <c r="A24" s="10">
        <v>1700400006</v>
      </c>
      <c r="B24" s="10" t="s">
        <v>88</v>
      </c>
      <c r="C24" s="11" t="s">
        <v>87</v>
      </c>
      <c r="D24" s="10" t="s">
        <v>0</v>
      </c>
      <c r="E24" s="8">
        <f>SUM(F24:H24)</f>
        <v>249730.6</v>
      </c>
      <c r="F24" s="9"/>
      <c r="G24" s="9"/>
      <c r="H24" s="8">
        <v>249730.6</v>
      </c>
    </row>
    <row r="25" spans="1:8" s="1" customFormat="1" x14ac:dyDescent="0.2">
      <c r="A25" s="10">
        <v>1700400006</v>
      </c>
      <c r="B25" s="10" t="s">
        <v>72</v>
      </c>
      <c r="C25" s="11" t="s">
        <v>71</v>
      </c>
      <c r="D25" s="10" t="s">
        <v>0</v>
      </c>
      <c r="E25" s="8">
        <f>SUM(F25:H25)</f>
        <v>9098.8700000000008</v>
      </c>
      <c r="F25" s="9"/>
      <c r="G25" s="9"/>
      <c r="H25" s="8">
        <v>9098.8700000000008</v>
      </c>
    </row>
    <row r="26" spans="1:8" s="1" customFormat="1" x14ac:dyDescent="0.2">
      <c r="A26" s="10">
        <v>1700400006</v>
      </c>
      <c r="B26" s="10" t="s">
        <v>10</v>
      </c>
      <c r="C26" s="11" t="s">
        <v>9</v>
      </c>
      <c r="D26" s="10" t="s">
        <v>0</v>
      </c>
      <c r="E26" s="8">
        <f>SUM(F26:H26)</f>
        <v>395275</v>
      </c>
      <c r="F26" s="9"/>
      <c r="G26" s="9"/>
      <c r="H26" s="8">
        <v>395275</v>
      </c>
    </row>
    <row r="27" spans="1:8" s="1" customFormat="1" x14ac:dyDescent="0.2">
      <c r="A27" s="10">
        <v>1700400006</v>
      </c>
      <c r="B27" s="10" t="s">
        <v>8</v>
      </c>
      <c r="C27" s="11" t="s">
        <v>7</v>
      </c>
      <c r="D27" s="10" t="s">
        <v>0</v>
      </c>
      <c r="E27" s="8">
        <f>SUM(F27:H27)</f>
        <v>8138</v>
      </c>
      <c r="F27" s="9"/>
      <c r="G27" s="9"/>
      <c r="H27" s="8">
        <v>8138</v>
      </c>
    </row>
    <row r="28" spans="1:8" s="1" customFormat="1" x14ac:dyDescent="0.2">
      <c r="A28" s="10">
        <v>1700400006</v>
      </c>
      <c r="B28" s="10" t="s">
        <v>58</v>
      </c>
      <c r="C28" s="11" t="s">
        <v>57</v>
      </c>
      <c r="D28" s="10" t="s">
        <v>0</v>
      </c>
      <c r="E28" s="8">
        <f>SUM(F28:H28)</f>
        <v>3540800</v>
      </c>
      <c r="F28" s="9"/>
      <c r="G28" s="8">
        <v>240000</v>
      </c>
      <c r="H28" s="8">
        <v>3300800</v>
      </c>
    </row>
    <row r="29" spans="1:8" s="1" customFormat="1" x14ac:dyDescent="0.2">
      <c r="A29" s="10">
        <v>1700400006</v>
      </c>
      <c r="B29" s="10" t="s">
        <v>6</v>
      </c>
      <c r="C29" s="11" t="s">
        <v>5</v>
      </c>
      <c r="D29" s="10" t="s">
        <v>0</v>
      </c>
      <c r="E29" s="8">
        <f>SUM(F29:H29)</f>
        <v>61539.91</v>
      </c>
      <c r="F29" s="9"/>
      <c r="G29" s="9"/>
      <c r="H29" s="8">
        <v>61539.91</v>
      </c>
    </row>
    <row r="30" spans="1:8" s="1" customFormat="1" x14ac:dyDescent="0.2">
      <c r="A30" s="10">
        <v>1700400006</v>
      </c>
      <c r="B30" s="10" t="s">
        <v>40</v>
      </c>
      <c r="C30" s="11" t="s">
        <v>39</v>
      </c>
      <c r="D30" s="10" t="s">
        <v>0</v>
      </c>
      <c r="E30" s="8">
        <f>SUM(F30:H30)</f>
        <v>16800.000000000007</v>
      </c>
      <c r="F30" s="9"/>
      <c r="G30" s="9"/>
      <c r="H30" s="8">
        <v>16800.000000000007</v>
      </c>
    </row>
    <row r="31" spans="1:8" s="1" customFormat="1" x14ac:dyDescent="0.2">
      <c r="A31" s="10">
        <v>1700400006</v>
      </c>
      <c r="B31" s="10" t="s">
        <v>38</v>
      </c>
      <c r="C31" s="11" t="s">
        <v>37</v>
      </c>
      <c r="D31" s="10" t="s">
        <v>0</v>
      </c>
      <c r="E31" s="8">
        <f>SUM(F31:H31)</f>
        <v>25600</v>
      </c>
      <c r="F31" s="9"/>
      <c r="G31" s="9"/>
      <c r="H31" s="8">
        <v>25600</v>
      </c>
    </row>
    <row r="32" spans="1:8" s="1" customFormat="1" x14ac:dyDescent="0.2">
      <c r="A32" s="10">
        <v>1700400006</v>
      </c>
      <c r="B32" s="10" t="s">
        <v>4</v>
      </c>
      <c r="C32" s="11" t="s">
        <v>3</v>
      </c>
      <c r="D32" s="10" t="s">
        <v>0</v>
      </c>
      <c r="E32" s="8">
        <f>SUM(F32:H32)</f>
        <v>1072376.6400000004</v>
      </c>
      <c r="F32" s="9"/>
      <c r="G32" s="9"/>
      <c r="H32" s="8">
        <v>1072376.6400000004</v>
      </c>
    </row>
    <row r="33" spans="1:8" s="1" customFormat="1" x14ac:dyDescent="0.2">
      <c r="A33" s="10">
        <v>1700400006</v>
      </c>
      <c r="B33" s="10" t="s">
        <v>86</v>
      </c>
      <c r="C33" s="11" t="s">
        <v>85</v>
      </c>
      <c r="D33" s="10" t="s">
        <v>0</v>
      </c>
      <c r="E33" s="8">
        <f>SUM(F33:H33)</f>
        <v>95117.14</v>
      </c>
      <c r="F33" s="9"/>
      <c r="G33" s="8">
        <v>13355.470000000001</v>
      </c>
      <c r="H33" s="8">
        <v>81761.67</v>
      </c>
    </row>
    <row r="34" spans="1:8" s="1" customFormat="1" x14ac:dyDescent="0.2">
      <c r="A34" s="10">
        <v>1700400006</v>
      </c>
      <c r="B34" s="10" t="s">
        <v>54</v>
      </c>
      <c r="C34" s="11" t="s">
        <v>53</v>
      </c>
      <c r="D34" s="10" t="s">
        <v>0</v>
      </c>
      <c r="E34" s="8">
        <f>SUM(F34:H34)</f>
        <v>313551.03000000003</v>
      </c>
      <c r="F34" s="9"/>
      <c r="G34" s="9"/>
      <c r="H34" s="8">
        <v>313551.03000000003</v>
      </c>
    </row>
    <row r="35" spans="1:8" s="1" customFormat="1" x14ac:dyDescent="0.2">
      <c r="A35" s="10">
        <v>1700400006</v>
      </c>
      <c r="B35" s="10" t="s">
        <v>84</v>
      </c>
      <c r="C35" s="11" t="s">
        <v>83</v>
      </c>
      <c r="D35" s="10" t="s">
        <v>0</v>
      </c>
      <c r="E35" s="8">
        <f>SUM(F35:H35)</f>
        <v>1708372.4500000002</v>
      </c>
      <c r="F35" s="9"/>
      <c r="G35" s="9"/>
      <c r="H35" s="8">
        <v>1708372.4500000002</v>
      </c>
    </row>
    <row r="36" spans="1:8" s="1" customFormat="1" x14ac:dyDescent="0.2">
      <c r="A36" s="10">
        <v>1700400006</v>
      </c>
      <c r="B36" s="10" t="s">
        <v>60</v>
      </c>
      <c r="C36" s="11" t="s">
        <v>59</v>
      </c>
      <c r="D36" s="10" t="s">
        <v>0</v>
      </c>
      <c r="E36" s="8">
        <f>SUM(F36:H36)</f>
        <v>1</v>
      </c>
      <c r="F36" s="9"/>
      <c r="G36" s="9"/>
      <c r="H36" s="8">
        <v>1</v>
      </c>
    </row>
    <row r="37" spans="1:8" s="1" customFormat="1" x14ac:dyDescent="0.2">
      <c r="A37" s="10">
        <v>1700400006</v>
      </c>
      <c r="B37" s="10" t="s">
        <v>80</v>
      </c>
      <c r="C37" s="11" t="s">
        <v>79</v>
      </c>
      <c r="D37" s="10" t="s">
        <v>0</v>
      </c>
      <c r="E37" s="8">
        <f>SUM(F37:H37)</f>
        <v>3</v>
      </c>
      <c r="F37" s="9"/>
      <c r="G37" s="9"/>
      <c r="H37" s="8">
        <v>3</v>
      </c>
    </row>
    <row r="38" spans="1:8" s="1" customFormat="1" x14ac:dyDescent="0.2">
      <c r="A38" s="10">
        <v>1700400006</v>
      </c>
      <c r="B38" s="10" t="s">
        <v>2</v>
      </c>
      <c r="C38" s="11" t="s">
        <v>1</v>
      </c>
      <c r="D38" s="10" t="s">
        <v>0</v>
      </c>
      <c r="E38" s="8">
        <f>SUM(F38:H38)</f>
        <v>17</v>
      </c>
      <c r="F38" s="9"/>
      <c r="G38" s="8">
        <v>1</v>
      </c>
      <c r="H38" s="8">
        <v>16</v>
      </c>
    </row>
    <row r="39" spans="1:8" s="1" customFormat="1" x14ac:dyDescent="0.2">
      <c r="A39" s="10">
        <v>1700400006</v>
      </c>
      <c r="B39" s="10" t="s">
        <v>78</v>
      </c>
      <c r="C39" s="11" t="s">
        <v>77</v>
      </c>
      <c r="D39" s="10" t="s">
        <v>0</v>
      </c>
      <c r="E39" s="8">
        <f>SUM(F39:H39)</f>
        <v>1</v>
      </c>
      <c r="F39" s="9"/>
      <c r="G39" s="9"/>
      <c r="H39" s="8">
        <v>1</v>
      </c>
    </row>
    <row r="40" spans="1:8" s="1" customFormat="1" x14ac:dyDescent="0.2">
      <c r="A40" s="10">
        <v>1700400006</v>
      </c>
      <c r="B40" s="10" t="s">
        <v>82</v>
      </c>
      <c r="C40" s="11" t="s">
        <v>81</v>
      </c>
      <c r="D40" s="10" t="s">
        <v>0</v>
      </c>
      <c r="E40" s="8">
        <f>SUM(F40:H40)</f>
        <v>326321.88</v>
      </c>
      <c r="F40" s="9"/>
      <c r="G40" s="8">
        <v>326321.88</v>
      </c>
      <c r="H40" s="9"/>
    </row>
    <row r="41" spans="1:8" s="4" customFormat="1" x14ac:dyDescent="0.2">
      <c r="A41" s="6"/>
      <c r="B41" s="6"/>
      <c r="C41" s="7"/>
      <c r="D41" s="6"/>
      <c r="E41" s="5">
        <f>SUM(E3:E40)</f>
        <v>53821645.540000007</v>
      </c>
      <c r="F41" s="5">
        <f>SUM(F3:F40)</f>
        <v>3458421.45</v>
      </c>
      <c r="G41" s="5">
        <f>SUM(G3:G40)</f>
        <v>4401685.2700000005</v>
      </c>
      <c r="H41" s="5">
        <f>SUM(H3:H40)</f>
        <v>45961538.820000008</v>
      </c>
    </row>
  </sheetData>
  <autoFilter ref="A2:H41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1700400007</v>
      </c>
      <c r="B3" s="10" t="s">
        <v>26</v>
      </c>
      <c r="C3" s="11" t="s">
        <v>25</v>
      </c>
      <c r="D3" s="10" t="s">
        <v>0</v>
      </c>
      <c r="E3" s="8">
        <f>SUM(F3:H3)</f>
        <v>145460</v>
      </c>
      <c r="F3" s="8">
        <v>145460</v>
      </c>
      <c r="G3" s="9"/>
      <c r="H3" s="9"/>
    </row>
    <row r="4" spans="1:8" s="1" customFormat="1" x14ac:dyDescent="0.2">
      <c r="A4" s="10">
        <v>1700400007</v>
      </c>
      <c r="B4" s="10" t="s">
        <v>24</v>
      </c>
      <c r="C4" s="11" t="s">
        <v>23</v>
      </c>
      <c r="D4" s="10" t="s">
        <v>0</v>
      </c>
      <c r="E4" s="8">
        <f>SUM(F4:H4)</f>
        <v>41789</v>
      </c>
      <c r="F4" s="8">
        <v>41789</v>
      </c>
      <c r="G4" s="9"/>
      <c r="H4" s="9"/>
    </row>
    <row r="5" spans="1:8" s="1" customFormat="1" x14ac:dyDescent="0.2">
      <c r="A5" s="10">
        <v>1700400007</v>
      </c>
      <c r="B5" s="10" t="s">
        <v>22</v>
      </c>
      <c r="C5" s="11" t="s">
        <v>21</v>
      </c>
      <c r="D5" s="10" t="s">
        <v>0</v>
      </c>
      <c r="E5" s="8">
        <f>SUM(F5:H5)</f>
        <v>3161938.98</v>
      </c>
      <c r="F5" s="9"/>
      <c r="G5" s="9"/>
      <c r="H5" s="8">
        <v>3161938.98</v>
      </c>
    </row>
    <row r="6" spans="1:8" s="1" customFormat="1" x14ac:dyDescent="0.2">
      <c r="A6" s="10">
        <v>1700400007</v>
      </c>
      <c r="B6" s="10" t="s">
        <v>20</v>
      </c>
      <c r="C6" s="11" t="s">
        <v>19</v>
      </c>
      <c r="D6" s="10" t="s">
        <v>0</v>
      </c>
      <c r="E6" s="8">
        <f>SUM(F6:H6)</f>
        <v>164827.84999999998</v>
      </c>
      <c r="F6" s="9"/>
      <c r="G6" s="9"/>
      <c r="H6" s="8">
        <v>164827.84999999998</v>
      </c>
    </row>
    <row r="7" spans="1:8" s="1" customFormat="1" x14ac:dyDescent="0.2">
      <c r="A7" s="10">
        <v>1700400007</v>
      </c>
      <c r="B7" s="10" t="s">
        <v>52</v>
      </c>
      <c r="C7" s="11" t="s">
        <v>51</v>
      </c>
      <c r="D7" s="10" t="s">
        <v>0</v>
      </c>
      <c r="E7" s="8">
        <f>SUM(F7:H7)</f>
        <v>76010</v>
      </c>
      <c r="F7" s="9"/>
      <c r="G7" s="9"/>
      <c r="H7" s="8">
        <v>76010</v>
      </c>
    </row>
    <row r="8" spans="1:8" s="1" customFormat="1" x14ac:dyDescent="0.2">
      <c r="A8" s="10">
        <v>1700400007</v>
      </c>
      <c r="B8" s="10" t="s">
        <v>50</v>
      </c>
      <c r="C8" s="11" t="s">
        <v>49</v>
      </c>
      <c r="D8" s="10" t="s">
        <v>0</v>
      </c>
      <c r="E8" s="8">
        <f>SUM(F8:H8)</f>
        <v>160460</v>
      </c>
      <c r="F8" s="9"/>
      <c r="G8" s="9"/>
      <c r="H8" s="8">
        <v>160460</v>
      </c>
    </row>
    <row r="9" spans="1:8" s="1" customFormat="1" x14ac:dyDescent="0.2">
      <c r="A9" s="10">
        <v>1700400007</v>
      </c>
      <c r="B9" s="10" t="s">
        <v>18</v>
      </c>
      <c r="C9" s="11" t="s">
        <v>17</v>
      </c>
      <c r="D9" s="10" t="s">
        <v>0</v>
      </c>
      <c r="E9" s="8">
        <f>SUM(F9:H9)</f>
        <v>383299.4</v>
      </c>
      <c r="F9" s="9"/>
      <c r="G9" s="9"/>
      <c r="H9" s="8">
        <v>383299.4</v>
      </c>
    </row>
    <row r="10" spans="1:8" s="1" customFormat="1" x14ac:dyDescent="0.2">
      <c r="A10" s="10">
        <v>1700400007</v>
      </c>
      <c r="B10" s="10" t="s">
        <v>16</v>
      </c>
      <c r="C10" s="11" t="s">
        <v>15</v>
      </c>
      <c r="D10" s="10" t="s">
        <v>0</v>
      </c>
      <c r="E10" s="8">
        <f>SUM(F10:H10)</f>
        <v>875152.15999999992</v>
      </c>
      <c r="F10" s="9"/>
      <c r="G10" s="8">
        <v>367248.46</v>
      </c>
      <c r="H10" s="8">
        <v>507903.69999999995</v>
      </c>
    </row>
    <row r="11" spans="1:8" s="1" customFormat="1" x14ac:dyDescent="0.2">
      <c r="A11" s="10">
        <v>1700400007</v>
      </c>
      <c r="B11" s="10" t="s">
        <v>48</v>
      </c>
      <c r="C11" s="11" t="s">
        <v>47</v>
      </c>
      <c r="D11" s="10" t="s">
        <v>0</v>
      </c>
      <c r="E11" s="8">
        <f>SUM(F11:H11)</f>
        <v>19134.809999999998</v>
      </c>
      <c r="F11" s="9"/>
      <c r="G11" s="9"/>
      <c r="H11" s="8">
        <v>19134.809999999998</v>
      </c>
    </row>
    <row r="12" spans="1:8" s="1" customFormat="1" x14ac:dyDescent="0.2">
      <c r="A12" s="10">
        <v>1700400007</v>
      </c>
      <c r="B12" s="10" t="s">
        <v>46</v>
      </c>
      <c r="C12" s="11" t="s">
        <v>45</v>
      </c>
      <c r="D12" s="10" t="s">
        <v>0</v>
      </c>
      <c r="E12" s="8">
        <f>SUM(F12:H12)</f>
        <v>177703.25</v>
      </c>
      <c r="F12" s="9"/>
      <c r="G12" s="9"/>
      <c r="H12" s="8">
        <v>177703.25</v>
      </c>
    </row>
    <row r="13" spans="1:8" s="1" customFormat="1" x14ac:dyDescent="0.2">
      <c r="A13" s="10">
        <v>1700400007</v>
      </c>
      <c r="B13" s="10" t="s">
        <v>14</v>
      </c>
      <c r="C13" s="11" t="s">
        <v>13</v>
      </c>
      <c r="D13" s="10" t="s">
        <v>0</v>
      </c>
      <c r="E13" s="8">
        <f>SUM(F13:H13)</f>
        <v>86837.34</v>
      </c>
      <c r="F13" s="9"/>
      <c r="G13" s="8"/>
      <c r="H13" s="8">
        <f>94589.23-7751.89</f>
        <v>86837.34</v>
      </c>
    </row>
    <row r="14" spans="1:8" s="1" customFormat="1" x14ac:dyDescent="0.2">
      <c r="A14" s="10">
        <v>1700400007</v>
      </c>
      <c r="B14" s="10" t="s">
        <v>44</v>
      </c>
      <c r="C14" s="11" t="s">
        <v>43</v>
      </c>
      <c r="D14" s="10" t="s">
        <v>0</v>
      </c>
      <c r="E14" s="8">
        <f>SUM(F14:H14)</f>
        <v>7191</v>
      </c>
      <c r="F14" s="9"/>
      <c r="G14" s="8"/>
      <c r="H14" s="8">
        <f>7302-111</f>
        <v>7191</v>
      </c>
    </row>
    <row r="15" spans="1:8" s="1" customFormat="1" x14ac:dyDescent="0.2">
      <c r="A15" s="10">
        <v>1700400007</v>
      </c>
      <c r="B15" s="10" t="s">
        <v>42</v>
      </c>
      <c r="C15" s="11" t="s">
        <v>41</v>
      </c>
      <c r="D15" s="10" t="s">
        <v>0</v>
      </c>
      <c r="E15" s="8">
        <f>SUM(F15:H15)</f>
        <v>163800</v>
      </c>
      <c r="F15" s="9"/>
      <c r="G15" s="9"/>
      <c r="H15" s="8">
        <v>163800</v>
      </c>
    </row>
    <row r="16" spans="1:8" s="1" customFormat="1" x14ac:dyDescent="0.2">
      <c r="A16" s="10">
        <v>1700400007</v>
      </c>
      <c r="B16" s="10" t="s">
        <v>12</v>
      </c>
      <c r="C16" s="11" t="s">
        <v>11</v>
      </c>
      <c r="D16" s="10" t="s">
        <v>0</v>
      </c>
      <c r="E16" s="8">
        <f>SUM(F16:H16)</f>
        <v>119295</v>
      </c>
      <c r="F16" s="9"/>
      <c r="G16" s="9"/>
      <c r="H16" s="8">
        <v>119295</v>
      </c>
    </row>
    <row r="17" spans="1:8" s="1" customFormat="1" x14ac:dyDescent="0.2">
      <c r="A17" s="10">
        <v>1700400007</v>
      </c>
      <c r="B17" s="10" t="s">
        <v>8</v>
      </c>
      <c r="C17" s="11" t="s">
        <v>7</v>
      </c>
      <c r="D17" s="10" t="s">
        <v>0</v>
      </c>
      <c r="E17" s="8">
        <f>SUM(F17:H17)</f>
        <v>6128</v>
      </c>
      <c r="F17" s="9"/>
      <c r="G17" s="9"/>
      <c r="H17" s="8">
        <v>6128</v>
      </c>
    </row>
    <row r="18" spans="1:8" s="1" customFormat="1" x14ac:dyDescent="0.2">
      <c r="A18" s="10">
        <v>1700400007</v>
      </c>
      <c r="B18" s="10" t="s">
        <v>58</v>
      </c>
      <c r="C18" s="11" t="s">
        <v>57</v>
      </c>
      <c r="D18" s="10" t="s">
        <v>0</v>
      </c>
      <c r="E18" s="8">
        <f>SUM(F18:H18)</f>
        <v>127800</v>
      </c>
      <c r="F18" s="9"/>
      <c r="G18" s="9"/>
      <c r="H18" s="8">
        <v>127800</v>
      </c>
    </row>
    <row r="19" spans="1:8" s="1" customFormat="1" x14ac:dyDescent="0.2">
      <c r="A19" s="10">
        <v>1700400007</v>
      </c>
      <c r="B19" s="10" t="s">
        <v>6</v>
      </c>
      <c r="C19" s="11" t="s">
        <v>5</v>
      </c>
      <c r="D19" s="10" t="s">
        <v>0</v>
      </c>
      <c r="E19" s="8">
        <f>SUM(F19:H19)</f>
        <v>45937.760000000002</v>
      </c>
      <c r="F19" s="9"/>
      <c r="G19" s="8">
        <v>708.82999999999993</v>
      </c>
      <c r="H19" s="8">
        <v>45228.93</v>
      </c>
    </row>
    <row r="20" spans="1:8" s="1" customFormat="1" x14ac:dyDescent="0.2">
      <c r="A20" s="10">
        <v>1700400007</v>
      </c>
      <c r="B20" s="10" t="s">
        <v>40</v>
      </c>
      <c r="C20" s="11" t="s">
        <v>39</v>
      </c>
      <c r="D20" s="10" t="s">
        <v>0</v>
      </c>
      <c r="E20" s="8">
        <f>SUM(F20:H20)</f>
        <v>23914.500000000004</v>
      </c>
      <c r="F20" s="9"/>
      <c r="G20" s="9"/>
      <c r="H20" s="8">
        <v>23914.500000000004</v>
      </c>
    </row>
    <row r="21" spans="1:8" s="1" customFormat="1" x14ac:dyDescent="0.2">
      <c r="A21" s="10">
        <v>1700400007</v>
      </c>
      <c r="B21" s="10" t="s">
        <v>38</v>
      </c>
      <c r="C21" s="11" t="s">
        <v>37</v>
      </c>
      <c r="D21" s="10" t="s">
        <v>0</v>
      </c>
      <c r="E21" s="8">
        <f>SUM(F21:H21)</f>
        <v>134143.88999999998</v>
      </c>
      <c r="F21" s="9"/>
      <c r="G21" s="9"/>
      <c r="H21" s="8">
        <v>134143.88999999998</v>
      </c>
    </row>
    <row r="22" spans="1:8" s="1" customFormat="1" x14ac:dyDescent="0.2">
      <c r="A22" s="10">
        <v>1700400007</v>
      </c>
      <c r="B22" s="10" t="s">
        <v>4</v>
      </c>
      <c r="C22" s="11" t="s">
        <v>3</v>
      </c>
      <c r="D22" s="10" t="s">
        <v>0</v>
      </c>
      <c r="E22" s="8">
        <f>SUM(F22:H22)</f>
        <v>210742.34000000003</v>
      </c>
      <c r="F22" s="9"/>
      <c r="G22" s="8">
        <v>5200.0000000000009</v>
      </c>
      <c r="H22" s="8">
        <v>205542.34000000003</v>
      </c>
    </row>
    <row r="23" spans="1:8" s="1" customFormat="1" x14ac:dyDescent="0.2">
      <c r="A23" s="10">
        <v>1700400007</v>
      </c>
      <c r="B23" s="10" t="s">
        <v>60</v>
      </c>
      <c r="C23" s="11" t="s">
        <v>59</v>
      </c>
      <c r="D23" s="10" t="s">
        <v>0</v>
      </c>
      <c r="E23" s="8">
        <f>SUM(F23:H23)</f>
        <v>3</v>
      </c>
      <c r="F23" s="9"/>
      <c r="G23" s="8">
        <v>1</v>
      </c>
      <c r="H23" s="8">
        <v>2</v>
      </c>
    </row>
    <row r="24" spans="1:8" s="1" customFormat="1" x14ac:dyDescent="0.2">
      <c r="A24" s="10">
        <v>1700400007</v>
      </c>
      <c r="B24" s="10" t="s">
        <v>80</v>
      </c>
      <c r="C24" s="11" t="s">
        <v>79</v>
      </c>
      <c r="D24" s="10" t="s">
        <v>0</v>
      </c>
      <c r="E24" s="8">
        <f>SUM(F24:H24)</f>
        <v>8</v>
      </c>
      <c r="F24" s="9"/>
      <c r="G24" s="9"/>
      <c r="H24" s="8">
        <v>8</v>
      </c>
    </row>
    <row r="25" spans="1:8" s="1" customFormat="1" x14ac:dyDescent="0.2">
      <c r="A25" s="10">
        <v>1700400007</v>
      </c>
      <c r="B25" s="10" t="s">
        <v>2</v>
      </c>
      <c r="C25" s="11" t="s">
        <v>1</v>
      </c>
      <c r="D25" s="10" t="s">
        <v>0</v>
      </c>
      <c r="E25" s="8">
        <f>SUM(F25:H25)</f>
        <v>31</v>
      </c>
      <c r="F25" s="9"/>
      <c r="G25" s="8">
        <v>3</v>
      </c>
      <c r="H25" s="8">
        <v>28</v>
      </c>
    </row>
    <row r="26" spans="1:8" s="1" customFormat="1" x14ac:dyDescent="0.2">
      <c r="A26" s="10">
        <v>1700400007</v>
      </c>
      <c r="B26" s="10" t="s">
        <v>78</v>
      </c>
      <c r="C26" s="11" t="s">
        <v>77</v>
      </c>
      <c r="D26" s="10" t="s">
        <v>0</v>
      </c>
      <c r="E26" s="8">
        <f>SUM(F26:H26)</f>
        <v>22</v>
      </c>
      <c r="F26" s="9"/>
      <c r="G26" s="8">
        <v>20</v>
      </c>
      <c r="H26" s="8">
        <v>2</v>
      </c>
    </row>
    <row r="27" spans="1:8" s="1" customFormat="1" x14ac:dyDescent="0.2">
      <c r="A27" s="10">
        <v>1700400007</v>
      </c>
      <c r="B27" s="10" t="s">
        <v>76</v>
      </c>
      <c r="C27" s="11" t="s">
        <v>75</v>
      </c>
      <c r="D27" s="10" t="s">
        <v>0</v>
      </c>
      <c r="E27" s="8">
        <f>SUM(F27:H27)</f>
        <v>2</v>
      </c>
      <c r="F27" s="9"/>
      <c r="G27" s="9"/>
      <c r="H27" s="8">
        <v>2</v>
      </c>
    </row>
    <row r="28" spans="1:8" s="4" customFormat="1" x14ac:dyDescent="0.2">
      <c r="A28" s="6"/>
      <c r="B28" s="6"/>
      <c r="C28" s="7"/>
      <c r="D28" s="6"/>
      <c r="E28" s="5">
        <f>SUM(E3:E27)</f>
        <v>6131631.2799999984</v>
      </c>
      <c r="F28" s="5">
        <f>SUM(F3:F27)</f>
        <v>187249</v>
      </c>
      <c r="G28" s="5">
        <f>SUM(G3:G27)</f>
        <v>373181.29000000004</v>
      </c>
      <c r="H28" s="5">
        <f>SUM(H3:H27)</f>
        <v>5571200.9899999984</v>
      </c>
    </row>
  </sheetData>
  <autoFilter ref="A2:H28"/>
  <pageMargins left="0.23622047244094491" right="0.23622047244094491" top="0.43307086614173229" bottom="0.21" header="0.23622047244094491" footer="0.17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1700400008</v>
      </c>
      <c r="B3" s="10" t="s">
        <v>28</v>
      </c>
      <c r="C3" s="11" t="s">
        <v>27</v>
      </c>
      <c r="D3" s="10" t="s">
        <v>0</v>
      </c>
      <c r="E3" s="8">
        <f>SUM(F3:H3)</f>
        <v>420</v>
      </c>
      <c r="F3" s="9"/>
      <c r="G3" s="9"/>
      <c r="H3" s="8">
        <v>420</v>
      </c>
    </row>
    <row r="4" spans="1:8" s="1" customFormat="1" x14ac:dyDescent="0.2">
      <c r="A4" s="10">
        <v>1700400008</v>
      </c>
      <c r="B4" s="10" t="s">
        <v>26</v>
      </c>
      <c r="C4" s="11" t="s">
        <v>25</v>
      </c>
      <c r="D4" s="10" t="s">
        <v>0</v>
      </c>
      <c r="E4" s="8">
        <f>SUM(F4:H4)</f>
        <v>52550</v>
      </c>
      <c r="F4" s="8">
        <v>52550</v>
      </c>
      <c r="G4" s="9"/>
      <c r="H4" s="9"/>
    </row>
    <row r="5" spans="1:8" s="1" customFormat="1" x14ac:dyDescent="0.2">
      <c r="A5" s="10">
        <v>1700400008</v>
      </c>
      <c r="B5" s="10" t="s">
        <v>24</v>
      </c>
      <c r="C5" s="11" t="s">
        <v>23</v>
      </c>
      <c r="D5" s="10" t="s">
        <v>0</v>
      </c>
      <c r="E5" s="8">
        <f>SUM(F5:H5)</f>
        <v>4585.5</v>
      </c>
      <c r="F5" s="8">
        <v>4585.5</v>
      </c>
      <c r="G5" s="9"/>
      <c r="H5" s="9"/>
    </row>
    <row r="6" spans="1:8" s="1" customFormat="1" x14ac:dyDescent="0.2">
      <c r="A6" s="10">
        <v>1700400008</v>
      </c>
      <c r="B6" s="10" t="s">
        <v>22</v>
      </c>
      <c r="C6" s="11" t="s">
        <v>21</v>
      </c>
      <c r="D6" s="10" t="s">
        <v>0</v>
      </c>
      <c r="E6" s="8">
        <f>SUM(F6:H6)</f>
        <v>704949.13</v>
      </c>
      <c r="F6" s="9"/>
      <c r="G6" s="9"/>
      <c r="H6" s="8">
        <v>704949.13</v>
      </c>
    </row>
    <row r="7" spans="1:8" s="1" customFormat="1" x14ac:dyDescent="0.2">
      <c r="A7" s="10">
        <v>1700400008</v>
      </c>
      <c r="B7" s="10" t="s">
        <v>52</v>
      </c>
      <c r="C7" s="11" t="s">
        <v>51</v>
      </c>
      <c r="D7" s="10" t="s">
        <v>0</v>
      </c>
      <c r="E7" s="8">
        <f>SUM(F7:H7)</f>
        <v>2835</v>
      </c>
      <c r="F7" s="9"/>
      <c r="G7" s="9"/>
      <c r="H7" s="8">
        <v>2835</v>
      </c>
    </row>
    <row r="8" spans="1:8" s="1" customFormat="1" x14ac:dyDescent="0.2">
      <c r="A8" s="10">
        <v>1700400008</v>
      </c>
      <c r="B8" s="10" t="s">
        <v>50</v>
      </c>
      <c r="C8" s="11" t="s">
        <v>49</v>
      </c>
      <c r="D8" s="10" t="s">
        <v>0</v>
      </c>
      <c r="E8" s="8">
        <f>SUM(F8:H8)</f>
        <v>4400</v>
      </c>
      <c r="F8" s="9"/>
      <c r="G8" s="9"/>
      <c r="H8" s="8">
        <v>4400</v>
      </c>
    </row>
    <row r="9" spans="1:8" s="1" customFormat="1" x14ac:dyDescent="0.2">
      <c r="A9" s="10">
        <v>1700400008</v>
      </c>
      <c r="B9" s="10" t="s">
        <v>18</v>
      </c>
      <c r="C9" s="11" t="s">
        <v>17</v>
      </c>
      <c r="D9" s="10" t="s">
        <v>0</v>
      </c>
      <c r="E9" s="8">
        <f>SUM(F9:H9)</f>
        <v>30596</v>
      </c>
      <c r="F9" s="9"/>
      <c r="G9" s="9"/>
      <c r="H9" s="8">
        <v>30596</v>
      </c>
    </row>
    <row r="10" spans="1:8" s="1" customFormat="1" x14ac:dyDescent="0.2">
      <c r="A10" s="10">
        <v>1700400008</v>
      </c>
      <c r="B10" s="10" t="s">
        <v>16</v>
      </c>
      <c r="C10" s="11" t="s">
        <v>15</v>
      </c>
      <c r="D10" s="10" t="s">
        <v>0</v>
      </c>
      <c r="E10" s="8">
        <f>SUM(F10:H10)</f>
        <v>524824.80999999994</v>
      </c>
      <c r="F10" s="9"/>
      <c r="G10" s="9"/>
      <c r="H10" s="8">
        <v>524824.80999999994</v>
      </c>
    </row>
    <row r="11" spans="1:8" s="1" customFormat="1" x14ac:dyDescent="0.2">
      <c r="A11" s="10">
        <v>1700400008</v>
      </c>
      <c r="B11" s="10" t="s">
        <v>48</v>
      </c>
      <c r="C11" s="11" t="s">
        <v>47</v>
      </c>
      <c r="D11" s="10" t="s">
        <v>0</v>
      </c>
      <c r="E11" s="8">
        <f>SUM(F11:H11)</f>
        <v>29125.4</v>
      </c>
      <c r="F11" s="9"/>
      <c r="G11" s="9"/>
      <c r="H11" s="8">
        <v>29125.4</v>
      </c>
    </row>
    <row r="12" spans="1:8" s="1" customFormat="1" x14ac:dyDescent="0.2">
      <c r="A12" s="10">
        <v>1700400008</v>
      </c>
      <c r="B12" s="10" t="s">
        <v>46</v>
      </c>
      <c r="C12" s="11" t="s">
        <v>45</v>
      </c>
      <c r="D12" s="10" t="s">
        <v>0</v>
      </c>
      <c r="E12" s="8">
        <f>SUM(F12:H12)</f>
        <v>54437.8</v>
      </c>
      <c r="F12" s="9"/>
      <c r="G12" s="9"/>
      <c r="H12" s="8">
        <v>54437.8</v>
      </c>
    </row>
    <row r="13" spans="1:8" s="1" customFormat="1" x14ac:dyDescent="0.2">
      <c r="A13" s="10">
        <v>1700400008</v>
      </c>
      <c r="B13" s="10" t="s">
        <v>64</v>
      </c>
      <c r="C13" s="11" t="s">
        <v>63</v>
      </c>
      <c r="D13" s="10" t="s">
        <v>0</v>
      </c>
      <c r="E13" s="8">
        <f>SUM(F13:H13)</f>
        <v>5</v>
      </c>
      <c r="F13" s="9"/>
      <c r="G13" s="9"/>
      <c r="H13" s="8">
        <v>5</v>
      </c>
    </row>
    <row r="14" spans="1:8" s="1" customFormat="1" x14ac:dyDescent="0.2">
      <c r="A14" s="10">
        <v>1700400008</v>
      </c>
      <c r="B14" s="10" t="s">
        <v>14</v>
      </c>
      <c r="C14" s="11" t="s">
        <v>13</v>
      </c>
      <c r="D14" s="10" t="s">
        <v>0</v>
      </c>
      <c r="E14" s="8">
        <f>SUM(F14:H14)</f>
        <v>77057.77</v>
      </c>
      <c r="F14" s="9"/>
      <c r="G14" s="8"/>
      <c r="H14" s="8">
        <f>83905.78-6848.01</f>
        <v>77057.77</v>
      </c>
    </row>
    <row r="15" spans="1:8" s="1" customFormat="1" x14ac:dyDescent="0.2">
      <c r="A15" s="10">
        <v>1700400008</v>
      </c>
      <c r="B15" s="10" t="s">
        <v>44</v>
      </c>
      <c r="C15" s="11" t="s">
        <v>43</v>
      </c>
      <c r="D15" s="10" t="s">
        <v>0</v>
      </c>
      <c r="E15" s="8">
        <f>SUM(F15:H15)</f>
        <v>19530</v>
      </c>
      <c r="F15" s="9"/>
      <c r="G15" s="8"/>
      <c r="H15" s="8">
        <f>22784-3254</f>
        <v>19530</v>
      </c>
    </row>
    <row r="16" spans="1:8" s="1" customFormat="1" x14ac:dyDescent="0.2">
      <c r="A16" s="10">
        <v>1700400008</v>
      </c>
      <c r="B16" s="10" t="s">
        <v>42</v>
      </c>
      <c r="C16" s="11" t="s">
        <v>41</v>
      </c>
      <c r="D16" s="10" t="s">
        <v>0</v>
      </c>
      <c r="E16" s="8">
        <f>SUM(F16:H16)</f>
        <v>7500</v>
      </c>
      <c r="F16" s="9"/>
      <c r="G16" s="9"/>
      <c r="H16" s="8">
        <v>7500</v>
      </c>
    </row>
    <row r="17" spans="1:8" s="1" customFormat="1" x14ac:dyDescent="0.2">
      <c r="A17" s="10">
        <v>1700400008</v>
      </c>
      <c r="B17" s="10" t="s">
        <v>12</v>
      </c>
      <c r="C17" s="11" t="s">
        <v>11</v>
      </c>
      <c r="D17" s="10" t="s">
        <v>0</v>
      </c>
      <c r="E17" s="8">
        <f>SUM(F17:H17)</f>
        <v>8455</v>
      </c>
      <c r="F17" s="9"/>
      <c r="G17" s="9"/>
      <c r="H17" s="8">
        <v>8455</v>
      </c>
    </row>
    <row r="18" spans="1:8" s="1" customFormat="1" x14ac:dyDescent="0.2">
      <c r="A18" s="10">
        <v>1700400008</v>
      </c>
      <c r="B18" s="10" t="s">
        <v>8</v>
      </c>
      <c r="C18" s="11" t="s">
        <v>7</v>
      </c>
      <c r="D18" s="10" t="s">
        <v>0</v>
      </c>
      <c r="E18" s="8">
        <f>SUM(F18:H18)</f>
        <v>1167</v>
      </c>
      <c r="F18" s="9"/>
      <c r="G18" s="9"/>
      <c r="H18" s="8">
        <v>1167</v>
      </c>
    </row>
    <row r="19" spans="1:8" s="1" customFormat="1" x14ac:dyDescent="0.2">
      <c r="A19" s="10">
        <v>1700400008</v>
      </c>
      <c r="B19" s="10" t="s">
        <v>6</v>
      </c>
      <c r="C19" s="11" t="s">
        <v>5</v>
      </c>
      <c r="D19" s="10" t="s">
        <v>0</v>
      </c>
      <c r="E19" s="8">
        <f>SUM(F19:H19)</f>
        <v>12898.38</v>
      </c>
      <c r="F19" s="9"/>
      <c r="G19" s="9"/>
      <c r="H19" s="8">
        <v>12898.38</v>
      </c>
    </row>
    <row r="20" spans="1:8" s="1" customFormat="1" x14ac:dyDescent="0.2">
      <c r="A20" s="10">
        <v>1700400008</v>
      </c>
      <c r="B20" s="10" t="s">
        <v>4</v>
      </c>
      <c r="C20" s="11" t="s">
        <v>3</v>
      </c>
      <c r="D20" s="10" t="s">
        <v>0</v>
      </c>
      <c r="E20" s="8">
        <f>SUM(F20:H20)</f>
        <v>192957.74999999988</v>
      </c>
      <c r="F20" s="9"/>
      <c r="G20" s="9"/>
      <c r="H20" s="8">
        <v>192957.74999999988</v>
      </c>
    </row>
    <row r="21" spans="1:8" s="1" customFormat="1" x14ac:dyDescent="0.2">
      <c r="A21" s="10">
        <v>1700400008</v>
      </c>
      <c r="B21" s="10" t="s">
        <v>60</v>
      </c>
      <c r="C21" s="11" t="s">
        <v>59</v>
      </c>
      <c r="D21" s="10" t="s">
        <v>0</v>
      </c>
      <c r="E21" s="8">
        <f>SUM(F21:H21)</f>
        <v>483.7</v>
      </c>
      <c r="F21" s="9"/>
      <c r="G21" s="9"/>
      <c r="H21" s="8">
        <v>483.7</v>
      </c>
    </row>
    <row r="22" spans="1:8" s="1" customFormat="1" x14ac:dyDescent="0.2">
      <c r="A22" s="10">
        <v>1700400008</v>
      </c>
      <c r="B22" s="10" t="s">
        <v>2</v>
      </c>
      <c r="C22" s="11" t="s">
        <v>1</v>
      </c>
      <c r="D22" s="10" t="s">
        <v>0</v>
      </c>
      <c r="E22" s="8">
        <f>SUM(F22:H22)</f>
        <v>3</v>
      </c>
      <c r="F22" s="9"/>
      <c r="G22" s="8">
        <v>1</v>
      </c>
      <c r="H22" s="8">
        <v>2</v>
      </c>
    </row>
    <row r="23" spans="1:8" s="4" customFormat="1" x14ac:dyDescent="0.2">
      <c r="A23" s="6"/>
      <c r="B23" s="6"/>
      <c r="C23" s="7"/>
      <c r="D23" s="6"/>
      <c r="E23" s="5">
        <f>SUM(E3:E22)</f>
        <v>1728781.2399999995</v>
      </c>
      <c r="F23" s="5">
        <f>SUM(F3:F22)</f>
        <v>57135.5</v>
      </c>
      <c r="G23" s="5">
        <f>SUM(G3:G22)</f>
        <v>1</v>
      </c>
      <c r="H23" s="5">
        <f>SUM(H3:H22)</f>
        <v>1671644.7399999995</v>
      </c>
    </row>
  </sheetData>
  <autoFilter ref="A2:H23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5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1700400010</v>
      </c>
      <c r="B3" s="10" t="s">
        <v>28</v>
      </c>
      <c r="C3" s="11" t="s">
        <v>27</v>
      </c>
      <c r="D3" s="10" t="s">
        <v>0</v>
      </c>
      <c r="E3" s="8">
        <f>SUM(F3:H3)</f>
        <v>21330</v>
      </c>
      <c r="F3" s="9"/>
      <c r="G3" s="9"/>
      <c r="H3" s="8">
        <v>21330</v>
      </c>
    </row>
    <row r="4" spans="1:8" s="1" customFormat="1" x14ac:dyDescent="0.2">
      <c r="A4" s="10">
        <v>1700400010</v>
      </c>
      <c r="B4" s="10" t="s">
        <v>26</v>
      </c>
      <c r="C4" s="11" t="s">
        <v>25</v>
      </c>
      <c r="D4" s="10" t="s">
        <v>0</v>
      </c>
      <c r="E4" s="8">
        <f>SUM(F4:H4)</f>
        <v>57968.25</v>
      </c>
      <c r="F4" s="8">
        <v>57968.25</v>
      </c>
      <c r="G4" s="9"/>
      <c r="H4" s="9"/>
    </row>
    <row r="5" spans="1:8" s="1" customFormat="1" x14ac:dyDescent="0.2">
      <c r="A5" s="10">
        <v>1700400010</v>
      </c>
      <c r="B5" s="10" t="s">
        <v>24</v>
      </c>
      <c r="C5" s="11" t="s">
        <v>23</v>
      </c>
      <c r="D5" s="10" t="s">
        <v>0</v>
      </c>
      <c r="E5" s="8">
        <f>SUM(F5:H5)</f>
        <v>4960</v>
      </c>
      <c r="F5" s="8">
        <v>4960</v>
      </c>
      <c r="G5" s="9"/>
      <c r="H5" s="9"/>
    </row>
    <row r="6" spans="1:8" s="1" customFormat="1" x14ac:dyDescent="0.2">
      <c r="A6" s="10">
        <v>1700400010</v>
      </c>
      <c r="B6" s="10" t="s">
        <v>22</v>
      </c>
      <c r="C6" s="11" t="s">
        <v>21</v>
      </c>
      <c r="D6" s="10" t="s">
        <v>0</v>
      </c>
      <c r="E6" s="8">
        <f>SUM(F6:H6)</f>
        <v>2560214</v>
      </c>
      <c r="F6" s="9"/>
      <c r="G6" s="9"/>
      <c r="H6" s="8">
        <v>2560214</v>
      </c>
    </row>
    <row r="7" spans="1:8" s="1" customFormat="1" x14ac:dyDescent="0.2">
      <c r="A7" s="10">
        <v>1700400010</v>
      </c>
      <c r="B7" s="10" t="s">
        <v>74</v>
      </c>
      <c r="C7" s="11" t="s">
        <v>73</v>
      </c>
      <c r="D7" s="10" t="s">
        <v>0</v>
      </c>
      <c r="E7" s="8">
        <f>SUM(F7:H7)</f>
        <v>116500</v>
      </c>
      <c r="F7" s="9"/>
      <c r="G7" s="9"/>
      <c r="H7" s="8">
        <v>116500</v>
      </c>
    </row>
    <row r="8" spans="1:8" s="1" customFormat="1" x14ac:dyDescent="0.2">
      <c r="A8" s="10">
        <v>1700400010</v>
      </c>
      <c r="B8" s="10" t="s">
        <v>52</v>
      </c>
      <c r="C8" s="11" t="s">
        <v>51</v>
      </c>
      <c r="D8" s="10" t="s">
        <v>0</v>
      </c>
      <c r="E8" s="8">
        <f>SUM(F8:H8)</f>
        <v>8400</v>
      </c>
      <c r="F8" s="9"/>
      <c r="G8" s="9"/>
      <c r="H8" s="8">
        <v>8400</v>
      </c>
    </row>
    <row r="9" spans="1:8" s="1" customFormat="1" x14ac:dyDescent="0.2">
      <c r="A9" s="10">
        <v>1700400010</v>
      </c>
      <c r="B9" s="10" t="s">
        <v>50</v>
      </c>
      <c r="C9" s="11" t="s">
        <v>49</v>
      </c>
      <c r="D9" s="10" t="s">
        <v>0</v>
      </c>
      <c r="E9" s="8">
        <f>SUM(F9:H9)</f>
        <v>20400</v>
      </c>
      <c r="F9" s="9"/>
      <c r="G9" s="9"/>
      <c r="H9" s="8">
        <v>20400</v>
      </c>
    </row>
    <row r="10" spans="1:8" s="1" customFormat="1" x14ac:dyDescent="0.2">
      <c r="A10" s="10">
        <v>1700400010</v>
      </c>
      <c r="B10" s="10" t="s">
        <v>18</v>
      </c>
      <c r="C10" s="11" t="s">
        <v>17</v>
      </c>
      <c r="D10" s="10" t="s">
        <v>0</v>
      </c>
      <c r="E10" s="8">
        <f>SUM(F10:H10)</f>
        <v>48704</v>
      </c>
      <c r="F10" s="9"/>
      <c r="G10" s="9"/>
      <c r="H10" s="8">
        <v>48704</v>
      </c>
    </row>
    <row r="11" spans="1:8" s="1" customFormat="1" x14ac:dyDescent="0.2">
      <c r="A11" s="10">
        <v>1700400010</v>
      </c>
      <c r="B11" s="10" t="s">
        <v>16</v>
      </c>
      <c r="C11" s="11" t="s">
        <v>15</v>
      </c>
      <c r="D11" s="10" t="s">
        <v>0</v>
      </c>
      <c r="E11" s="8">
        <f>SUM(F11:H11)</f>
        <v>326200.65999999997</v>
      </c>
      <c r="F11" s="9"/>
      <c r="G11" s="9"/>
      <c r="H11" s="8">
        <v>326200.65999999997</v>
      </c>
    </row>
    <row r="12" spans="1:8" s="1" customFormat="1" x14ac:dyDescent="0.2">
      <c r="A12" s="10">
        <v>1700400010</v>
      </c>
      <c r="B12" s="10" t="s">
        <v>48</v>
      </c>
      <c r="C12" s="11" t="s">
        <v>47</v>
      </c>
      <c r="D12" s="10" t="s">
        <v>0</v>
      </c>
      <c r="E12" s="8">
        <f>SUM(F12:H12)</f>
        <v>21314.400000000001</v>
      </c>
      <c r="F12" s="9"/>
      <c r="G12" s="9"/>
      <c r="H12" s="8">
        <v>21314.400000000001</v>
      </c>
    </row>
    <row r="13" spans="1:8" s="1" customFormat="1" x14ac:dyDescent="0.2">
      <c r="A13" s="10">
        <v>1700400010</v>
      </c>
      <c r="B13" s="10" t="s">
        <v>46</v>
      </c>
      <c r="C13" s="11" t="s">
        <v>45</v>
      </c>
      <c r="D13" s="10" t="s">
        <v>0</v>
      </c>
      <c r="E13" s="8">
        <f>SUM(F13:H13)</f>
        <v>202671.1</v>
      </c>
      <c r="F13" s="9"/>
      <c r="G13" s="9"/>
      <c r="H13" s="8">
        <v>202671.1</v>
      </c>
    </row>
    <row r="14" spans="1:8" s="1" customFormat="1" x14ac:dyDescent="0.2">
      <c r="A14" s="10">
        <v>1700400010</v>
      </c>
      <c r="B14" s="10" t="s">
        <v>14</v>
      </c>
      <c r="C14" s="11" t="s">
        <v>13</v>
      </c>
      <c r="D14" s="10" t="s">
        <v>0</v>
      </c>
      <c r="E14" s="8">
        <f>SUM(F14:H14)</f>
        <v>81875.740000000005</v>
      </c>
      <c r="F14" s="9"/>
      <c r="G14" s="8"/>
      <c r="H14" s="8">
        <f>89052.28-7176.54</f>
        <v>81875.740000000005</v>
      </c>
    </row>
    <row r="15" spans="1:8" s="1" customFormat="1" x14ac:dyDescent="0.2">
      <c r="A15" s="10">
        <v>1700400010</v>
      </c>
      <c r="B15" s="10" t="s">
        <v>44</v>
      </c>
      <c r="C15" s="11" t="s">
        <v>43</v>
      </c>
      <c r="D15" s="10" t="s">
        <v>0</v>
      </c>
      <c r="E15" s="8">
        <f>SUM(F15:H15)</f>
        <v>67407</v>
      </c>
      <c r="F15" s="9"/>
      <c r="G15" s="9"/>
      <c r="H15" s="8">
        <v>67407</v>
      </c>
    </row>
    <row r="16" spans="1:8" s="1" customFormat="1" x14ac:dyDescent="0.2">
      <c r="A16" s="10">
        <v>1700400010</v>
      </c>
      <c r="B16" s="10" t="s">
        <v>42</v>
      </c>
      <c r="C16" s="11" t="s">
        <v>41</v>
      </c>
      <c r="D16" s="10" t="s">
        <v>0</v>
      </c>
      <c r="E16" s="8">
        <f>SUM(F16:H16)</f>
        <v>8900</v>
      </c>
      <c r="F16" s="9"/>
      <c r="G16" s="9"/>
      <c r="H16" s="8">
        <v>8900</v>
      </c>
    </row>
    <row r="17" spans="1:8" s="1" customFormat="1" x14ac:dyDescent="0.2">
      <c r="A17" s="10">
        <v>1700400010</v>
      </c>
      <c r="B17" s="10" t="s">
        <v>12</v>
      </c>
      <c r="C17" s="11" t="s">
        <v>11</v>
      </c>
      <c r="D17" s="10" t="s">
        <v>0</v>
      </c>
      <c r="E17" s="8">
        <f>SUM(F17:H17)</f>
        <v>76160</v>
      </c>
      <c r="F17" s="9"/>
      <c r="G17" s="9"/>
      <c r="H17" s="8">
        <v>76160</v>
      </c>
    </row>
    <row r="18" spans="1:8" s="1" customFormat="1" x14ac:dyDescent="0.2">
      <c r="A18" s="10">
        <v>1700400010</v>
      </c>
      <c r="B18" s="10" t="s">
        <v>72</v>
      </c>
      <c r="C18" s="11" t="s">
        <v>71</v>
      </c>
      <c r="D18" s="10" t="s">
        <v>0</v>
      </c>
      <c r="E18" s="8">
        <f>SUM(F18:H18)</f>
        <v>400</v>
      </c>
      <c r="F18" s="9"/>
      <c r="G18" s="8">
        <v>400</v>
      </c>
      <c r="H18" s="9"/>
    </row>
    <row r="19" spans="1:8" s="1" customFormat="1" x14ac:dyDescent="0.2">
      <c r="A19" s="10">
        <v>1700400010</v>
      </c>
      <c r="B19" s="10" t="s">
        <v>8</v>
      </c>
      <c r="C19" s="11" t="s">
        <v>7</v>
      </c>
      <c r="D19" s="10" t="s">
        <v>0</v>
      </c>
      <c r="E19" s="8">
        <f>SUM(F19:H19)</f>
        <v>4932</v>
      </c>
      <c r="F19" s="9"/>
      <c r="G19" s="9"/>
      <c r="H19" s="8">
        <v>4932</v>
      </c>
    </row>
    <row r="20" spans="1:8" s="1" customFormat="1" x14ac:dyDescent="0.2">
      <c r="A20" s="10">
        <v>1700400010</v>
      </c>
      <c r="B20" s="10" t="s">
        <v>58</v>
      </c>
      <c r="C20" s="11" t="s">
        <v>57</v>
      </c>
      <c r="D20" s="10" t="s">
        <v>0</v>
      </c>
      <c r="E20" s="8">
        <f>SUM(F20:H20)</f>
        <v>301628</v>
      </c>
      <c r="F20" s="9"/>
      <c r="G20" s="9"/>
      <c r="H20" s="8">
        <v>301628</v>
      </c>
    </row>
    <row r="21" spans="1:8" s="1" customFormat="1" x14ac:dyDescent="0.2">
      <c r="A21" s="10">
        <v>1700400010</v>
      </c>
      <c r="B21" s="10" t="s">
        <v>6</v>
      </c>
      <c r="C21" s="11" t="s">
        <v>5</v>
      </c>
      <c r="D21" s="10" t="s">
        <v>0</v>
      </c>
      <c r="E21" s="8">
        <f>SUM(F21:H21)</f>
        <v>27217.369999999995</v>
      </c>
      <c r="F21" s="9"/>
      <c r="G21" s="9"/>
      <c r="H21" s="8">
        <v>27217.369999999995</v>
      </c>
    </row>
    <row r="22" spans="1:8" s="1" customFormat="1" x14ac:dyDescent="0.2">
      <c r="A22" s="10">
        <v>1700400010</v>
      </c>
      <c r="B22" s="10" t="s">
        <v>4</v>
      </c>
      <c r="C22" s="11" t="s">
        <v>3</v>
      </c>
      <c r="D22" s="10" t="s">
        <v>0</v>
      </c>
      <c r="E22" s="8">
        <f>SUM(F22:H22)</f>
        <v>58625.329999999994</v>
      </c>
      <c r="F22" s="9"/>
      <c r="G22" s="8">
        <v>9760</v>
      </c>
      <c r="H22" s="8">
        <v>48865.329999999994</v>
      </c>
    </row>
    <row r="23" spans="1:8" s="1" customFormat="1" x14ac:dyDescent="0.2">
      <c r="A23" s="10">
        <v>1700400010</v>
      </c>
      <c r="B23" s="10" t="s">
        <v>60</v>
      </c>
      <c r="C23" s="11" t="s">
        <v>59</v>
      </c>
      <c r="D23" s="10" t="s">
        <v>0</v>
      </c>
      <c r="E23" s="8">
        <f>SUM(F23:H23)</f>
        <v>1</v>
      </c>
      <c r="F23" s="9"/>
      <c r="G23" s="8">
        <v>1</v>
      </c>
      <c r="H23" s="9"/>
    </row>
    <row r="24" spans="1:8" s="1" customFormat="1" x14ac:dyDescent="0.2">
      <c r="A24" s="10">
        <v>1700400010</v>
      </c>
      <c r="B24" s="10" t="s">
        <v>2</v>
      </c>
      <c r="C24" s="11" t="s">
        <v>1</v>
      </c>
      <c r="D24" s="10" t="s">
        <v>0</v>
      </c>
      <c r="E24" s="8">
        <f>SUM(F24:H24)</f>
        <v>11</v>
      </c>
      <c r="F24" s="9"/>
      <c r="G24" s="9"/>
      <c r="H24" s="8">
        <v>11</v>
      </c>
    </row>
    <row r="25" spans="1:8" s="4" customFormat="1" x14ac:dyDescent="0.2">
      <c r="A25" s="6"/>
      <c r="B25" s="6"/>
      <c r="C25" s="7"/>
      <c r="D25" s="6"/>
      <c r="E25" s="5">
        <f>SUM(E3:E24)</f>
        <v>4015819.8500000006</v>
      </c>
      <c r="F25" s="5">
        <f>SUM(F3:F24)</f>
        <v>62928.25</v>
      </c>
      <c r="G25" s="5">
        <f>SUM(G3:G24)</f>
        <v>10161</v>
      </c>
      <c r="H25" s="5">
        <f>SUM(H3:H24)</f>
        <v>3942730.6000000006</v>
      </c>
    </row>
  </sheetData>
  <autoFilter ref="A2:H25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1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1700400011</v>
      </c>
      <c r="B3" s="10" t="s">
        <v>26</v>
      </c>
      <c r="C3" s="11" t="s">
        <v>25</v>
      </c>
      <c r="D3" s="10" t="s">
        <v>0</v>
      </c>
      <c r="E3" s="8">
        <f>SUM(F3:H3)</f>
        <v>6871</v>
      </c>
      <c r="F3" s="8">
        <v>6871</v>
      </c>
      <c r="G3" s="9"/>
      <c r="H3" s="9"/>
    </row>
    <row r="4" spans="1:8" s="1" customFormat="1" x14ac:dyDescent="0.2">
      <c r="A4" s="10">
        <v>1700400011</v>
      </c>
      <c r="B4" s="10" t="s">
        <v>24</v>
      </c>
      <c r="C4" s="11" t="s">
        <v>23</v>
      </c>
      <c r="D4" s="10" t="s">
        <v>0</v>
      </c>
      <c r="E4" s="8">
        <f>SUM(F4:H4)</f>
        <v>15912</v>
      </c>
      <c r="F4" s="8">
        <v>15912</v>
      </c>
      <c r="G4" s="9"/>
      <c r="H4" s="9"/>
    </row>
    <row r="5" spans="1:8" s="1" customFormat="1" x14ac:dyDescent="0.2">
      <c r="A5" s="10">
        <v>1700400011</v>
      </c>
      <c r="B5" s="10" t="s">
        <v>22</v>
      </c>
      <c r="C5" s="11" t="s">
        <v>21</v>
      </c>
      <c r="D5" s="10" t="s">
        <v>0</v>
      </c>
      <c r="E5" s="8">
        <f>SUM(F5:H5)</f>
        <v>132050</v>
      </c>
      <c r="F5" s="9"/>
      <c r="G5" s="9"/>
      <c r="H5" s="8">
        <v>132050</v>
      </c>
    </row>
    <row r="6" spans="1:8" s="1" customFormat="1" x14ac:dyDescent="0.2">
      <c r="A6" s="10">
        <v>1700400011</v>
      </c>
      <c r="B6" s="10" t="s">
        <v>52</v>
      </c>
      <c r="C6" s="11" t="s">
        <v>51</v>
      </c>
      <c r="D6" s="10" t="s">
        <v>0</v>
      </c>
      <c r="E6" s="8">
        <f>SUM(F6:H6)</f>
        <v>21520</v>
      </c>
      <c r="F6" s="9"/>
      <c r="G6" s="9"/>
      <c r="H6" s="8">
        <v>21520</v>
      </c>
    </row>
    <row r="7" spans="1:8" s="1" customFormat="1" x14ac:dyDescent="0.2">
      <c r="A7" s="10">
        <v>1700400011</v>
      </c>
      <c r="B7" s="10" t="s">
        <v>50</v>
      </c>
      <c r="C7" s="11" t="s">
        <v>49</v>
      </c>
      <c r="D7" s="10" t="s">
        <v>0</v>
      </c>
      <c r="E7" s="8">
        <f>SUM(F7:H7)</f>
        <v>53600</v>
      </c>
      <c r="F7" s="9"/>
      <c r="G7" s="9"/>
      <c r="H7" s="8">
        <v>53600</v>
      </c>
    </row>
    <row r="8" spans="1:8" s="1" customFormat="1" x14ac:dyDescent="0.2">
      <c r="A8" s="10">
        <v>1700400011</v>
      </c>
      <c r="B8" s="10" t="s">
        <v>18</v>
      </c>
      <c r="C8" s="11" t="s">
        <v>17</v>
      </c>
      <c r="D8" s="10" t="s">
        <v>0</v>
      </c>
      <c r="E8" s="8">
        <f>SUM(F8:H8)</f>
        <v>54644</v>
      </c>
      <c r="F8" s="9"/>
      <c r="G8" s="9"/>
      <c r="H8" s="8">
        <v>54644</v>
      </c>
    </row>
    <row r="9" spans="1:8" s="1" customFormat="1" x14ac:dyDescent="0.2">
      <c r="A9" s="10">
        <v>1700400011</v>
      </c>
      <c r="B9" s="10" t="s">
        <v>16</v>
      </c>
      <c r="C9" s="11" t="s">
        <v>15</v>
      </c>
      <c r="D9" s="10" t="s">
        <v>0</v>
      </c>
      <c r="E9" s="8">
        <f>SUM(F9:H9)</f>
        <v>238992.69</v>
      </c>
      <c r="F9" s="9"/>
      <c r="G9" s="8">
        <v>109294.59</v>
      </c>
      <c r="H9" s="8">
        <v>129698.09999999999</v>
      </c>
    </row>
    <row r="10" spans="1:8" s="1" customFormat="1" x14ac:dyDescent="0.2">
      <c r="A10" s="10">
        <v>1700400011</v>
      </c>
      <c r="B10" s="10" t="s">
        <v>48</v>
      </c>
      <c r="C10" s="11" t="s">
        <v>47</v>
      </c>
      <c r="D10" s="10" t="s">
        <v>0</v>
      </c>
      <c r="E10" s="8">
        <f>SUM(F10:H10)</f>
        <v>23763.5</v>
      </c>
      <c r="F10" s="9"/>
      <c r="G10" s="9"/>
      <c r="H10" s="8">
        <v>23763.5</v>
      </c>
    </row>
    <row r="11" spans="1:8" s="1" customFormat="1" x14ac:dyDescent="0.2">
      <c r="A11" s="10">
        <v>1700400011</v>
      </c>
      <c r="B11" s="10" t="s">
        <v>46</v>
      </c>
      <c r="C11" s="11" t="s">
        <v>45</v>
      </c>
      <c r="D11" s="10" t="s">
        <v>0</v>
      </c>
      <c r="E11" s="8">
        <f>SUM(F11:H11)</f>
        <v>3306.3</v>
      </c>
      <c r="F11" s="9"/>
      <c r="G11" s="9"/>
      <c r="H11" s="8">
        <v>3306.3</v>
      </c>
    </row>
    <row r="12" spans="1:8" s="1" customFormat="1" x14ac:dyDescent="0.2">
      <c r="A12" s="10">
        <v>1700400011</v>
      </c>
      <c r="B12" s="10" t="s">
        <v>70</v>
      </c>
      <c r="C12" s="11" t="s">
        <v>69</v>
      </c>
      <c r="D12" s="10" t="s">
        <v>0</v>
      </c>
      <c r="E12" s="8">
        <f>SUM(F12:H12)</f>
        <v>119668</v>
      </c>
      <c r="F12" s="9"/>
      <c r="G12" s="9"/>
      <c r="H12" s="8">
        <v>119668</v>
      </c>
    </row>
    <row r="13" spans="1:8" s="1" customFormat="1" x14ac:dyDescent="0.2">
      <c r="A13" s="10">
        <v>1700400011</v>
      </c>
      <c r="B13" s="10" t="s">
        <v>14</v>
      </c>
      <c r="C13" s="11" t="s">
        <v>13</v>
      </c>
      <c r="D13" s="10" t="s">
        <v>0</v>
      </c>
      <c r="E13" s="8">
        <f>SUM(F13:H13)</f>
        <v>25395.489999999998</v>
      </c>
      <c r="F13" s="9"/>
      <c r="G13" s="8"/>
      <c r="H13" s="8">
        <f>27686.1-2290.61</f>
        <v>25395.489999999998</v>
      </c>
    </row>
    <row r="14" spans="1:8" s="1" customFormat="1" x14ac:dyDescent="0.2">
      <c r="A14" s="10">
        <v>1700400011</v>
      </c>
      <c r="B14" s="10" t="s">
        <v>44</v>
      </c>
      <c r="C14" s="11" t="s">
        <v>43</v>
      </c>
      <c r="D14" s="10" t="s">
        <v>0</v>
      </c>
      <c r="E14" s="8">
        <f>SUM(F14:H14)</f>
        <v>14915</v>
      </c>
      <c r="F14" s="9"/>
      <c r="G14" s="9"/>
      <c r="H14" s="8">
        <v>14915</v>
      </c>
    </row>
    <row r="15" spans="1:8" s="1" customFormat="1" x14ac:dyDescent="0.2">
      <c r="A15" s="10">
        <v>1700400011</v>
      </c>
      <c r="B15" s="10" t="s">
        <v>12</v>
      </c>
      <c r="C15" s="11" t="s">
        <v>11</v>
      </c>
      <c r="D15" s="10" t="s">
        <v>0</v>
      </c>
      <c r="E15" s="8">
        <f>SUM(F15:H15)</f>
        <v>121575</v>
      </c>
      <c r="F15" s="9"/>
      <c r="G15" s="9"/>
      <c r="H15" s="8">
        <v>121575</v>
      </c>
    </row>
    <row r="16" spans="1:8" s="1" customFormat="1" x14ac:dyDescent="0.2">
      <c r="A16" s="10">
        <v>1700400011</v>
      </c>
      <c r="B16" s="10" t="s">
        <v>8</v>
      </c>
      <c r="C16" s="11" t="s">
        <v>7</v>
      </c>
      <c r="D16" s="10" t="s">
        <v>0</v>
      </c>
      <c r="E16" s="8">
        <f>SUM(F16:H16)</f>
        <v>27574</v>
      </c>
      <c r="F16" s="9"/>
      <c r="G16" s="9"/>
      <c r="H16" s="8">
        <v>27574</v>
      </c>
    </row>
    <row r="17" spans="1:8" s="1" customFormat="1" x14ac:dyDescent="0.2">
      <c r="A17" s="10">
        <v>1700400011</v>
      </c>
      <c r="B17" s="10" t="s">
        <v>58</v>
      </c>
      <c r="C17" s="11" t="s">
        <v>57</v>
      </c>
      <c r="D17" s="10" t="s">
        <v>0</v>
      </c>
      <c r="E17" s="8">
        <f>SUM(F17:H17)</f>
        <v>15600</v>
      </c>
      <c r="F17" s="9"/>
      <c r="G17" s="9"/>
      <c r="H17" s="8">
        <v>15600</v>
      </c>
    </row>
    <row r="18" spans="1:8" s="1" customFormat="1" x14ac:dyDescent="0.2">
      <c r="A18" s="10">
        <v>1700400011</v>
      </c>
      <c r="B18" s="10" t="s">
        <v>6</v>
      </c>
      <c r="C18" s="11" t="s">
        <v>5</v>
      </c>
      <c r="D18" s="10" t="s">
        <v>0</v>
      </c>
      <c r="E18" s="8">
        <f>SUM(F18:H18)</f>
        <v>1358.6799999999996</v>
      </c>
      <c r="F18" s="9"/>
      <c r="G18" s="9"/>
      <c r="H18" s="8">
        <v>1358.6799999999996</v>
      </c>
    </row>
    <row r="19" spans="1:8" s="1" customFormat="1" x14ac:dyDescent="0.2">
      <c r="A19" s="10">
        <v>1700400011</v>
      </c>
      <c r="B19" s="10" t="s">
        <v>4</v>
      </c>
      <c r="C19" s="11" t="s">
        <v>3</v>
      </c>
      <c r="D19" s="10" t="s">
        <v>0</v>
      </c>
      <c r="E19" s="8">
        <f>SUM(F19:H19)</f>
        <v>35951.020000000004</v>
      </c>
      <c r="F19" s="9"/>
      <c r="G19" s="9"/>
      <c r="H19" s="8">
        <v>35951.020000000004</v>
      </c>
    </row>
    <row r="20" spans="1:8" s="4" customFormat="1" x14ac:dyDescent="0.2">
      <c r="A20" s="6"/>
      <c r="B20" s="6"/>
      <c r="C20" s="7"/>
      <c r="D20" s="6"/>
      <c r="E20" s="5">
        <f>SUM(E3:E19)</f>
        <v>912696.68</v>
      </c>
      <c r="F20" s="5">
        <f>SUM(F3:F19)</f>
        <v>22783</v>
      </c>
      <c r="G20" s="5">
        <f>SUM(G3:G19)</f>
        <v>109294.59</v>
      </c>
      <c r="H20" s="5">
        <f>SUM(H3:H19)</f>
        <v>780619.09</v>
      </c>
    </row>
    <row r="21" spans="1:8" s="1" customFormat="1" x14ac:dyDescent="0.2">
      <c r="A21" s="3"/>
      <c r="B21" s="3"/>
      <c r="D21" s="3"/>
      <c r="E21" s="2"/>
      <c r="F21" s="2"/>
      <c r="G21" s="2"/>
      <c r="H21" s="2"/>
    </row>
    <row r="22" spans="1:8" s="1" customFormat="1" x14ac:dyDescent="0.2">
      <c r="A22" s="3"/>
      <c r="B22" s="3"/>
      <c r="D22" s="3"/>
      <c r="E22" s="2"/>
      <c r="F22" s="2"/>
      <c r="G22" s="2"/>
      <c r="H22" s="2"/>
    </row>
    <row r="23" spans="1:8" s="1" customFormat="1" x14ac:dyDescent="0.2">
      <c r="A23" s="3"/>
      <c r="B23" s="3"/>
      <c r="D23" s="3"/>
      <c r="E23" s="2"/>
      <c r="F23" s="2"/>
      <c r="G23" s="2"/>
      <c r="H23" s="2"/>
    </row>
    <row r="24" spans="1:8" s="1" customFormat="1" x14ac:dyDescent="0.2">
      <c r="A24" s="3"/>
      <c r="B24" s="3"/>
      <c r="D24" s="3"/>
      <c r="E24" s="2"/>
      <c r="F24" s="2"/>
      <c r="G24" s="2"/>
      <c r="H24" s="2"/>
    </row>
    <row r="25" spans="1:8" s="1" customFormat="1" x14ac:dyDescent="0.2">
      <c r="A25" s="3"/>
      <c r="B25" s="3"/>
      <c r="D25" s="3"/>
      <c r="E25" s="2"/>
      <c r="F25" s="2"/>
      <c r="G25" s="2"/>
      <c r="H25" s="2"/>
    </row>
    <row r="26" spans="1:8" s="1" customFormat="1" x14ac:dyDescent="0.2">
      <c r="A26" s="3"/>
      <c r="B26" s="3"/>
      <c r="D26" s="3"/>
      <c r="E26" s="2"/>
      <c r="F26" s="2"/>
      <c r="G26" s="2"/>
      <c r="H26" s="2"/>
    </row>
    <row r="27" spans="1:8" s="1" customFormat="1" x14ac:dyDescent="0.2">
      <c r="A27" s="3"/>
      <c r="B27" s="3"/>
      <c r="D27" s="3"/>
      <c r="E27" s="2"/>
      <c r="F27" s="2"/>
      <c r="G27" s="2"/>
      <c r="H27" s="2"/>
    </row>
    <row r="28" spans="1:8" s="1" customFormat="1" x14ac:dyDescent="0.2">
      <c r="A28" s="3"/>
      <c r="B28" s="3"/>
      <c r="D28" s="3"/>
      <c r="E28" s="2"/>
      <c r="F28" s="2"/>
      <c r="G28" s="2"/>
      <c r="H28" s="2"/>
    </row>
    <row r="29" spans="1:8" s="1" customFormat="1" x14ac:dyDescent="0.2">
      <c r="A29" s="3"/>
      <c r="B29" s="3"/>
      <c r="D29" s="3"/>
      <c r="E29" s="2"/>
      <c r="F29" s="2"/>
      <c r="G29" s="2"/>
      <c r="H29" s="2"/>
    </row>
    <row r="30" spans="1:8" s="1" customFormat="1" x14ac:dyDescent="0.2">
      <c r="A30" s="3"/>
      <c r="B30" s="3"/>
      <c r="D30" s="3"/>
      <c r="E30" s="2"/>
      <c r="F30" s="2"/>
      <c r="G30" s="2"/>
      <c r="H30" s="2"/>
    </row>
    <row r="31" spans="1:8" s="1" customFormat="1" x14ac:dyDescent="0.2">
      <c r="A31" s="3"/>
      <c r="B31" s="3"/>
      <c r="D31" s="3"/>
      <c r="E31" s="2"/>
      <c r="F31" s="2"/>
      <c r="G31" s="2"/>
      <c r="H31" s="2"/>
    </row>
    <row r="32" spans="1:8" s="1" customFormat="1" x14ac:dyDescent="0.2">
      <c r="A32" s="3"/>
      <c r="B32" s="3"/>
      <c r="D32" s="3"/>
      <c r="E32" s="2"/>
      <c r="F32" s="2"/>
      <c r="G32" s="2"/>
      <c r="H32" s="2"/>
    </row>
    <row r="33" spans="1:8" s="1" customFormat="1" x14ac:dyDescent="0.2">
      <c r="A33" s="3"/>
      <c r="B33" s="3"/>
      <c r="D33" s="3"/>
      <c r="E33" s="2"/>
      <c r="F33" s="2"/>
      <c r="G33" s="2"/>
      <c r="H33" s="2"/>
    </row>
    <row r="34" spans="1:8" s="1" customFormat="1" x14ac:dyDescent="0.2">
      <c r="A34" s="3"/>
      <c r="B34" s="3"/>
      <c r="D34" s="3"/>
      <c r="E34" s="2"/>
      <c r="F34" s="2"/>
      <c r="G34" s="2"/>
      <c r="H34" s="2"/>
    </row>
    <row r="35" spans="1:8" s="1" customFormat="1" x14ac:dyDescent="0.2">
      <c r="A35" s="3"/>
      <c r="B35" s="3"/>
      <c r="D35" s="3"/>
      <c r="E35" s="2"/>
      <c r="F35" s="2"/>
      <c r="G35" s="2"/>
      <c r="H35" s="2"/>
    </row>
    <row r="36" spans="1:8" s="1" customFormat="1" x14ac:dyDescent="0.2">
      <c r="A36" s="3"/>
      <c r="B36" s="3"/>
      <c r="D36" s="3"/>
      <c r="E36" s="2"/>
      <c r="F36" s="2"/>
      <c r="G36" s="2"/>
      <c r="H36" s="2"/>
    </row>
    <row r="37" spans="1:8" s="1" customFormat="1" x14ac:dyDescent="0.2">
      <c r="A37" s="3"/>
      <c r="B37" s="3"/>
      <c r="D37" s="3"/>
      <c r="E37" s="2"/>
      <c r="F37" s="2"/>
      <c r="G37" s="2"/>
      <c r="H37" s="2"/>
    </row>
    <row r="38" spans="1:8" s="1" customFormat="1" x14ac:dyDescent="0.2">
      <c r="A38" s="3"/>
      <c r="B38" s="3"/>
      <c r="D38" s="3"/>
      <c r="E38" s="2"/>
      <c r="F38" s="2"/>
      <c r="G38" s="2"/>
      <c r="H38" s="2"/>
    </row>
    <row r="39" spans="1:8" s="1" customFormat="1" x14ac:dyDescent="0.2">
      <c r="A39" s="3"/>
      <c r="B39" s="3"/>
      <c r="D39" s="3"/>
      <c r="E39" s="2"/>
      <c r="F39" s="2"/>
      <c r="G39" s="2"/>
      <c r="H39" s="2"/>
    </row>
    <row r="40" spans="1:8" s="1" customFormat="1" x14ac:dyDescent="0.2">
      <c r="A40" s="3"/>
      <c r="B40" s="3"/>
      <c r="D40" s="3"/>
      <c r="E40" s="2"/>
      <c r="F40" s="2"/>
      <c r="G40" s="2"/>
      <c r="H40" s="2"/>
    </row>
    <row r="41" spans="1:8" s="1" customFormat="1" x14ac:dyDescent="0.2">
      <c r="A41" s="3"/>
      <c r="B41" s="3"/>
      <c r="D41" s="3"/>
      <c r="E41" s="2"/>
      <c r="F41" s="2"/>
      <c r="G41" s="2"/>
      <c r="H41" s="2"/>
    </row>
    <row r="42" spans="1:8" s="1" customFormat="1" x14ac:dyDescent="0.2">
      <c r="A42" s="3"/>
      <c r="B42" s="3"/>
      <c r="D42" s="3"/>
      <c r="E42" s="2"/>
      <c r="F42" s="2"/>
      <c r="G42" s="2"/>
      <c r="H42" s="2"/>
    </row>
    <row r="43" spans="1:8" s="1" customFormat="1" x14ac:dyDescent="0.2">
      <c r="A43" s="3"/>
      <c r="B43" s="3"/>
      <c r="D43" s="3"/>
      <c r="E43" s="2"/>
      <c r="F43" s="2"/>
      <c r="G43" s="2"/>
      <c r="H43" s="2"/>
    </row>
    <row r="44" spans="1:8" s="1" customFormat="1" x14ac:dyDescent="0.2">
      <c r="A44" s="3"/>
      <c r="B44" s="3"/>
      <c r="D44" s="3"/>
      <c r="E44" s="2"/>
      <c r="F44" s="2"/>
      <c r="G44" s="2"/>
      <c r="H44" s="2"/>
    </row>
    <row r="45" spans="1:8" s="1" customFormat="1" x14ac:dyDescent="0.2">
      <c r="A45" s="3"/>
      <c r="B45" s="3"/>
      <c r="D45" s="3"/>
      <c r="E45" s="2"/>
      <c r="F45" s="2"/>
      <c r="G45" s="2"/>
      <c r="H45" s="2"/>
    </row>
    <row r="46" spans="1:8" s="1" customFormat="1" x14ac:dyDescent="0.2">
      <c r="A46" s="3"/>
      <c r="B46" s="3"/>
      <c r="D46" s="3"/>
      <c r="E46" s="2"/>
      <c r="F46" s="2"/>
      <c r="G46" s="2"/>
      <c r="H46" s="2"/>
    </row>
    <row r="47" spans="1:8" s="1" customFormat="1" x14ac:dyDescent="0.2">
      <c r="A47" s="3"/>
      <c r="B47" s="3"/>
      <c r="D47" s="3"/>
      <c r="E47" s="2"/>
      <c r="F47" s="2"/>
      <c r="G47" s="2"/>
      <c r="H47" s="2"/>
    </row>
    <row r="48" spans="1:8" s="1" customFormat="1" x14ac:dyDescent="0.2">
      <c r="A48" s="3"/>
      <c r="B48" s="3"/>
      <c r="D48" s="3"/>
      <c r="E48" s="2"/>
      <c r="F48" s="2"/>
      <c r="G48" s="2"/>
      <c r="H48" s="2"/>
    </row>
    <row r="49" spans="1:8" s="1" customFormat="1" x14ac:dyDescent="0.2">
      <c r="A49" s="3"/>
      <c r="B49" s="3"/>
      <c r="D49" s="3"/>
      <c r="E49" s="2"/>
      <c r="F49" s="2"/>
      <c r="G49" s="2"/>
      <c r="H49" s="2"/>
    </row>
    <row r="50" spans="1:8" s="1" customFormat="1" x14ac:dyDescent="0.2">
      <c r="A50" s="3"/>
      <c r="B50" s="3"/>
      <c r="D50" s="3"/>
      <c r="E50" s="2"/>
      <c r="F50" s="2"/>
      <c r="G50" s="2"/>
      <c r="H50" s="2"/>
    </row>
    <row r="51" spans="1:8" s="1" customFormat="1" x14ac:dyDescent="0.2">
      <c r="A51" s="3"/>
      <c r="B51" s="3"/>
      <c r="D51" s="3"/>
      <c r="E51" s="2"/>
      <c r="F51" s="2"/>
      <c r="G51" s="2"/>
      <c r="H51" s="2"/>
    </row>
    <row r="52" spans="1:8" s="1" customFormat="1" x14ac:dyDescent="0.2">
      <c r="A52" s="3"/>
      <c r="B52" s="3"/>
      <c r="D52" s="3"/>
      <c r="E52" s="2"/>
      <c r="F52" s="2"/>
      <c r="G52" s="2"/>
      <c r="H52" s="2"/>
    </row>
    <row r="53" spans="1:8" s="1" customFormat="1" x14ac:dyDescent="0.2">
      <c r="A53" s="3"/>
      <c r="B53" s="3"/>
      <c r="D53" s="3"/>
      <c r="E53" s="2"/>
      <c r="F53" s="2"/>
      <c r="G53" s="2"/>
      <c r="H53" s="2"/>
    </row>
    <row r="54" spans="1:8" s="1" customFormat="1" x14ac:dyDescent="0.2">
      <c r="A54" s="3"/>
      <c r="B54" s="3"/>
      <c r="D54" s="3"/>
      <c r="E54" s="2"/>
      <c r="F54" s="2"/>
      <c r="G54" s="2"/>
      <c r="H54" s="2"/>
    </row>
    <row r="55" spans="1:8" s="1" customFormat="1" x14ac:dyDescent="0.2">
      <c r="A55" s="3"/>
      <c r="B55" s="3"/>
      <c r="D55" s="3"/>
      <c r="E55" s="2"/>
      <c r="F55" s="2"/>
      <c r="G55" s="2"/>
      <c r="H55" s="2"/>
    </row>
    <row r="56" spans="1:8" s="1" customFormat="1" x14ac:dyDescent="0.2">
      <c r="A56" s="3"/>
      <c r="B56" s="3"/>
      <c r="D56" s="3"/>
      <c r="E56" s="2"/>
      <c r="F56" s="2"/>
      <c r="G56" s="2"/>
      <c r="H56" s="2"/>
    </row>
    <row r="57" spans="1:8" s="1" customFormat="1" x14ac:dyDescent="0.2">
      <c r="A57" s="3"/>
      <c r="B57" s="3"/>
      <c r="D57" s="3"/>
      <c r="E57" s="2"/>
      <c r="F57" s="2"/>
      <c r="G57" s="2"/>
      <c r="H57" s="2"/>
    </row>
    <row r="58" spans="1:8" s="1" customFormat="1" x14ac:dyDescent="0.2">
      <c r="A58" s="3"/>
      <c r="B58" s="3"/>
      <c r="D58" s="3"/>
      <c r="E58" s="2"/>
      <c r="F58" s="2"/>
      <c r="G58" s="2"/>
      <c r="H58" s="2"/>
    </row>
    <row r="59" spans="1:8" s="1" customFormat="1" x14ac:dyDescent="0.2">
      <c r="A59" s="3"/>
      <c r="B59" s="3"/>
      <c r="D59" s="3"/>
      <c r="E59" s="2"/>
      <c r="F59" s="2"/>
      <c r="G59" s="2"/>
      <c r="H59" s="2"/>
    </row>
    <row r="60" spans="1:8" s="1" customFormat="1" x14ac:dyDescent="0.2">
      <c r="A60" s="3"/>
      <c r="B60" s="3"/>
      <c r="D60" s="3"/>
      <c r="E60" s="2"/>
      <c r="F60" s="2"/>
      <c r="G60" s="2"/>
      <c r="H60" s="2"/>
    </row>
    <row r="61" spans="1:8" s="1" customFormat="1" x14ac:dyDescent="0.2">
      <c r="A61" s="3"/>
      <c r="B61" s="3"/>
      <c r="D61" s="3"/>
      <c r="E61" s="2"/>
      <c r="F61" s="2"/>
      <c r="G61" s="2"/>
      <c r="H61" s="2"/>
    </row>
    <row r="62" spans="1:8" s="1" customFormat="1" x14ac:dyDescent="0.2">
      <c r="A62" s="3"/>
      <c r="B62" s="3"/>
      <c r="D62" s="3"/>
      <c r="E62" s="2"/>
      <c r="F62" s="2"/>
      <c r="G62" s="2"/>
      <c r="H62" s="2"/>
    </row>
    <row r="63" spans="1:8" s="1" customFormat="1" x14ac:dyDescent="0.2">
      <c r="A63" s="3"/>
      <c r="B63" s="3"/>
      <c r="D63" s="3"/>
      <c r="E63" s="2"/>
      <c r="F63" s="2"/>
      <c r="G63" s="2"/>
      <c r="H63" s="2"/>
    </row>
    <row r="64" spans="1:8" s="1" customFormat="1" x14ac:dyDescent="0.2">
      <c r="A64" s="3"/>
      <c r="B64" s="3"/>
      <c r="D64" s="3"/>
      <c r="E64" s="2"/>
      <c r="F64" s="2"/>
      <c r="G64" s="2"/>
      <c r="H64" s="2"/>
    </row>
    <row r="65" spans="1:8" s="1" customFormat="1" x14ac:dyDescent="0.2">
      <c r="A65" s="3"/>
      <c r="B65" s="3"/>
      <c r="D65" s="3"/>
      <c r="E65" s="2"/>
      <c r="F65" s="2"/>
      <c r="G65" s="2"/>
      <c r="H65" s="2"/>
    </row>
    <row r="66" spans="1:8" s="1" customFormat="1" x14ac:dyDescent="0.2">
      <c r="A66" s="3"/>
      <c r="B66" s="3"/>
      <c r="D66" s="3"/>
      <c r="E66" s="2"/>
      <c r="F66" s="2"/>
      <c r="G66" s="2"/>
      <c r="H66" s="2"/>
    </row>
    <row r="67" spans="1:8" s="1" customFormat="1" x14ac:dyDescent="0.2">
      <c r="A67" s="3"/>
      <c r="B67" s="3"/>
      <c r="D67" s="3"/>
      <c r="E67" s="2"/>
      <c r="F67" s="2"/>
      <c r="G67" s="2"/>
      <c r="H67" s="2"/>
    </row>
    <row r="68" spans="1:8" s="1" customFormat="1" x14ac:dyDescent="0.2">
      <c r="A68" s="3"/>
      <c r="B68" s="3"/>
      <c r="D68" s="3"/>
      <c r="E68" s="2"/>
      <c r="F68" s="2"/>
      <c r="G68" s="2"/>
      <c r="H68" s="2"/>
    </row>
    <row r="69" spans="1:8" s="1" customFormat="1" x14ac:dyDescent="0.2">
      <c r="A69" s="3"/>
      <c r="B69" s="3"/>
      <c r="D69" s="3"/>
      <c r="E69" s="2"/>
      <c r="F69" s="2"/>
      <c r="G69" s="2"/>
      <c r="H69" s="2"/>
    </row>
    <row r="70" spans="1:8" s="1" customFormat="1" x14ac:dyDescent="0.2">
      <c r="A70" s="3"/>
      <c r="B70" s="3"/>
      <c r="D70" s="3"/>
      <c r="E70" s="2"/>
      <c r="F70" s="2"/>
      <c r="G70" s="2"/>
      <c r="H70" s="2"/>
    </row>
    <row r="71" spans="1:8" s="1" customFormat="1" x14ac:dyDescent="0.2">
      <c r="A71" s="3"/>
      <c r="B71" s="3"/>
      <c r="D71" s="3"/>
      <c r="E71" s="2"/>
      <c r="F71" s="2"/>
      <c r="G71" s="2"/>
      <c r="H71" s="2"/>
    </row>
    <row r="72" spans="1:8" s="1" customFormat="1" x14ac:dyDescent="0.2">
      <c r="A72" s="3"/>
      <c r="B72" s="3"/>
      <c r="D72" s="3"/>
      <c r="E72" s="2"/>
      <c r="F72" s="2"/>
      <c r="G72" s="2"/>
      <c r="H72" s="2"/>
    </row>
    <row r="73" spans="1:8" s="1" customFormat="1" x14ac:dyDescent="0.2">
      <c r="A73" s="3"/>
      <c r="B73" s="3"/>
      <c r="D73" s="3"/>
      <c r="E73" s="2"/>
      <c r="F73" s="2"/>
      <c r="G73" s="2"/>
      <c r="H73" s="2"/>
    </row>
    <row r="74" spans="1:8" s="1" customFormat="1" x14ac:dyDescent="0.2">
      <c r="A74" s="3"/>
      <c r="B74" s="3"/>
      <c r="D74" s="3"/>
      <c r="E74" s="2"/>
      <c r="F74" s="2"/>
      <c r="G74" s="2"/>
      <c r="H74" s="2"/>
    </row>
    <row r="75" spans="1:8" s="1" customFormat="1" x14ac:dyDescent="0.2">
      <c r="A75" s="3"/>
      <c r="B75" s="3"/>
      <c r="D75" s="3"/>
      <c r="E75" s="2"/>
      <c r="F75" s="2"/>
      <c r="G75" s="2"/>
      <c r="H75" s="2"/>
    </row>
    <row r="76" spans="1:8" s="1" customFormat="1" x14ac:dyDescent="0.2">
      <c r="A76" s="3"/>
      <c r="B76" s="3"/>
      <c r="D76" s="3"/>
      <c r="E76" s="2"/>
      <c r="F76" s="2"/>
      <c r="G76" s="2"/>
      <c r="H76" s="2"/>
    </row>
    <row r="77" spans="1:8" s="1" customFormat="1" x14ac:dyDescent="0.2">
      <c r="A77" s="3"/>
      <c r="B77" s="3"/>
      <c r="D77" s="3"/>
      <c r="E77" s="2"/>
      <c r="F77" s="2"/>
      <c r="G77" s="2"/>
      <c r="H77" s="2"/>
    </row>
    <row r="78" spans="1:8" s="1" customFormat="1" x14ac:dyDescent="0.2">
      <c r="A78" s="3"/>
      <c r="B78" s="3"/>
      <c r="D78" s="3"/>
      <c r="E78" s="2"/>
      <c r="F78" s="2"/>
      <c r="G78" s="2"/>
      <c r="H78" s="2"/>
    </row>
    <row r="79" spans="1:8" s="1" customFormat="1" x14ac:dyDescent="0.2">
      <c r="A79" s="3"/>
      <c r="B79" s="3"/>
      <c r="D79" s="3"/>
      <c r="E79" s="2"/>
      <c r="F79" s="2"/>
      <c r="G79" s="2"/>
      <c r="H79" s="2"/>
    </row>
    <row r="80" spans="1:8" s="1" customFormat="1" x14ac:dyDescent="0.2">
      <c r="A80" s="3"/>
      <c r="B80" s="3"/>
      <c r="D80" s="3"/>
      <c r="E80" s="2"/>
      <c r="F80" s="2"/>
      <c r="G80" s="2"/>
      <c r="H80" s="2"/>
    </row>
    <row r="81" spans="1:8" s="1" customFormat="1" x14ac:dyDescent="0.2">
      <c r="A81" s="3"/>
      <c r="B81" s="3"/>
      <c r="D81" s="3"/>
      <c r="E81" s="2"/>
      <c r="F81" s="2"/>
      <c r="G81" s="2"/>
      <c r="H81" s="2"/>
    </row>
    <row r="82" spans="1:8" s="1" customFormat="1" x14ac:dyDescent="0.2">
      <c r="A82" s="3"/>
      <c r="B82" s="3"/>
      <c r="D82" s="3"/>
      <c r="E82" s="2"/>
      <c r="F82" s="2"/>
      <c r="G82" s="2"/>
      <c r="H82" s="2"/>
    </row>
    <row r="83" spans="1:8" s="1" customFormat="1" x14ac:dyDescent="0.2">
      <c r="A83" s="3"/>
      <c r="B83" s="3"/>
      <c r="D83" s="3"/>
      <c r="E83" s="2"/>
      <c r="F83" s="2"/>
      <c r="G83" s="2"/>
      <c r="H83" s="2"/>
    </row>
    <row r="84" spans="1:8" s="1" customFormat="1" x14ac:dyDescent="0.2">
      <c r="A84" s="3"/>
      <c r="B84" s="3"/>
      <c r="D84" s="3"/>
      <c r="E84" s="2"/>
      <c r="F84" s="2"/>
      <c r="G84" s="2"/>
      <c r="H84" s="2"/>
    </row>
    <row r="85" spans="1:8" s="1" customFormat="1" x14ac:dyDescent="0.2">
      <c r="A85" s="3"/>
      <c r="B85" s="3"/>
      <c r="D85" s="3"/>
      <c r="E85" s="2"/>
      <c r="F85" s="2"/>
      <c r="G85" s="2"/>
      <c r="H85" s="2"/>
    </row>
    <row r="86" spans="1:8" s="1" customFormat="1" x14ac:dyDescent="0.2">
      <c r="A86" s="3"/>
      <c r="B86" s="3"/>
      <c r="D86" s="3"/>
      <c r="E86" s="2"/>
      <c r="F86" s="2"/>
      <c r="G86" s="2"/>
      <c r="H86" s="2"/>
    </row>
    <row r="87" spans="1:8" s="1" customFormat="1" x14ac:dyDescent="0.2">
      <c r="A87" s="3"/>
      <c r="B87" s="3"/>
      <c r="D87" s="3"/>
      <c r="E87" s="2"/>
      <c r="F87" s="2"/>
      <c r="G87" s="2"/>
      <c r="H87" s="2"/>
    </row>
    <row r="88" spans="1:8" s="1" customFormat="1" x14ac:dyDescent="0.2">
      <c r="A88" s="3"/>
      <c r="B88" s="3"/>
      <c r="D88" s="3"/>
      <c r="E88" s="2"/>
      <c r="F88" s="2"/>
      <c r="G88" s="2"/>
      <c r="H88" s="2"/>
    </row>
    <row r="89" spans="1:8" s="1" customFormat="1" x14ac:dyDescent="0.2">
      <c r="A89" s="3"/>
      <c r="B89" s="3"/>
      <c r="D89" s="3"/>
      <c r="E89" s="2"/>
      <c r="F89" s="2"/>
      <c r="G89" s="2"/>
      <c r="H89" s="2"/>
    </row>
    <row r="90" spans="1:8" s="1" customFormat="1" x14ac:dyDescent="0.2">
      <c r="A90" s="3"/>
      <c r="B90" s="3"/>
      <c r="D90" s="3"/>
      <c r="E90" s="2"/>
      <c r="F90" s="2"/>
      <c r="G90" s="2"/>
      <c r="H90" s="2"/>
    </row>
    <row r="91" spans="1:8" s="1" customFormat="1" x14ac:dyDescent="0.2">
      <c r="A91" s="3"/>
      <c r="B91" s="3"/>
      <c r="D91" s="3"/>
      <c r="E91" s="2"/>
      <c r="F91" s="2"/>
      <c r="G91" s="2"/>
      <c r="H91" s="2"/>
    </row>
    <row r="92" spans="1:8" s="1" customFormat="1" x14ac:dyDescent="0.2">
      <c r="A92" s="3"/>
      <c r="B92" s="3"/>
      <c r="D92" s="3"/>
      <c r="E92" s="2"/>
      <c r="F92" s="2"/>
      <c r="G92" s="2"/>
      <c r="H92" s="2"/>
    </row>
    <row r="93" spans="1:8" s="1" customFormat="1" x14ac:dyDescent="0.2">
      <c r="A93" s="3"/>
      <c r="B93" s="3"/>
      <c r="D93" s="3"/>
      <c r="E93" s="2"/>
      <c r="F93" s="2"/>
      <c r="G93" s="2"/>
      <c r="H93" s="2"/>
    </row>
    <row r="94" spans="1:8" s="1" customFormat="1" x14ac:dyDescent="0.2">
      <c r="A94" s="3"/>
      <c r="B94" s="3"/>
      <c r="D94" s="3"/>
      <c r="E94" s="2"/>
      <c r="F94" s="2"/>
      <c r="G94" s="2"/>
      <c r="H94" s="2"/>
    </row>
    <row r="95" spans="1:8" s="1" customFormat="1" x14ac:dyDescent="0.2">
      <c r="A95" s="3"/>
      <c r="B95" s="3"/>
      <c r="D95" s="3"/>
      <c r="E95" s="2"/>
      <c r="F95" s="2"/>
      <c r="G95" s="2"/>
      <c r="H95" s="2"/>
    </row>
    <row r="96" spans="1:8" s="1" customFormat="1" x14ac:dyDescent="0.2">
      <c r="A96" s="3"/>
      <c r="B96" s="3"/>
      <c r="D96" s="3"/>
      <c r="E96" s="2"/>
      <c r="F96" s="2"/>
      <c r="G96" s="2"/>
      <c r="H96" s="2"/>
    </row>
    <row r="97" spans="1:8" s="1" customFormat="1" x14ac:dyDescent="0.2">
      <c r="A97" s="3"/>
      <c r="B97" s="3"/>
      <c r="D97" s="3"/>
      <c r="E97" s="2"/>
      <c r="F97" s="2"/>
      <c r="G97" s="2"/>
      <c r="H97" s="2"/>
    </row>
    <row r="98" spans="1:8" s="1" customFormat="1" x14ac:dyDescent="0.2">
      <c r="A98" s="3"/>
      <c r="B98" s="3"/>
      <c r="D98" s="3"/>
      <c r="E98" s="2"/>
      <c r="F98" s="2"/>
      <c r="G98" s="2"/>
      <c r="H98" s="2"/>
    </row>
    <row r="99" spans="1:8" s="1" customFormat="1" x14ac:dyDescent="0.2">
      <c r="A99" s="3"/>
      <c r="B99" s="3"/>
      <c r="D99" s="3"/>
      <c r="E99" s="2"/>
      <c r="F99" s="2"/>
      <c r="G99" s="2"/>
      <c r="H99" s="2"/>
    </row>
    <row r="100" spans="1:8" s="1" customFormat="1" x14ac:dyDescent="0.2">
      <c r="A100" s="3"/>
      <c r="B100" s="3"/>
      <c r="D100" s="3"/>
      <c r="E100" s="2"/>
      <c r="F100" s="2"/>
      <c r="G100" s="2"/>
      <c r="H100" s="2"/>
    </row>
    <row r="101" spans="1:8" s="1" customFormat="1" x14ac:dyDescent="0.2">
      <c r="A101" s="3"/>
      <c r="B101" s="3"/>
      <c r="D101" s="3"/>
      <c r="E101" s="2"/>
      <c r="F101" s="2"/>
      <c r="G101" s="2"/>
      <c r="H101" s="2"/>
    </row>
    <row r="102" spans="1:8" s="1" customFormat="1" x14ac:dyDescent="0.2">
      <c r="A102" s="3"/>
      <c r="B102" s="3"/>
      <c r="D102" s="3"/>
      <c r="E102" s="2"/>
      <c r="F102" s="2"/>
      <c r="G102" s="2"/>
      <c r="H102" s="2"/>
    </row>
    <row r="103" spans="1:8" s="1" customFormat="1" x14ac:dyDescent="0.2">
      <c r="A103" s="3"/>
      <c r="B103" s="3"/>
      <c r="D103" s="3"/>
      <c r="E103" s="2"/>
      <c r="F103" s="2"/>
      <c r="G103" s="2"/>
      <c r="H103" s="2"/>
    </row>
    <row r="104" spans="1:8" s="1" customFormat="1" x14ac:dyDescent="0.2">
      <c r="A104" s="3"/>
      <c r="B104" s="3"/>
      <c r="D104" s="3"/>
      <c r="E104" s="2"/>
      <c r="F104" s="2"/>
      <c r="G104" s="2"/>
      <c r="H104" s="2"/>
    </row>
    <row r="105" spans="1:8" s="1" customFormat="1" x14ac:dyDescent="0.2">
      <c r="A105" s="3"/>
      <c r="B105" s="3"/>
      <c r="D105" s="3"/>
      <c r="E105" s="2"/>
      <c r="F105" s="2"/>
      <c r="G105" s="2"/>
      <c r="H105" s="2"/>
    </row>
    <row r="106" spans="1:8" s="1" customFormat="1" x14ac:dyDescent="0.2">
      <c r="A106" s="3"/>
      <c r="B106" s="3"/>
      <c r="D106" s="3"/>
      <c r="E106" s="2"/>
      <c r="F106" s="2"/>
      <c r="G106" s="2"/>
      <c r="H106" s="2"/>
    </row>
    <row r="107" spans="1:8" s="1" customFormat="1" x14ac:dyDescent="0.2">
      <c r="A107" s="3"/>
      <c r="B107" s="3"/>
      <c r="D107" s="3"/>
      <c r="E107" s="2"/>
      <c r="F107" s="2"/>
      <c r="G107" s="2"/>
      <c r="H107" s="2"/>
    </row>
    <row r="108" spans="1:8" s="1" customFormat="1" x14ac:dyDescent="0.2">
      <c r="A108" s="3"/>
      <c r="B108" s="3"/>
      <c r="D108" s="3"/>
      <c r="E108" s="2"/>
      <c r="F108" s="2"/>
      <c r="G108" s="2"/>
      <c r="H108" s="2"/>
    </row>
    <row r="109" spans="1:8" s="1" customFormat="1" x14ac:dyDescent="0.2">
      <c r="A109" s="3"/>
      <c r="B109" s="3"/>
      <c r="D109" s="3"/>
      <c r="E109" s="2"/>
      <c r="F109" s="2"/>
      <c r="G109" s="2"/>
      <c r="H109" s="2"/>
    </row>
    <row r="110" spans="1:8" s="1" customFormat="1" x14ac:dyDescent="0.2">
      <c r="A110" s="3"/>
      <c r="B110" s="3"/>
      <c r="D110" s="3"/>
      <c r="E110" s="2"/>
      <c r="F110" s="2"/>
      <c r="G110" s="2"/>
      <c r="H110" s="2"/>
    </row>
    <row r="111" spans="1:8" s="1" customFormat="1" x14ac:dyDescent="0.2">
      <c r="A111" s="3"/>
      <c r="B111" s="3"/>
      <c r="D111" s="3"/>
      <c r="E111" s="2"/>
      <c r="F111" s="2"/>
      <c r="G111" s="2"/>
      <c r="H111" s="2"/>
    </row>
    <row r="112" spans="1:8" s="1" customFormat="1" x14ac:dyDescent="0.2">
      <c r="A112" s="3"/>
      <c r="B112" s="3"/>
      <c r="D112" s="3"/>
      <c r="E112" s="2"/>
      <c r="F112" s="2"/>
      <c r="G112" s="2"/>
      <c r="H112" s="2"/>
    </row>
    <row r="113" spans="1:8" s="1" customFormat="1" x14ac:dyDescent="0.2">
      <c r="A113" s="3"/>
      <c r="B113" s="3"/>
      <c r="D113" s="3"/>
      <c r="E113" s="2"/>
      <c r="F113" s="2"/>
      <c r="G113" s="2"/>
      <c r="H113" s="2"/>
    </row>
    <row r="114" spans="1:8" s="1" customFormat="1" x14ac:dyDescent="0.2">
      <c r="A114" s="3"/>
      <c r="B114" s="3"/>
      <c r="D114" s="3"/>
      <c r="E114" s="2"/>
      <c r="F114" s="2"/>
      <c r="G114" s="2"/>
      <c r="H114" s="2"/>
    </row>
    <row r="115" spans="1:8" s="1" customFormat="1" x14ac:dyDescent="0.2">
      <c r="A115" s="3"/>
      <c r="B115" s="3"/>
      <c r="D115" s="3"/>
      <c r="E115" s="2"/>
      <c r="F115" s="2"/>
      <c r="G115" s="2"/>
      <c r="H115" s="2"/>
    </row>
    <row r="116" spans="1:8" s="1" customFormat="1" x14ac:dyDescent="0.2">
      <c r="A116" s="3"/>
      <c r="B116" s="3"/>
      <c r="D116" s="3"/>
      <c r="E116" s="2"/>
      <c r="F116" s="2"/>
      <c r="G116" s="2"/>
      <c r="H116" s="2"/>
    </row>
    <row r="117" spans="1:8" s="1" customFormat="1" x14ac:dyDescent="0.2">
      <c r="A117" s="3"/>
      <c r="B117" s="3"/>
      <c r="D117" s="3"/>
      <c r="E117" s="2"/>
      <c r="F117" s="2"/>
      <c r="G117" s="2"/>
      <c r="H117" s="2"/>
    </row>
    <row r="118" spans="1:8" s="1" customFormat="1" x14ac:dyDescent="0.2">
      <c r="A118" s="3"/>
      <c r="B118" s="3"/>
      <c r="D118" s="3"/>
      <c r="E118" s="2"/>
      <c r="F118" s="2"/>
      <c r="G118" s="2"/>
      <c r="H118" s="2"/>
    </row>
    <row r="119" spans="1:8" s="1" customFormat="1" x14ac:dyDescent="0.2">
      <c r="A119" s="3"/>
      <c r="B119" s="3"/>
      <c r="D119" s="3"/>
      <c r="E119" s="2"/>
      <c r="F119" s="2"/>
      <c r="G119" s="2"/>
      <c r="H119" s="2"/>
    </row>
    <row r="120" spans="1:8" s="1" customFormat="1" x14ac:dyDescent="0.2">
      <c r="A120" s="3"/>
      <c r="B120" s="3"/>
      <c r="D120" s="3"/>
      <c r="E120" s="2"/>
      <c r="F120" s="2"/>
      <c r="G120" s="2"/>
      <c r="H120" s="2"/>
    </row>
    <row r="121" spans="1:8" s="1" customFormat="1" x14ac:dyDescent="0.2">
      <c r="A121" s="3"/>
      <c r="B121" s="3"/>
      <c r="D121" s="3"/>
      <c r="E121" s="2"/>
      <c r="F121" s="2"/>
      <c r="G121" s="2"/>
      <c r="H121" s="2"/>
    </row>
    <row r="122" spans="1:8" s="1" customFormat="1" x14ac:dyDescent="0.2">
      <c r="A122" s="3"/>
      <c r="B122" s="3"/>
      <c r="D122" s="3"/>
      <c r="E122" s="2"/>
      <c r="F122" s="2"/>
      <c r="G122" s="2"/>
      <c r="H122" s="2"/>
    </row>
    <row r="123" spans="1:8" s="1" customFormat="1" x14ac:dyDescent="0.2">
      <c r="A123" s="3"/>
      <c r="B123" s="3"/>
      <c r="D123" s="3"/>
      <c r="E123" s="2"/>
      <c r="F123" s="2"/>
      <c r="G123" s="2"/>
      <c r="H123" s="2"/>
    </row>
    <row r="124" spans="1:8" s="1" customFormat="1" x14ac:dyDescent="0.2">
      <c r="A124" s="3"/>
      <c r="B124" s="3"/>
      <c r="D124" s="3"/>
      <c r="E124" s="2"/>
      <c r="F124" s="2"/>
      <c r="G124" s="2"/>
      <c r="H124" s="2"/>
    </row>
    <row r="125" spans="1:8" s="1" customFormat="1" x14ac:dyDescent="0.2">
      <c r="A125" s="3"/>
      <c r="B125" s="3"/>
      <c r="D125" s="3"/>
      <c r="E125" s="2"/>
      <c r="F125" s="2"/>
      <c r="G125" s="2"/>
      <c r="H125" s="2"/>
    </row>
    <row r="126" spans="1:8" s="1" customFormat="1" x14ac:dyDescent="0.2">
      <c r="A126" s="3"/>
      <c r="B126" s="3"/>
      <c r="D126" s="3"/>
      <c r="E126" s="2"/>
      <c r="F126" s="2"/>
      <c r="G126" s="2"/>
      <c r="H126" s="2"/>
    </row>
    <row r="127" spans="1:8" s="1" customFormat="1" x14ac:dyDescent="0.2">
      <c r="A127" s="3"/>
      <c r="B127" s="3"/>
      <c r="D127" s="3"/>
      <c r="E127" s="2"/>
      <c r="F127" s="2"/>
      <c r="G127" s="2"/>
      <c r="H127" s="2"/>
    </row>
    <row r="128" spans="1:8" s="1" customFormat="1" x14ac:dyDescent="0.2">
      <c r="A128" s="3"/>
      <c r="B128" s="3"/>
      <c r="D128" s="3"/>
      <c r="E128" s="2"/>
      <c r="F128" s="2"/>
      <c r="G128" s="2"/>
      <c r="H128" s="2"/>
    </row>
    <row r="129" spans="1:8" s="1" customFormat="1" x14ac:dyDescent="0.2">
      <c r="A129" s="3"/>
      <c r="B129" s="3"/>
      <c r="D129" s="3"/>
      <c r="E129" s="2"/>
      <c r="F129" s="2"/>
      <c r="G129" s="2"/>
      <c r="H129" s="2"/>
    </row>
    <row r="130" spans="1:8" s="1" customFormat="1" x14ac:dyDescent="0.2">
      <c r="A130" s="3"/>
      <c r="B130" s="3"/>
      <c r="D130" s="3"/>
      <c r="E130" s="2"/>
      <c r="F130" s="2"/>
      <c r="G130" s="2"/>
      <c r="H130" s="2"/>
    </row>
    <row r="131" spans="1:8" s="1" customFormat="1" x14ac:dyDescent="0.2">
      <c r="A131" s="3"/>
      <c r="B131" s="3"/>
      <c r="D131" s="3"/>
      <c r="E131" s="2"/>
      <c r="F131" s="2"/>
      <c r="G131" s="2"/>
      <c r="H131" s="2"/>
    </row>
    <row r="132" spans="1:8" s="1" customFormat="1" x14ac:dyDescent="0.2">
      <c r="A132" s="3"/>
      <c r="B132" s="3"/>
      <c r="D132" s="3"/>
      <c r="E132" s="2"/>
      <c r="F132" s="2"/>
      <c r="G132" s="2"/>
      <c r="H132" s="2"/>
    </row>
    <row r="133" spans="1:8" s="1" customFormat="1" x14ac:dyDescent="0.2">
      <c r="A133" s="3"/>
      <c r="B133" s="3"/>
      <c r="D133" s="3"/>
      <c r="E133" s="2"/>
      <c r="F133" s="2"/>
      <c r="G133" s="2"/>
      <c r="H133" s="2"/>
    </row>
    <row r="134" spans="1:8" s="1" customFormat="1" x14ac:dyDescent="0.2">
      <c r="A134" s="3"/>
      <c r="B134" s="3"/>
      <c r="D134" s="3"/>
      <c r="E134" s="2"/>
      <c r="F134" s="2"/>
      <c r="G134" s="2"/>
      <c r="H134" s="2"/>
    </row>
    <row r="135" spans="1:8" s="1" customFormat="1" x14ac:dyDescent="0.2">
      <c r="A135" s="3"/>
      <c r="B135" s="3"/>
      <c r="D135" s="3"/>
      <c r="E135" s="2"/>
      <c r="F135" s="2"/>
      <c r="G135" s="2"/>
      <c r="H135" s="2"/>
    </row>
    <row r="136" spans="1:8" s="1" customFormat="1" x14ac:dyDescent="0.2">
      <c r="A136" s="3"/>
      <c r="B136" s="3"/>
      <c r="D136" s="3"/>
      <c r="E136" s="2"/>
      <c r="F136" s="2"/>
      <c r="G136" s="2"/>
      <c r="H136" s="2"/>
    </row>
    <row r="137" spans="1:8" s="1" customFormat="1" x14ac:dyDescent="0.2">
      <c r="A137" s="3"/>
      <c r="B137" s="3"/>
      <c r="D137" s="3"/>
      <c r="E137" s="2"/>
      <c r="F137" s="2"/>
      <c r="G137" s="2"/>
      <c r="H137" s="2"/>
    </row>
    <row r="138" spans="1:8" s="1" customFormat="1" x14ac:dyDescent="0.2">
      <c r="A138" s="3"/>
      <c r="B138" s="3"/>
      <c r="D138" s="3"/>
      <c r="E138" s="2"/>
      <c r="F138" s="2"/>
      <c r="G138" s="2"/>
      <c r="H138" s="2"/>
    </row>
    <row r="139" spans="1:8" s="1" customFormat="1" x14ac:dyDescent="0.2">
      <c r="A139" s="3"/>
      <c r="B139" s="3"/>
      <c r="D139" s="3"/>
      <c r="E139" s="2"/>
      <c r="F139" s="2"/>
      <c r="G139" s="2"/>
      <c r="H139" s="2"/>
    </row>
    <row r="140" spans="1:8" s="1" customFormat="1" x14ac:dyDescent="0.2">
      <c r="A140" s="3"/>
      <c r="B140" s="3"/>
      <c r="D140" s="3"/>
      <c r="E140" s="2"/>
      <c r="F140" s="2"/>
      <c r="G140" s="2"/>
      <c r="H140" s="2"/>
    </row>
    <row r="141" spans="1:8" s="1" customFormat="1" x14ac:dyDescent="0.2">
      <c r="A141" s="3"/>
      <c r="B141" s="3"/>
      <c r="D141" s="3"/>
      <c r="E141" s="2"/>
      <c r="F141" s="2"/>
      <c r="G141" s="2"/>
      <c r="H141" s="2"/>
    </row>
    <row r="142" spans="1:8" s="1" customFormat="1" x14ac:dyDescent="0.2">
      <c r="A142" s="3"/>
      <c r="B142" s="3"/>
      <c r="D142" s="3"/>
      <c r="E142" s="2"/>
      <c r="F142" s="2"/>
      <c r="G142" s="2"/>
      <c r="H142" s="2"/>
    </row>
    <row r="143" spans="1:8" s="1" customFormat="1" x14ac:dyDescent="0.2">
      <c r="A143" s="3"/>
      <c r="B143" s="3"/>
      <c r="D143" s="3"/>
      <c r="E143" s="2"/>
      <c r="F143" s="2"/>
      <c r="G143" s="2"/>
      <c r="H143" s="2"/>
    </row>
    <row r="144" spans="1:8" s="1" customFormat="1" x14ac:dyDescent="0.2">
      <c r="A144" s="3"/>
      <c r="B144" s="3"/>
      <c r="D144" s="3"/>
      <c r="E144" s="2"/>
      <c r="F144" s="2"/>
      <c r="G144" s="2"/>
      <c r="H144" s="2"/>
    </row>
    <row r="145" spans="1:8" s="1" customFormat="1" x14ac:dyDescent="0.2">
      <c r="A145" s="3"/>
      <c r="B145" s="3"/>
      <c r="D145" s="3"/>
      <c r="E145" s="2"/>
      <c r="F145" s="2"/>
      <c r="G145" s="2"/>
      <c r="H145" s="2"/>
    </row>
    <row r="146" spans="1:8" s="1" customFormat="1" x14ac:dyDescent="0.2">
      <c r="A146" s="3"/>
      <c r="B146" s="3"/>
      <c r="D146" s="3"/>
      <c r="E146" s="2"/>
      <c r="F146" s="2"/>
      <c r="G146" s="2"/>
      <c r="H146" s="2"/>
    </row>
    <row r="147" spans="1:8" s="1" customFormat="1" x14ac:dyDescent="0.2">
      <c r="A147" s="3"/>
      <c r="B147" s="3"/>
      <c r="D147" s="3"/>
      <c r="E147" s="2"/>
      <c r="F147" s="2"/>
      <c r="G147" s="2"/>
      <c r="H147" s="2"/>
    </row>
    <row r="148" spans="1:8" s="1" customFormat="1" x14ac:dyDescent="0.2">
      <c r="A148" s="3"/>
      <c r="B148" s="3"/>
      <c r="D148" s="3"/>
      <c r="E148" s="2"/>
      <c r="F148" s="2"/>
      <c r="G148" s="2"/>
      <c r="H148" s="2"/>
    </row>
    <row r="149" spans="1:8" s="1" customFormat="1" x14ac:dyDescent="0.2">
      <c r="A149" s="3"/>
      <c r="B149" s="3"/>
      <c r="D149" s="3"/>
      <c r="E149" s="2"/>
      <c r="F149" s="2"/>
      <c r="G149" s="2"/>
      <c r="H149" s="2"/>
    </row>
    <row r="150" spans="1:8" s="1" customFormat="1" x14ac:dyDescent="0.2">
      <c r="A150" s="3"/>
      <c r="B150" s="3"/>
      <c r="D150" s="3"/>
      <c r="E150" s="2"/>
      <c r="F150" s="2"/>
      <c r="G150" s="2"/>
      <c r="H150" s="2"/>
    </row>
    <row r="151" spans="1:8" s="1" customFormat="1" x14ac:dyDescent="0.2">
      <c r="A151" s="3"/>
      <c r="B151" s="3"/>
      <c r="D151" s="3"/>
      <c r="E151" s="2"/>
      <c r="F151" s="2"/>
      <c r="G151" s="2"/>
      <c r="H151" s="2"/>
    </row>
    <row r="152" spans="1:8" s="1" customFormat="1" x14ac:dyDescent="0.2">
      <c r="A152" s="3"/>
      <c r="B152" s="3"/>
      <c r="D152" s="3"/>
      <c r="E152" s="2"/>
      <c r="F152" s="2"/>
      <c r="G152" s="2"/>
      <c r="H152" s="2"/>
    </row>
    <row r="153" spans="1:8" s="1" customFormat="1" x14ac:dyDescent="0.2">
      <c r="A153" s="3"/>
      <c r="B153" s="3"/>
      <c r="D153" s="3"/>
      <c r="E153" s="2"/>
      <c r="F153" s="2"/>
      <c r="G153" s="2"/>
      <c r="H153" s="2"/>
    </row>
    <row r="154" spans="1:8" s="1" customFormat="1" x14ac:dyDescent="0.2">
      <c r="A154" s="3"/>
      <c r="B154" s="3"/>
      <c r="D154" s="3"/>
      <c r="E154" s="2"/>
      <c r="F154" s="2"/>
      <c r="G154" s="2"/>
      <c r="H154" s="2"/>
    </row>
    <row r="155" spans="1:8" s="1" customFormat="1" x14ac:dyDescent="0.2">
      <c r="A155" s="3"/>
      <c r="B155" s="3"/>
      <c r="D155" s="3"/>
      <c r="E155" s="2"/>
      <c r="F155" s="2"/>
      <c r="G155" s="2"/>
      <c r="H155" s="2"/>
    </row>
    <row r="156" spans="1:8" s="1" customFormat="1" x14ac:dyDescent="0.2">
      <c r="A156" s="3"/>
      <c r="B156" s="3"/>
      <c r="D156" s="3"/>
      <c r="E156" s="2"/>
      <c r="F156" s="2"/>
      <c r="G156" s="2"/>
      <c r="H156" s="2"/>
    </row>
    <row r="157" spans="1:8" s="1" customFormat="1" x14ac:dyDescent="0.2">
      <c r="A157" s="3"/>
      <c r="B157" s="3"/>
      <c r="D157" s="3"/>
      <c r="E157" s="2"/>
      <c r="F157" s="2"/>
      <c r="G157" s="2"/>
      <c r="H157" s="2"/>
    </row>
    <row r="158" spans="1:8" s="1" customFormat="1" x14ac:dyDescent="0.2">
      <c r="A158" s="3"/>
      <c r="B158" s="3"/>
      <c r="D158" s="3"/>
      <c r="E158" s="2"/>
      <c r="F158" s="2"/>
      <c r="G158" s="2"/>
      <c r="H158" s="2"/>
    </row>
    <row r="159" spans="1:8" s="1" customFormat="1" x14ac:dyDescent="0.2">
      <c r="A159" s="3"/>
      <c r="B159" s="3"/>
      <c r="D159" s="3"/>
      <c r="E159" s="2"/>
      <c r="F159" s="2"/>
      <c r="G159" s="2"/>
      <c r="H159" s="2"/>
    </row>
    <row r="160" spans="1:8" s="1" customFormat="1" x14ac:dyDescent="0.2">
      <c r="A160" s="3"/>
      <c r="B160" s="3"/>
      <c r="D160" s="3"/>
      <c r="E160" s="2"/>
      <c r="F160" s="2"/>
      <c r="G160" s="2"/>
      <c r="H160" s="2"/>
    </row>
    <row r="161" spans="1:8" s="1" customFormat="1" x14ac:dyDescent="0.2">
      <c r="A161" s="3"/>
      <c r="B161" s="3"/>
      <c r="D161" s="3"/>
      <c r="E161" s="2"/>
      <c r="F161" s="2"/>
      <c r="G161" s="2"/>
      <c r="H161" s="2"/>
    </row>
    <row r="162" spans="1:8" s="1" customFormat="1" x14ac:dyDescent="0.2">
      <c r="A162" s="3"/>
      <c r="B162" s="3"/>
      <c r="D162" s="3"/>
      <c r="E162" s="2"/>
      <c r="F162" s="2"/>
      <c r="G162" s="2"/>
      <c r="H162" s="2"/>
    </row>
    <row r="163" spans="1:8" s="1" customFormat="1" x14ac:dyDescent="0.2">
      <c r="A163" s="3"/>
      <c r="B163" s="3"/>
      <c r="D163" s="3"/>
      <c r="E163" s="2"/>
      <c r="F163" s="2"/>
      <c r="G163" s="2"/>
      <c r="H163" s="2"/>
    </row>
    <row r="164" spans="1:8" s="1" customFormat="1" x14ac:dyDescent="0.2">
      <c r="A164" s="3"/>
      <c r="B164" s="3"/>
      <c r="D164" s="3"/>
      <c r="E164" s="2"/>
      <c r="F164" s="2"/>
      <c r="G164" s="2"/>
      <c r="H164" s="2"/>
    </row>
    <row r="165" spans="1:8" s="1" customFormat="1" x14ac:dyDescent="0.2">
      <c r="A165" s="3"/>
      <c r="B165" s="3"/>
      <c r="D165" s="3"/>
      <c r="E165" s="2"/>
      <c r="F165" s="2"/>
      <c r="G165" s="2"/>
      <c r="H165" s="2"/>
    </row>
    <row r="166" spans="1:8" s="1" customFormat="1" x14ac:dyDescent="0.2">
      <c r="A166" s="3"/>
      <c r="B166" s="3"/>
      <c r="D166" s="3"/>
      <c r="E166" s="2"/>
      <c r="F166" s="2"/>
      <c r="G166" s="2"/>
      <c r="H166" s="2"/>
    </row>
    <row r="167" spans="1:8" s="1" customFormat="1" x14ac:dyDescent="0.2">
      <c r="A167" s="3"/>
      <c r="B167" s="3"/>
      <c r="D167" s="3"/>
      <c r="E167" s="2"/>
      <c r="F167" s="2"/>
      <c r="G167" s="2"/>
      <c r="H167" s="2"/>
    </row>
    <row r="168" spans="1:8" s="1" customFormat="1" x14ac:dyDescent="0.2">
      <c r="A168" s="3"/>
      <c r="B168" s="3"/>
      <c r="D168" s="3"/>
      <c r="E168" s="2"/>
      <c r="F168" s="2"/>
      <c r="G168" s="2"/>
      <c r="H168" s="2"/>
    </row>
    <row r="169" spans="1:8" s="1" customFormat="1" x14ac:dyDescent="0.2">
      <c r="A169" s="3"/>
      <c r="B169" s="3"/>
      <c r="D169" s="3"/>
      <c r="E169" s="2"/>
      <c r="F169" s="2"/>
      <c r="G169" s="2"/>
      <c r="H169" s="2"/>
    </row>
    <row r="170" spans="1:8" s="1" customFormat="1" x14ac:dyDescent="0.2">
      <c r="A170" s="3"/>
      <c r="B170" s="3"/>
      <c r="D170" s="3"/>
      <c r="E170" s="2"/>
      <c r="F170" s="2"/>
      <c r="G170" s="2"/>
      <c r="H170" s="2"/>
    </row>
    <row r="171" spans="1:8" s="1" customFormat="1" x14ac:dyDescent="0.2">
      <c r="A171" s="3"/>
      <c r="B171" s="3"/>
      <c r="D171" s="3"/>
      <c r="E171" s="2"/>
      <c r="F171" s="2"/>
      <c r="G171" s="2"/>
      <c r="H171" s="2"/>
    </row>
    <row r="172" spans="1:8" s="1" customFormat="1" x14ac:dyDescent="0.2">
      <c r="A172" s="3"/>
      <c r="B172" s="3"/>
      <c r="D172" s="3"/>
      <c r="E172" s="2"/>
      <c r="F172" s="2"/>
      <c r="G172" s="2"/>
      <c r="H172" s="2"/>
    </row>
    <row r="173" spans="1:8" s="1" customFormat="1" x14ac:dyDescent="0.2">
      <c r="A173" s="3"/>
      <c r="B173" s="3"/>
      <c r="D173" s="3"/>
      <c r="E173" s="2"/>
      <c r="F173" s="2"/>
      <c r="G173" s="2"/>
      <c r="H173" s="2"/>
    </row>
    <row r="174" spans="1:8" s="1" customFormat="1" x14ac:dyDescent="0.2">
      <c r="A174" s="3"/>
      <c r="B174" s="3"/>
      <c r="D174" s="3"/>
      <c r="E174" s="2"/>
      <c r="F174" s="2"/>
      <c r="G174" s="2"/>
      <c r="H174" s="2"/>
    </row>
    <row r="175" spans="1:8" s="1" customFormat="1" x14ac:dyDescent="0.2">
      <c r="A175" s="3"/>
      <c r="B175" s="3"/>
      <c r="D175" s="3"/>
      <c r="E175" s="2"/>
      <c r="F175" s="2"/>
      <c r="G175" s="2"/>
      <c r="H175" s="2"/>
    </row>
    <row r="176" spans="1:8" s="1" customFormat="1" x14ac:dyDescent="0.2">
      <c r="A176" s="3"/>
      <c r="B176" s="3"/>
      <c r="D176" s="3"/>
      <c r="E176" s="2"/>
      <c r="F176" s="2"/>
      <c r="G176" s="2"/>
      <c r="H176" s="2"/>
    </row>
    <row r="177" spans="1:8" s="1" customFormat="1" x14ac:dyDescent="0.2">
      <c r="A177" s="3"/>
      <c r="B177" s="3"/>
      <c r="D177" s="3"/>
      <c r="E177" s="2"/>
      <c r="F177" s="2"/>
      <c r="G177" s="2"/>
      <c r="H177" s="2"/>
    </row>
    <row r="178" spans="1:8" s="1" customFormat="1" x14ac:dyDescent="0.2">
      <c r="A178" s="3"/>
      <c r="B178" s="3"/>
      <c r="D178" s="3"/>
      <c r="E178" s="2"/>
      <c r="F178" s="2"/>
      <c r="G178" s="2"/>
      <c r="H178" s="2"/>
    </row>
    <row r="179" spans="1:8" s="1" customFormat="1" x14ac:dyDescent="0.2">
      <c r="A179" s="3"/>
      <c r="B179" s="3"/>
      <c r="D179" s="3"/>
      <c r="E179" s="2"/>
      <c r="F179" s="2"/>
      <c r="G179" s="2"/>
      <c r="H179" s="2"/>
    </row>
    <row r="180" spans="1:8" s="1" customFormat="1" x14ac:dyDescent="0.2">
      <c r="A180" s="3"/>
      <c r="B180" s="3"/>
      <c r="D180" s="3"/>
      <c r="E180" s="2"/>
      <c r="F180" s="2"/>
      <c r="G180" s="2"/>
      <c r="H180" s="2"/>
    </row>
    <row r="181" spans="1:8" s="1" customFormat="1" x14ac:dyDescent="0.2">
      <c r="A181" s="3"/>
      <c r="B181" s="3"/>
      <c r="D181" s="3"/>
      <c r="E181" s="2"/>
      <c r="F181" s="2"/>
      <c r="G181" s="2"/>
      <c r="H181" s="2"/>
    </row>
    <row r="182" spans="1:8" s="1" customFormat="1" x14ac:dyDescent="0.2">
      <c r="A182" s="3"/>
      <c r="B182" s="3"/>
      <c r="D182" s="3"/>
      <c r="E182" s="2"/>
      <c r="F182" s="2"/>
      <c r="G182" s="2"/>
      <c r="H182" s="2"/>
    </row>
    <row r="183" spans="1:8" s="1" customFormat="1" x14ac:dyDescent="0.2">
      <c r="A183" s="3"/>
      <c r="B183" s="3"/>
      <c r="D183" s="3"/>
      <c r="E183" s="2"/>
      <c r="F183" s="2"/>
      <c r="G183" s="2"/>
      <c r="H183" s="2"/>
    </row>
    <row r="184" spans="1:8" s="1" customFormat="1" x14ac:dyDescent="0.2">
      <c r="A184" s="3"/>
      <c r="B184" s="3"/>
      <c r="D184" s="3"/>
      <c r="E184" s="2"/>
      <c r="F184" s="2"/>
      <c r="G184" s="2"/>
      <c r="H184" s="2"/>
    </row>
    <row r="185" spans="1:8" s="1" customFormat="1" x14ac:dyDescent="0.2">
      <c r="A185" s="3"/>
      <c r="B185" s="3"/>
      <c r="D185" s="3"/>
      <c r="E185" s="2"/>
      <c r="F185" s="2"/>
      <c r="G185" s="2"/>
      <c r="H185" s="2"/>
    </row>
    <row r="186" spans="1:8" s="1" customFormat="1" x14ac:dyDescent="0.2">
      <c r="A186" s="3"/>
      <c r="B186" s="3"/>
      <c r="D186" s="3"/>
      <c r="E186" s="2"/>
      <c r="F186" s="2"/>
      <c r="G186" s="2"/>
      <c r="H186" s="2"/>
    </row>
    <row r="187" spans="1:8" s="1" customFormat="1" x14ac:dyDescent="0.2">
      <c r="A187" s="3"/>
      <c r="B187" s="3"/>
      <c r="D187" s="3"/>
      <c r="E187" s="2"/>
      <c r="F187" s="2"/>
      <c r="G187" s="2"/>
      <c r="H187" s="2"/>
    </row>
    <row r="188" spans="1:8" s="1" customFormat="1" x14ac:dyDescent="0.2">
      <c r="A188" s="3"/>
      <c r="B188" s="3"/>
      <c r="D188" s="3"/>
      <c r="E188" s="2"/>
      <c r="F188" s="2"/>
      <c r="G188" s="2"/>
      <c r="H188" s="2"/>
    </row>
    <row r="189" spans="1:8" s="1" customFormat="1" x14ac:dyDescent="0.2">
      <c r="A189" s="3"/>
      <c r="B189" s="3"/>
      <c r="D189" s="3"/>
      <c r="E189" s="2"/>
      <c r="F189" s="2"/>
      <c r="G189" s="2"/>
      <c r="H189" s="2"/>
    </row>
    <row r="190" spans="1:8" s="1" customFormat="1" x14ac:dyDescent="0.2">
      <c r="A190" s="3"/>
      <c r="B190" s="3"/>
      <c r="D190" s="3"/>
      <c r="E190" s="2"/>
      <c r="F190" s="2"/>
      <c r="G190" s="2"/>
      <c r="H190" s="2"/>
    </row>
    <row r="191" spans="1:8" s="1" customFormat="1" x14ac:dyDescent="0.2">
      <c r="A191" s="3"/>
      <c r="B191" s="3"/>
      <c r="D191" s="3"/>
      <c r="E191" s="2"/>
      <c r="F191" s="2"/>
      <c r="G191" s="2"/>
      <c r="H191" s="2"/>
    </row>
    <row r="192" spans="1:8" s="1" customFormat="1" x14ac:dyDescent="0.2">
      <c r="A192" s="3"/>
      <c r="B192" s="3"/>
      <c r="D192" s="3"/>
      <c r="E192" s="2"/>
      <c r="F192" s="2"/>
      <c r="G192" s="2"/>
      <c r="H192" s="2"/>
    </row>
    <row r="193" spans="1:8" s="1" customFormat="1" x14ac:dyDescent="0.2">
      <c r="A193" s="3"/>
      <c r="B193" s="3"/>
      <c r="D193" s="3"/>
      <c r="E193" s="2"/>
      <c r="F193" s="2"/>
      <c r="G193" s="2"/>
      <c r="H193" s="2"/>
    </row>
    <row r="194" spans="1:8" s="1" customFormat="1" x14ac:dyDescent="0.2">
      <c r="A194" s="3"/>
      <c r="B194" s="3"/>
      <c r="D194" s="3"/>
      <c r="E194" s="2"/>
      <c r="F194" s="2"/>
      <c r="G194" s="2"/>
      <c r="H194" s="2"/>
    </row>
    <row r="195" spans="1:8" s="1" customFormat="1" x14ac:dyDescent="0.2">
      <c r="A195" s="3"/>
      <c r="B195" s="3"/>
      <c r="D195" s="3"/>
      <c r="E195" s="2"/>
      <c r="F195" s="2"/>
      <c r="G195" s="2"/>
      <c r="H195" s="2"/>
    </row>
    <row r="196" spans="1:8" s="1" customFormat="1" x14ac:dyDescent="0.2">
      <c r="A196" s="3"/>
      <c r="B196" s="3"/>
      <c r="D196" s="3"/>
      <c r="E196" s="2"/>
      <c r="F196" s="2"/>
      <c r="G196" s="2"/>
      <c r="H196" s="2"/>
    </row>
    <row r="197" spans="1:8" s="1" customFormat="1" x14ac:dyDescent="0.2">
      <c r="A197" s="3"/>
      <c r="B197" s="3"/>
      <c r="D197" s="3"/>
      <c r="E197" s="2"/>
      <c r="F197" s="2"/>
      <c r="G197" s="2"/>
      <c r="H197" s="2"/>
    </row>
    <row r="198" spans="1:8" s="1" customFormat="1" x14ac:dyDescent="0.2">
      <c r="A198" s="3"/>
      <c r="B198" s="3"/>
      <c r="D198" s="3"/>
      <c r="E198" s="2"/>
      <c r="F198" s="2"/>
      <c r="G198" s="2"/>
      <c r="H198" s="2"/>
    </row>
    <row r="199" spans="1:8" s="1" customFormat="1" x14ac:dyDescent="0.2">
      <c r="A199" s="3"/>
      <c r="B199" s="3"/>
      <c r="D199" s="3"/>
      <c r="E199" s="2"/>
      <c r="F199" s="2"/>
      <c r="G199" s="2"/>
      <c r="H199" s="2"/>
    </row>
    <row r="200" spans="1:8" s="1" customFormat="1" x14ac:dyDescent="0.2">
      <c r="A200" s="3"/>
      <c r="B200" s="3"/>
      <c r="D200" s="3"/>
      <c r="E200" s="2"/>
      <c r="F200" s="2"/>
      <c r="G200" s="2"/>
      <c r="H200" s="2"/>
    </row>
    <row r="201" spans="1:8" s="1" customFormat="1" x14ac:dyDescent="0.2">
      <c r="A201" s="3"/>
      <c r="B201" s="3"/>
      <c r="D201" s="3"/>
      <c r="E201" s="2"/>
      <c r="F201" s="2"/>
      <c r="G201" s="2"/>
      <c r="H201" s="2"/>
    </row>
    <row r="202" spans="1:8" s="1" customFormat="1" x14ac:dyDescent="0.2">
      <c r="A202" s="3"/>
      <c r="B202" s="3"/>
      <c r="D202" s="3"/>
      <c r="E202" s="2"/>
      <c r="F202" s="2"/>
      <c r="G202" s="2"/>
      <c r="H202" s="2"/>
    </row>
    <row r="203" spans="1:8" s="1" customFormat="1" x14ac:dyDescent="0.2">
      <c r="A203" s="3"/>
      <c r="B203" s="3"/>
      <c r="D203" s="3"/>
      <c r="E203" s="2"/>
      <c r="F203" s="2"/>
      <c r="G203" s="2"/>
      <c r="H203" s="2"/>
    </row>
    <row r="204" spans="1:8" s="1" customFormat="1" x14ac:dyDescent="0.2">
      <c r="A204" s="3"/>
      <c r="B204" s="3"/>
      <c r="D204" s="3"/>
      <c r="E204" s="2"/>
      <c r="F204" s="2"/>
      <c r="G204" s="2"/>
      <c r="H204" s="2"/>
    </row>
    <row r="205" spans="1:8" s="1" customFormat="1" x14ac:dyDescent="0.2">
      <c r="A205" s="3"/>
      <c r="B205" s="3"/>
      <c r="D205" s="3"/>
      <c r="E205" s="2"/>
      <c r="F205" s="2"/>
      <c r="G205" s="2"/>
      <c r="H205" s="2"/>
    </row>
    <row r="206" spans="1:8" s="1" customFormat="1" x14ac:dyDescent="0.2">
      <c r="A206" s="3"/>
      <c r="B206" s="3"/>
      <c r="D206" s="3"/>
      <c r="E206" s="2"/>
      <c r="F206" s="2"/>
      <c r="G206" s="2"/>
      <c r="H206" s="2"/>
    </row>
    <row r="207" spans="1:8" s="1" customFormat="1" x14ac:dyDescent="0.2">
      <c r="A207" s="3"/>
      <c r="B207" s="3"/>
      <c r="D207" s="3"/>
      <c r="E207" s="2"/>
      <c r="F207" s="2"/>
      <c r="G207" s="2"/>
      <c r="H207" s="2"/>
    </row>
    <row r="208" spans="1:8" s="1" customFormat="1" x14ac:dyDescent="0.2">
      <c r="A208" s="3"/>
      <c r="B208" s="3"/>
      <c r="D208" s="3"/>
      <c r="E208" s="2"/>
      <c r="F208" s="2"/>
      <c r="G208" s="2"/>
      <c r="H208" s="2"/>
    </row>
    <row r="209" spans="1:8" s="1" customFormat="1" x14ac:dyDescent="0.2">
      <c r="A209" s="3"/>
      <c r="B209" s="3"/>
      <c r="D209" s="3"/>
      <c r="E209" s="2"/>
      <c r="F209" s="2"/>
      <c r="G209" s="2"/>
      <c r="H209" s="2"/>
    </row>
    <row r="210" spans="1:8" s="1" customFormat="1" x14ac:dyDescent="0.2">
      <c r="A210" s="3"/>
      <c r="B210" s="3"/>
      <c r="D210" s="3"/>
      <c r="E210" s="2"/>
      <c r="F210" s="2"/>
      <c r="G210" s="2"/>
      <c r="H210" s="2"/>
    </row>
    <row r="211" spans="1:8" s="1" customFormat="1" x14ac:dyDescent="0.2">
      <c r="A211" s="3"/>
      <c r="B211" s="3"/>
      <c r="D211" s="3"/>
      <c r="E211" s="2"/>
      <c r="F211" s="2"/>
      <c r="G211" s="2"/>
      <c r="H211" s="2"/>
    </row>
    <row r="212" spans="1:8" s="1" customFormat="1" x14ac:dyDescent="0.2">
      <c r="A212" s="3"/>
      <c r="B212" s="3"/>
      <c r="D212" s="3"/>
      <c r="E212" s="2"/>
      <c r="F212" s="2"/>
      <c r="G212" s="2"/>
      <c r="H212" s="2"/>
    </row>
    <row r="213" spans="1:8" s="1" customFormat="1" x14ac:dyDescent="0.2">
      <c r="A213" s="3"/>
      <c r="B213" s="3"/>
      <c r="D213" s="3"/>
      <c r="E213" s="2"/>
      <c r="F213" s="2"/>
      <c r="G213" s="2"/>
      <c r="H213" s="2"/>
    </row>
    <row r="214" spans="1:8" s="1" customFormat="1" x14ac:dyDescent="0.2">
      <c r="A214" s="3"/>
      <c r="B214" s="3"/>
      <c r="D214" s="3"/>
      <c r="E214" s="2"/>
      <c r="F214" s="2"/>
      <c r="G214" s="2"/>
      <c r="H214" s="2"/>
    </row>
    <row r="215" spans="1:8" s="1" customFormat="1" x14ac:dyDescent="0.2">
      <c r="A215" s="3"/>
      <c r="B215" s="3"/>
      <c r="D215" s="3"/>
      <c r="E215" s="2"/>
      <c r="F215" s="2"/>
      <c r="G215" s="2"/>
      <c r="H215" s="2"/>
    </row>
    <row r="216" spans="1:8" s="1" customFormat="1" x14ac:dyDescent="0.2">
      <c r="A216" s="3"/>
      <c r="B216" s="3"/>
      <c r="D216" s="3"/>
      <c r="E216" s="2"/>
      <c r="F216" s="2"/>
      <c r="G216" s="2"/>
      <c r="H216" s="2"/>
    </row>
    <row r="217" spans="1:8" s="1" customFormat="1" x14ac:dyDescent="0.2">
      <c r="A217" s="3"/>
      <c r="B217" s="3"/>
      <c r="D217" s="3"/>
      <c r="E217" s="2"/>
      <c r="F217" s="2"/>
      <c r="G217" s="2"/>
      <c r="H217" s="2"/>
    </row>
    <row r="218" spans="1:8" s="1" customFormat="1" x14ac:dyDescent="0.2">
      <c r="A218" s="3"/>
      <c r="B218" s="3"/>
      <c r="D218" s="3"/>
      <c r="E218" s="2"/>
      <c r="F218" s="2"/>
      <c r="G218" s="2"/>
      <c r="H218" s="2"/>
    </row>
    <row r="219" spans="1:8" s="1" customFormat="1" x14ac:dyDescent="0.2">
      <c r="A219" s="3"/>
      <c r="B219" s="3"/>
      <c r="D219" s="3"/>
      <c r="E219" s="2"/>
      <c r="F219" s="2"/>
      <c r="G219" s="2"/>
      <c r="H219" s="2"/>
    </row>
    <row r="220" spans="1:8" s="1" customFormat="1" x14ac:dyDescent="0.2">
      <c r="A220" s="3"/>
      <c r="B220" s="3"/>
      <c r="D220" s="3"/>
      <c r="E220" s="2"/>
      <c r="F220" s="2"/>
      <c r="G220" s="2"/>
      <c r="H220" s="2"/>
    </row>
    <row r="221" spans="1:8" s="1" customFormat="1" x14ac:dyDescent="0.2">
      <c r="A221" s="3"/>
      <c r="B221" s="3"/>
      <c r="D221" s="3"/>
      <c r="E221" s="2"/>
      <c r="F221" s="2"/>
      <c r="G221" s="2"/>
      <c r="H221" s="2"/>
    </row>
    <row r="222" spans="1:8" s="1" customFormat="1" x14ac:dyDescent="0.2">
      <c r="A222" s="3"/>
      <c r="B222" s="3"/>
      <c r="D222" s="3"/>
      <c r="E222" s="2"/>
      <c r="F222" s="2"/>
      <c r="G222" s="2"/>
      <c r="H222" s="2"/>
    </row>
    <row r="223" spans="1:8" s="1" customFormat="1" x14ac:dyDescent="0.2">
      <c r="A223" s="3"/>
      <c r="B223" s="3"/>
      <c r="D223" s="3"/>
      <c r="E223" s="2"/>
      <c r="F223" s="2"/>
      <c r="G223" s="2"/>
      <c r="H223" s="2"/>
    </row>
    <row r="224" spans="1:8" s="1" customFormat="1" x14ac:dyDescent="0.2">
      <c r="A224" s="3"/>
      <c r="B224" s="3"/>
      <c r="D224" s="3"/>
      <c r="E224" s="2"/>
      <c r="F224" s="2"/>
      <c r="G224" s="2"/>
      <c r="H224" s="2"/>
    </row>
    <row r="225" spans="1:8" s="1" customFormat="1" x14ac:dyDescent="0.2">
      <c r="A225" s="3"/>
      <c r="B225" s="3"/>
      <c r="D225" s="3"/>
      <c r="E225" s="2"/>
      <c r="F225" s="2"/>
      <c r="G225" s="2"/>
      <c r="H225" s="2"/>
    </row>
    <row r="226" spans="1:8" s="1" customFormat="1" x14ac:dyDescent="0.2">
      <c r="A226" s="3"/>
      <c r="B226" s="3"/>
      <c r="D226" s="3"/>
      <c r="E226" s="2"/>
      <c r="F226" s="2"/>
      <c r="G226" s="2"/>
      <c r="H226" s="2"/>
    </row>
    <row r="227" spans="1:8" s="1" customFormat="1" x14ac:dyDescent="0.2">
      <c r="A227" s="3"/>
      <c r="B227" s="3"/>
      <c r="D227" s="3"/>
      <c r="E227" s="2"/>
      <c r="F227" s="2"/>
      <c r="G227" s="2"/>
      <c r="H227" s="2"/>
    </row>
    <row r="228" spans="1:8" s="1" customFormat="1" x14ac:dyDescent="0.2">
      <c r="A228" s="3"/>
      <c r="B228" s="3"/>
      <c r="D228" s="3"/>
      <c r="E228" s="2"/>
      <c r="F228" s="2"/>
      <c r="G228" s="2"/>
      <c r="H228" s="2"/>
    </row>
    <row r="229" spans="1:8" s="1" customFormat="1" x14ac:dyDescent="0.2">
      <c r="A229" s="3"/>
      <c r="B229" s="3"/>
      <c r="D229" s="3"/>
      <c r="E229" s="2"/>
      <c r="F229" s="2"/>
      <c r="G229" s="2"/>
      <c r="H229" s="2"/>
    </row>
    <row r="230" spans="1:8" s="1" customFormat="1" x14ac:dyDescent="0.2">
      <c r="A230" s="3"/>
      <c r="B230" s="3"/>
      <c r="D230" s="3"/>
      <c r="E230" s="2"/>
      <c r="F230" s="2"/>
      <c r="G230" s="2"/>
      <c r="H230" s="2"/>
    </row>
    <row r="231" spans="1:8" s="1" customFormat="1" x14ac:dyDescent="0.2">
      <c r="A231" s="3"/>
      <c r="B231" s="3"/>
      <c r="D231" s="3"/>
      <c r="E231" s="2"/>
      <c r="F231" s="2"/>
      <c r="G231" s="2"/>
      <c r="H231" s="2"/>
    </row>
    <row r="232" spans="1:8" s="1" customFormat="1" x14ac:dyDescent="0.2">
      <c r="A232" s="3"/>
      <c r="B232" s="3"/>
      <c r="D232" s="3"/>
      <c r="E232" s="2"/>
      <c r="F232" s="2"/>
      <c r="G232" s="2"/>
      <c r="H232" s="2"/>
    </row>
    <row r="233" spans="1:8" s="1" customFormat="1" x14ac:dyDescent="0.2">
      <c r="A233" s="3"/>
      <c r="B233" s="3"/>
      <c r="D233" s="3"/>
      <c r="E233" s="2"/>
      <c r="F233" s="2"/>
      <c r="G233" s="2"/>
      <c r="H233" s="2"/>
    </row>
    <row r="234" spans="1:8" s="1" customFormat="1" x14ac:dyDescent="0.2">
      <c r="A234" s="3"/>
      <c r="B234" s="3"/>
      <c r="D234" s="3"/>
      <c r="E234" s="2"/>
      <c r="F234" s="2"/>
      <c r="G234" s="2"/>
      <c r="H234" s="2"/>
    </row>
    <row r="235" spans="1:8" s="1" customFormat="1" x14ac:dyDescent="0.2">
      <c r="A235" s="3"/>
      <c r="B235" s="3"/>
      <c r="D235" s="3"/>
      <c r="E235" s="2"/>
      <c r="F235" s="2"/>
      <c r="G235" s="2"/>
      <c r="H235" s="2"/>
    </row>
    <row r="236" spans="1:8" s="1" customFormat="1" x14ac:dyDescent="0.2">
      <c r="A236" s="3"/>
      <c r="B236" s="3"/>
      <c r="D236" s="3"/>
      <c r="E236" s="2"/>
      <c r="F236" s="2"/>
      <c r="G236" s="2"/>
      <c r="H236" s="2"/>
    </row>
    <row r="237" spans="1:8" s="1" customFormat="1" x14ac:dyDescent="0.2">
      <c r="A237" s="3"/>
      <c r="B237" s="3"/>
      <c r="D237" s="3"/>
      <c r="E237" s="2"/>
      <c r="F237" s="2"/>
      <c r="G237" s="2"/>
      <c r="H237" s="2"/>
    </row>
    <row r="238" spans="1:8" s="1" customFormat="1" x14ac:dyDescent="0.2">
      <c r="A238" s="3"/>
      <c r="B238" s="3"/>
      <c r="D238" s="3"/>
      <c r="E238" s="2"/>
      <c r="F238" s="2"/>
      <c r="G238" s="2"/>
      <c r="H238" s="2"/>
    </row>
    <row r="239" spans="1:8" s="1" customFormat="1" x14ac:dyDescent="0.2">
      <c r="A239" s="3"/>
      <c r="B239" s="3"/>
      <c r="D239" s="3"/>
      <c r="E239" s="2"/>
      <c r="F239" s="2"/>
      <c r="G239" s="2"/>
      <c r="H239" s="2"/>
    </row>
    <row r="240" spans="1:8" s="1" customFormat="1" x14ac:dyDescent="0.2">
      <c r="A240" s="3"/>
      <c r="B240" s="3"/>
      <c r="D240" s="3"/>
      <c r="E240" s="2"/>
      <c r="F240" s="2"/>
      <c r="G240" s="2"/>
      <c r="H240" s="2"/>
    </row>
    <row r="241" spans="1:8" s="1" customFormat="1" x14ac:dyDescent="0.2">
      <c r="A241" s="3"/>
      <c r="B241" s="3"/>
      <c r="D241" s="3"/>
      <c r="E241" s="2"/>
      <c r="F241" s="2"/>
      <c r="G241" s="2"/>
      <c r="H241" s="2"/>
    </row>
    <row r="242" spans="1:8" s="1" customFormat="1" x14ac:dyDescent="0.2">
      <c r="A242" s="3"/>
      <c r="B242" s="3"/>
      <c r="D242" s="3"/>
      <c r="E242" s="2"/>
      <c r="F242" s="2"/>
      <c r="G242" s="2"/>
      <c r="H242" s="2"/>
    </row>
    <row r="243" spans="1:8" s="1" customFormat="1" x14ac:dyDescent="0.2">
      <c r="A243" s="3"/>
      <c r="B243" s="3"/>
      <c r="D243" s="3"/>
      <c r="E243" s="2"/>
      <c r="F243" s="2"/>
      <c r="G243" s="2"/>
      <c r="H243" s="2"/>
    </row>
    <row r="244" spans="1:8" s="1" customFormat="1" x14ac:dyDescent="0.2">
      <c r="A244" s="3"/>
      <c r="B244" s="3"/>
      <c r="D244" s="3"/>
      <c r="E244" s="2"/>
      <c r="F244" s="2"/>
      <c r="G244" s="2"/>
      <c r="H244" s="2"/>
    </row>
    <row r="245" spans="1:8" s="1" customFormat="1" x14ac:dyDescent="0.2">
      <c r="A245" s="3"/>
      <c r="B245" s="3"/>
      <c r="D245" s="3"/>
      <c r="E245" s="2"/>
      <c r="F245" s="2"/>
      <c r="G245" s="2"/>
      <c r="H245" s="2"/>
    </row>
    <row r="246" spans="1:8" s="1" customFormat="1" x14ac:dyDescent="0.2">
      <c r="A246" s="3"/>
      <c r="B246" s="3"/>
      <c r="D246" s="3"/>
      <c r="E246" s="2"/>
      <c r="F246" s="2"/>
      <c r="G246" s="2"/>
      <c r="H246" s="2"/>
    </row>
    <row r="247" spans="1:8" s="1" customFormat="1" x14ac:dyDescent="0.2">
      <c r="A247" s="3"/>
      <c r="B247" s="3"/>
      <c r="D247" s="3"/>
      <c r="E247" s="2"/>
      <c r="F247" s="2"/>
      <c r="G247" s="2"/>
      <c r="H247" s="2"/>
    </row>
    <row r="248" spans="1:8" s="1" customFormat="1" x14ac:dyDescent="0.2">
      <c r="A248" s="3"/>
      <c r="B248" s="3"/>
      <c r="D248" s="3"/>
      <c r="E248" s="2"/>
      <c r="F248" s="2"/>
      <c r="G248" s="2"/>
      <c r="H248" s="2"/>
    </row>
    <row r="249" spans="1:8" s="1" customFormat="1" x14ac:dyDescent="0.2">
      <c r="A249" s="3"/>
      <c r="B249" s="3"/>
      <c r="D249" s="3"/>
      <c r="E249" s="2"/>
      <c r="F249" s="2"/>
      <c r="G249" s="2"/>
      <c r="H249" s="2"/>
    </row>
    <row r="250" spans="1:8" s="1" customFormat="1" x14ac:dyDescent="0.2">
      <c r="A250" s="3"/>
      <c r="B250" s="3"/>
      <c r="D250" s="3"/>
      <c r="E250" s="2"/>
      <c r="F250" s="2"/>
      <c r="G250" s="2"/>
      <c r="H250" s="2"/>
    </row>
    <row r="251" spans="1:8" s="1" customFormat="1" x14ac:dyDescent="0.2">
      <c r="A251" s="3"/>
      <c r="B251" s="3"/>
      <c r="D251" s="3"/>
      <c r="E251" s="2"/>
      <c r="F251" s="2"/>
      <c r="G251" s="2"/>
      <c r="H251" s="2"/>
    </row>
    <row r="252" spans="1:8" s="1" customFormat="1" x14ac:dyDescent="0.2">
      <c r="A252" s="3"/>
      <c r="B252" s="3"/>
      <c r="D252" s="3"/>
      <c r="E252" s="2"/>
      <c r="F252" s="2"/>
      <c r="G252" s="2"/>
      <c r="H252" s="2"/>
    </row>
    <row r="253" spans="1:8" s="1" customFormat="1" x14ac:dyDescent="0.2">
      <c r="A253" s="3"/>
      <c r="B253" s="3"/>
      <c r="D253" s="3"/>
      <c r="E253" s="2"/>
      <c r="F253" s="2"/>
      <c r="G253" s="2"/>
      <c r="H253" s="2"/>
    </row>
    <row r="254" spans="1:8" s="1" customFormat="1" x14ac:dyDescent="0.2">
      <c r="A254" s="3"/>
      <c r="B254" s="3"/>
      <c r="D254" s="3"/>
      <c r="E254" s="2"/>
      <c r="F254" s="2"/>
      <c r="G254" s="2"/>
      <c r="H254" s="2"/>
    </row>
    <row r="255" spans="1:8" s="1" customFormat="1" x14ac:dyDescent="0.2">
      <c r="A255" s="3"/>
      <c r="B255" s="3"/>
      <c r="D255" s="3"/>
      <c r="E255" s="2"/>
      <c r="F255" s="2"/>
      <c r="G255" s="2"/>
      <c r="H255" s="2"/>
    </row>
    <row r="256" spans="1:8" s="1" customFormat="1" x14ac:dyDescent="0.2">
      <c r="A256" s="3"/>
      <c r="B256" s="3"/>
      <c r="D256" s="3"/>
      <c r="E256" s="2"/>
      <c r="F256" s="2"/>
      <c r="G256" s="2"/>
      <c r="H256" s="2"/>
    </row>
    <row r="257" spans="1:8" s="1" customFormat="1" x14ac:dyDescent="0.2">
      <c r="A257" s="3"/>
      <c r="B257" s="3"/>
      <c r="D257" s="3"/>
      <c r="E257" s="2"/>
      <c r="F257" s="2"/>
      <c r="G257" s="2"/>
      <c r="H257" s="2"/>
    </row>
    <row r="258" spans="1:8" s="1" customFormat="1" x14ac:dyDescent="0.2">
      <c r="A258" s="3"/>
      <c r="B258" s="3"/>
      <c r="D258" s="3"/>
      <c r="E258" s="2"/>
      <c r="F258" s="2"/>
      <c r="G258" s="2"/>
      <c r="H258" s="2"/>
    </row>
    <row r="259" spans="1:8" s="1" customFormat="1" x14ac:dyDescent="0.2">
      <c r="A259" s="3"/>
      <c r="B259" s="3"/>
      <c r="D259" s="3"/>
      <c r="E259" s="2"/>
      <c r="F259" s="2"/>
      <c r="G259" s="2"/>
      <c r="H259" s="2"/>
    </row>
    <row r="260" spans="1:8" s="1" customFormat="1" x14ac:dyDescent="0.2">
      <c r="A260" s="3"/>
      <c r="B260" s="3"/>
      <c r="D260" s="3"/>
      <c r="E260" s="2"/>
      <c r="F260" s="2"/>
      <c r="G260" s="2"/>
      <c r="H260" s="2"/>
    </row>
    <row r="261" spans="1:8" s="1" customFormat="1" x14ac:dyDescent="0.2">
      <c r="A261" s="3"/>
      <c r="B261" s="3"/>
      <c r="D261" s="3"/>
      <c r="E261" s="2"/>
      <c r="F261" s="2"/>
      <c r="G261" s="2"/>
      <c r="H261" s="2"/>
    </row>
    <row r="262" spans="1:8" s="1" customFormat="1" x14ac:dyDescent="0.2">
      <c r="A262" s="3"/>
      <c r="B262" s="3"/>
      <c r="D262" s="3"/>
      <c r="E262" s="2"/>
      <c r="F262" s="2"/>
      <c r="G262" s="2"/>
      <c r="H262" s="2"/>
    </row>
    <row r="263" spans="1:8" s="1" customFormat="1" x14ac:dyDescent="0.2">
      <c r="A263" s="3"/>
      <c r="B263" s="3"/>
      <c r="D263" s="3"/>
      <c r="E263" s="2"/>
      <c r="F263" s="2"/>
      <c r="G263" s="2"/>
      <c r="H263" s="2"/>
    </row>
    <row r="264" spans="1:8" s="1" customFormat="1" x14ac:dyDescent="0.2">
      <c r="A264" s="3"/>
      <c r="B264" s="3"/>
      <c r="D264" s="3"/>
      <c r="E264" s="2"/>
      <c r="F264" s="2"/>
      <c r="G264" s="2"/>
      <c r="H264" s="2"/>
    </row>
    <row r="265" spans="1:8" s="1" customFormat="1" x14ac:dyDescent="0.2">
      <c r="A265" s="3"/>
      <c r="B265" s="3"/>
      <c r="D265" s="3"/>
      <c r="E265" s="2"/>
      <c r="F265" s="2"/>
      <c r="G265" s="2"/>
      <c r="H265" s="2"/>
    </row>
    <row r="266" spans="1:8" s="1" customFormat="1" x14ac:dyDescent="0.2">
      <c r="A266" s="3"/>
      <c r="B266" s="3"/>
      <c r="D266" s="3"/>
      <c r="E266" s="2"/>
      <c r="F266" s="2"/>
      <c r="G266" s="2"/>
      <c r="H266" s="2"/>
    </row>
    <row r="267" spans="1:8" s="1" customFormat="1" x14ac:dyDescent="0.2">
      <c r="A267" s="3"/>
      <c r="B267" s="3"/>
      <c r="D267" s="3"/>
      <c r="E267" s="2"/>
      <c r="F267" s="2"/>
      <c r="G267" s="2"/>
      <c r="H267" s="2"/>
    </row>
    <row r="268" spans="1:8" s="1" customFormat="1" x14ac:dyDescent="0.2">
      <c r="A268" s="3"/>
      <c r="B268" s="3"/>
      <c r="D268" s="3"/>
      <c r="E268" s="2"/>
      <c r="F268" s="2"/>
      <c r="G268" s="2"/>
      <c r="H268" s="2"/>
    </row>
    <row r="269" spans="1:8" s="1" customFormat="1" x14ac:dyDescent="0.2">
      <c r="A269" s="3"/>
      <c r="B269" s="3"/>
      <c r="D269" s="3"/>
      <c r="E269" s="2"/>
      <c r="F269" s="2"/>
      <c r="G269" s="2"/>
      <c r="H269" s="2"/>
    </row>
    <row r="270" spans="1:8" s="1" customFormat="1" x14ac:dyDescent="0.2">
      <c r="A270" s="3"/>
      <c r="B270" s="3"/>
      <c r="D270" s="3"/>
      <c r="E270" s="2"/>
      <c r="F270" s="2"/>
      <c r="G270" s="2"/>
      <c r="H270" s="2"/>
    </row>
    <row r="271" spans="1:8" s="1" customFormat="1" x14ac:dyDescent="0.2">
      <c r="A271" s="3"/>
      <c r="B271" s="3"/>
      <c r="D271" s="3"/>
      <c r="E271" s="2"/>
      <c r="F271" s="2"/>
      <c r="G271" s="2"/>
      <c r="H271" s="2"/>
    </row>
    <row r="272" spans="1:8" s="1" customFormat="1" x14ac:dyDescent="0.2">
      <c r="A272" s="3"/>
      <c r="B272" s="3"/>
      <c r="D272" s="3"/>
      <c r="E272" s="2"/>
      <c r="F272" s="2"/>
      <c r="G272" s="2"/>
      <c r="H272" s="2"/>
    </row>
    <row r="273" spans="1:8" s="1" customFormat="1" x14ac:dyDescent="0.2">
      <c r="A273" s="3"/>
      <c r="B273" s="3"/>
      <c r="D273" s="3"/>
      <c r="E273" s="2"/>
      <c r="F273" s="2"/>
      <c r="G273" s="2"/>
      <c r="H273" s="2"/>
    </row>
    <row r="274" spans="1:8" s="1" customFormat="1" x14ac:dyDescent="0.2">
      <c r="A274" s="3"/>
      <c r="B274" s="3"/>
      <c r="D274" s="3"/>
      <c r="E274" s="2"/>
      <c r="F274" s="2"/>
      <c r="G274" s="2"/>
      <c r="H274" s="2"/>
    </row>
    <row r="275" spans="1:8" s="1" customFormat="1" x14ac:dyDescent="0.2">
      <c r="A275" s="3"/>
      <c r="B275" s="3"/>
      <c r="D275" s="3"/>
      <c r="E275" s="2"/>
      <c r="F275" s="2"/>
      <c r="G275" s="2"/>
      <c r="H275" s="2"/>
    </row>
    <row r="276" spans="1:8" s="1" customFormat="1" x14ac:dyDescent="0.2">
      <c r="A276" s="3"/>
      <c r="B276" s="3"/>
      <c r="D276" s="3"/>
      <c r="E276" s="2"/>
      <c r="F276" s="2"/>
      <c r="G276" s="2"/>
      <c r="H276" s="2"/>
    </row>
    <row r="277" spans="1:8" s="1" customFormat="1" x14ac:dyDescent="0.2">
      <c r="A277" s="3"/>
      <c r="B277" s="3"/>
      <c r="D277" s="3"/>
      <c r="E277" s="2"/>
      <c r="F277" s="2"/>
      <c r="G277" s="2"/>
      <c r="H277" s="2"/>
    </row>
    <row r="278" spans="1:8" s="1" customFormat="1" x14ac:dyDescent="0.2">
      <c r="A278" s="3"/>
      <c r="B278" s="3"/>
      <c r="D278" s="3"/>
      <c r="E278" s="2"/>
      <c r="F278" s="2"/>
      <c r="G278" s="2"/>
      <c r="H278" s="2"/>
    </row>
    <row r="279" spans="1:8" s="1" customFormat="1" x14ac:dyDescent="0.2">
      <c r="A279" s="3"/>
      <c r="B279" s="3"/>
      <c r="D279" s="3"/>
      <c r="E279" s="2"/>
      <c r="F279" s="2"/>
      <c r="G279" s="2"/>
      <c r="H279" s="2"/>
    </row>
    <row r="280" spans="1:8" s="1" customFormat="1" x14ac:dyDescent="0.2">
      <c r="A280" s="3"/>
      <c r="B280" s="3"/>
      <c r="D280" s="3"/>
      <c r="E280" s="2"/>
      <c r="F280" s="2"/>
      <c r="G280" s="2"/>
      <c r="H280" s="2"/>
    </row>
    <row r="281" spans="1:8" s="1" customFormat="1" x14ac:dyDescent="0.2">
      <c r="A281" s="3"/>
      <c r="B281" s="3"/>
      <c r="D281" s="3"/>
      <c r="E281" s="2"/>
      <c r="F281" s="2"/>
      <c r="G281" s="2"/>
      <c r="H281" s="2"/>
    </row>
    <row r="282" spans="1:8" s="1" customFormat="1" x14ac:dyDescent="0.2">
      <c r="A282" s="3"/>
      <c r="B282" s="3"/>
      <c r="D282" s="3"/>
      <c r="E282" s="2"/>
      <c r="F282" s="2"/>
      <c r="G282" s="2"/>
      <c r="H282" s="2"/>
    </row>
    <row r="283" spans="1:8" s="1" customFormat="1" x14ac:dyDescent="0.2">
      <c r="A283" s="3"/>
      <c r="B283" s="3"/>
      <c r="D283" s="3"/>
      <c r="E283" s="2"/>
      <c r="F283" s="2"/>
      <c r="G283" s="2"/>
      <c r="H283" s="2"/>
    </row>
    <row r="284" spans="1:8" s="1" customFormat="1" x14ac:dyDescent="0.2">
      <c r="A284" s="3"/>
      <c r="B284" s="3"/>
      <c r="D284" s="3"/>
      <c r="E284" s="2"/>
      <c r="F284" s="2"/>
      <c r="G284" s="2"/>
      <c r="H284" s="2"/>
    </row>
    <row r="285" spans="1:8" s="1" customFormat="1" x14ac:dyDescent="0.2">
      <c r="A285" s="3"/>
      <c r="B285" s="3"/>
      <c r="D285" s="3"/>
      <c r="E285" s="2"/>
      <c r="F285" s="2"/>
      <c r="G285" s="2"/>
      <c r="H285" s="2"/>
    </row>
    <row r="286" spans="1:8" s="1" customFormat="1" x14ac:dyDescent="0.2">
      <c r="A286" s="3"/>
      <c r="B286" s="3"/>
      <c r="D286" s="3"/>
      <c r="E286" s="2"/>
      <c r="F286" s="2"/>
      <c r="G286" s="2"/>
      <c r="H286" s="2"/>
    </row>
    <row r="287" spans="1:8" s="1" customFormat="1" x14ac:dyDescent="0.2">
      <c r="A287" s="3"/>
      <c r="B287" s="3"/>
      <c r="D287" s="3"/>
      <c r="E287" s="2"/>
      <c r="F287" s="2"/>
      <c r="G287" s="2"/>
      <c r="H287" s="2"/>
    </row>
    <row r="288" spans="1:8" s="1" customFormat="1" x14ac:dyDescent="0.2">
      <c r="A288" s="3"/>
      <c r="B288" s="3"/>
      <c r="D288" s="3"/>
      <c r="E288" s="2"/>
      <c r="F288" s="2"/>
      <c r="G288" s="2"/>
      <c r="H288" s="2"/>
    </row>
    <row r="289" spans="1:8" s="1" customFormat="1" x14ac:dyDescent="0.2">
      <c r="A289" s="3"/>
      <c r="B289" s="3"/>
      <c r="D289" s="3"/>
      <c r="E289" s="2"/>
      <c r="F289" s="2"/>
      <c r="G289" s="2"/>
      <c r="H289" s="2"/>
    </row>
    <row r="290" spans="1:8" s="1" customFormat="1" x14ac:dyDescent="0.2">
      <c r="A290" s="3"/>
      <c r="B290" s="3"/>
      <c r="D290" s="3"/>
      <c r="E290" s="2"/>
      <c r="F290" s="2"/>
      <c r="G290" s="2"/>
      <c r="H290" s="2"/>
    </row>
    <row r="291" spans="1:8" s="1" customFormat="1" x14ac:dyDescent="0.2">
      <c r="A291" s="3"/>
      <c r="B291" s="3"/>
      <c r="D291" s="3"/>
      <c r="E291" s="2"/>
      <c r="F291" s="2"/>
      <c r="G291" s="2"/>
      <c r="H291" s="2"/>
    </row>
    <row r="292" spans="1:8" s="1" customFormat="1" x14ac:dyDescent="0.2">
      <c r="A292" s="3"/>
      <c r="B292" s="3"/>
      <c r="D292" s="3"/>
      <c r="E292" s="2"/>
      <c r="F292" s="2"/>
      <c r="G292" s="2"/>
      <c r="H292" s="2"/>
    </row>
    <row r="293" spans="1:8" s="1" customFormat="1" x14ac:dyDescent="0.2">
      <c r="A293" s="3"/>
      <c r="B293" s="3"/>
      <c r="D293" s="3"/>
      <c r="E293" s="2"/>
      <c r="F293" s="2"/>
      <c r="G293" s="2"/>
      <c r="H293" s="2"/>
    </row>
    <row r="294" spans="1:8" s="1" customFormat="1" x14ac:dyDescent="0.2">
      <c r="A294" s="3"/>
      <c r="B294" s="3"/>
      <c r="D294" s="3"/>
      <c r="E294" s="2"/>
      <c r="F294" s="2"/>
      <c r="G294" s="2"/>
      <c r="H294" s="2"/>
    </row>
    <row r="295" spans="1:8" s="1" customFormat="1" x14ac:dyDescent="0.2">
      <c r="A295" s="3"/>
      <c r="B295" s="3"/>
      <c r="D295" s="3"/>
      <c r="E295" s="2"/>
      <c r="F295" s="2"/>
      <c r="G295" s="2"/>
      <c r="H295" s="2"/>
    </row>
    <row r="296" spans="1:8" s="1" customFormat="1" x14ac:dyDescent="0.2">
      <c r="A296" s="3"/>
      <c r="B296" s="3"/>
      <c r="D296" s="3"/>
      <c r="E296" s="2"/>
      <c r="F296" s="2"/>
      <c r="G296" s="2"/>
      <c r="H296" s="2"/>
    </row>
    <row r="297" spans="1:8" s="1" customFormat="1" x14ac:dyDescent="0.2">
      <c r="A297" s="3"/>
      <c r="B297" s="3"/>
      <c r="D297" s="3"/>
      <c r="E297" s="2"/>
      <c r="F297" s="2"/>
      <c r="G297" s="2"/>
      <c r="H297" s="2"/>
    </row>
    <row r="298" spans="1:8" s="1" customFormat="1" x14ac:dyDescent="0.2">
      <c r="A298" s="3"/>
      <c r="B298" s="3"/>
      <c r="D298" s="3"/>
      <c r="E298" s="2"/>
      <c r="F298" s="2"/>
      <c r="G298" s="2"/>
      <c r="H298" s="2"/>
    </row>
    <row r="299" spans="1:8" s="1" customFormat="1" x14ac:dyDescent="0.2">
      <c r="A299" s="3"/>
      <c r="B299" s="3"/>
      <c r="D299" s="3"/>
      <c r="E299" s="2"/>
      <c r="F299" s="2"/>
      <c r="G299" s="2"/>
      <c r="H299" s="2"/>
    </row>
    <row r="300" spans="1:8" s="1" customFormat="1" x14ac:dyDescent="0.2">
      <c r="A300" s="3"/>
      <c r="B300" s="3"/>
      <c r="D300" s="3"/>
      <c r="E300" s="2"/>
      <c r="F300" s="2"/>
      <c r="G300" s="2"/>
      <c r="H300" s="2"/>
    </row>
    <row r="301" spans="1:8" s="1" customFormat="1" x14ac:dyDescent="0.2">
      <c r="A301" s="3"/>
      <c r="B301" s="3"/>
      <c r="D301" s="3"/>
      <c r="E301" s="2"/>
      <c r="F301" s="2"/>
      <c r="G301" s="2"/>
      <c r="H301" s="2"/>
    </row>
    <row r="302" spans="1:8" s="1" customFormat="1" x14ac:dyDescent="0.2">
      <c r="A302" s="3"/>
      <c r="B302" s="3"/>
      <c r="D302" s="3"/>
      <c r="E302" s="2"/>
      <c r="F302" s="2"/>
      <c r="G302" s="2"/>
      <c r="H302" s="2"/>
    </row>
    <row r="303" spans="1:8" s="1" customFormat="1" x14ac:dyDescent="0.2">
      <c r="A303" s="3"/>
      <c r="B303" s="3"/>
      <c r="D303" s="3"/>
      <c r="E303" s="2"/>
      <c r="F303" s="2"/>
      <c r="G303" s="2"/>
      <c r="H303" s="2"/>
    </row>
    <row r="304" spans="1:8" s="1" customFormat="1" x14ac:dyDescent="0.2">
      <c r="A304" s="3"/>
      <c r="B304" s="3"/>
      <c r="D304" s="3"/>
      <c r="E304" s="2"/>
      <c r="F304" s="2"/>
      <c r="G304" s="2"/>
      <c r="H304" s="2"/>
    </row>
    <row r="305" spans="1:8" s="1" customFormat="1" x14ac:dyDescent="0.2">
      <c r="A305" s="3"/>
      <c r="B305" s="3"/>
      <c r="D305" s="3"/>
      <c r="E305" s="2"/>
      <c r="F305" s="2"/>
      <c r="G305" s="2"/>
      <c r="H305" s="2"/>
    </row>
    <row r="306" spans="1:8" s="1" customFormat="1" x14ac:dyDescent="0.2">
      <c r="A306" s="3"/>
      <c r="B306" s="3"/>
      <c r="D306" s="3"/>
      <c r="E306" s="2"/>
      <c r="F306" s="2"/>
      <c r="G306" s="2"/>
      <c r="H306" s="2"/>
    </row>
    <row r="307" spans="1:8" s="1" customFormat="1" x14ac:dyDescent="0.2">
      <c r="A307" s="3"/>
      <c r="B307" s="3"/>
      <c r="D307" s="3"/>
      <c r="E307" s="2"/>
      <c r="F307" s="2"/>
      <c r="G307" s="2"/>
      <c r="H307" s="2"/>
    </row>
    <row r="308" spans="1:8" s="1" customFormat="1" x14ac:dyDescent="0.2">
      <c r="A308" s="3"/>
      <c r="B308" s="3"/>
      <c r="D308" s="3"/>
      <c r="E308" s="2"/>
      <c r="F308" s="2"/>
      <c r="G308" s="2"/>
      <c r="H308" s="2"/>
    </row>
    <row r="309" spans="1:8" s="1" customFormat="1" x14ac:dyDescent="0.2">
      <c r="A309" s="3"/>
      <c r="B309" s="3"/>
      <c r="D309" s="3"/>
      <c r="E309" s="2"/>
      <c r="F309" s="2"/>
      <c r="G309" s="2"/>
      <c r="H309" s="2"/>
    </row>
    <row r="310" spans="1:8" s="1" customFormat="1" x14ac:dyDescent="0.2">
      <c r="A310" s="3"/>
      <c r="B310" s="3"/>
      <c r="D310" s="3"/>
      <c r="E310" s="2"/>
      <c r="F310" s="2"/>
      <c r="G310" s="2"/>
      <c r="H310" s="2"/>
    </row>
    <row r="311" spans="1:8" s="1" customFormat="1" x14ac:dyDescent="0.2">
      <c r="A311" s="3"/>
      <c r="B311" s="3"/>
      <c r="D311" s="3"/>
      <c r="E311" s="2"/>
      <c r="F311" s="2"/>
      <c r="G311" s="2"/>
      <c r="H311" s="2"/>
    </row>
    <row r="312" spans="1:8" s="1" customFormat="1" x14ac:dyDescent="0.2">
      <c r="A312" s="3"/>
      <c r="B312" s="3"/>
      <c r="D312" s="3"/>
      <c r="E312" s="2"/>
      <c r="F312" s="2"/>
      <c r="G312" s="2"/>
      <c r="H312" s="2"/>
    </row>
    <row r="313" spans="1:8" s="1" customFormat="1" x14ac:dyDescent="0.2">
      <c r="A313" s="3"/>
      <c r="B313" s="3"/>
      <c r="D313" s="3"/>
      <c r="E313" s="2"/>
      <c r="F313" s="2"/>
      <c r="G313" s="2"/>
      <c r="H313" s="2"/>
    </row>
    <row r="314" spans="1:8" s="1" customFormat="1" x14ac:dyDescent="0.2">
      <c r="A314" s="3"/>
      <c r="B314" s="3"/>
      <c r="D314" s="3"/>
      <c r="E314" s="2"/>
      <c r="F314" s="2"/>
      <c r="G314" s="2"/>
      <c r="H314" s="2"/>
    </row>
    <row r="315" spans="1:8" s="1" customFormat="1" x14ac:dyDescent="0.2">
      <c r="A315" s="3"/>
      <c r="B315" s="3"/>
      <c r="D315" s="3"/>
      <c r="E315" s="2"/>
      <c r="F315" s="2"/>
      <c r="G315" s="2"/>
      <c r="H315" s="2"/>
    </row>
    <row r="316" spans="1:8" s="1" customFormat="1" x14ac:dyDescent="0.2">
      <c r="A316" s="3"/>
      <c r="B316" s="3"/>
      <c r="D316" s="3"/>
      <c r="E316" s="2"/>
      <c r="F316" s="2"/>
      <c r="G316" s="2"/>
      <c r="H316" s="2"/>
    </row>
    <row r="317" spans="1:8" s="1" customFormat="1" x14ac:dyDescent="0.2">
      <c r="A317" s="3"/>
      <c r="B317" s="3"/>
      <c r="D317" s="3"/>
      <c r="E317" s="2"/>
      <c r="F317" s="2"/>
      <c r="G317" s="2"/>
      <c r="H317" s="2"/>
    </row>
    <row r="318" spans="1:8" s="1" customFormat="1" x14ac:dyDescent="0.2">
      <c r="A318" s="3"/>
      <c r="B318" s="3"/>
      <c r="D318" s="3"/>
      <c r="E318" s="2"/>
      <c r="F318" s="2"/>
      <c r="G318" s="2"/>
      <c r="H318" s="2"/>
    </row>
    <row r="319" spans="1:8" s="1" customFormat="1" x14ac:dyDescent="0.2">
      <c r="A319" s="3"/>
      <c r="B319" s="3"/>
      <c r="D319" s="3"/>
      <c r="E319" s="2"/>
      <c r="F319" s="2"/>
      <c r="G319" s="2"/>
      <c r="H319" s="2"/>
    </row>
    <row r="320" spans="1:8" s="1" customFormat="1" x14ac:dyDescent="0.2">
      <c r="A320" s="3"/>
      <c r="B320" s="3"/>
      <c r="D320" s="3"/>
      <c r="E320" s="2"/>
      <c r="F320" s="2"/>
      <c r="G320" s="2"/>
      <c r="H320" s="2"/>
    </row>
    <row r="321" spans="1:8" s="1" customFormat="1" x14ac:dyDescent="0.2">
      <c r="A321" s="3"/>
      <c r="B321" s="3"/>
      <c r="D321" s="3"/>
      <c r="E321" s="2"/>
      <c r="F321" s="2"/>
      <c r="G321" s="2"/>
      <c r="H321" s="2"/>
    </row>
    <row r="322" spans="1:8" s="1" customFormat="1" x14ac:dyDescent="0.2">
      <c r="A322" s="3"/>
      <c r="B322" s="3"/>
      <c r="D322" s="3"/>
      <c r="E322" s="2"/>
      <c r="F322" s="2"/>
      <c r="G322" s="2"/>
      <c r="H322" s="2"/>
    </row>
    <row r="323" spans="1:8" s="1" customFormat="1" x14ac:dyDescent="0.2">
      <c r="A323" s="3"/>
      <c r="B323" s="3"/>
      <c r="D323" s="3"/>
      <c r="E323" s="2"/>
      <c r="F323" s="2"/>
      <c r="G323" s="2"/>
      <c r="H323" s="2"/>
    </row>
    <row r="324" spans="1:8" s="1" customFormat="1" x14ac:dyDescent="0.2">
      <c r="A324" s="3"/>
      <c r="B324" s="3"/>
      <c r="D324" s="3"/>
      <c r="E324" s="2"/>
      <c r="F324" s="2"/>
      <c r="G324" s="2"/>
      <c r="H324" s="2"/>
    </row>
    <row r="325" spans="1:8" s="1" customFormat="1" x14ac:dyDescent="0.2">
      <c r="A325" s="3"/>
      <c r="B325" s="3"/>
      <c r="D325" s="3"/>
      <c r="E325" s="2"/>
      <c r="F325" s="2"/>
      <c r="G325" s="2"/>
      <c r="H325" s="2"/>
    </row>
    <row r="326" spans="1:8" s="1" customFormat="1" x14ac:dyDescent="0.2">
      <c r="A326" s="3"/>
      <c r="B326" s="3"/>
      <c r="D326" s="3"/>
      <c r="E326" s="2"/>
      <c r="F326" s="2"/>
      <c r="G326" s="2"/>
      <c r="H326" s="2"/>
    </row>
    <row r="327" spans="1:8" s="1" customFormat="1" x14ac:dyDescent="0.2">
      <c r="A327" s="3"/>
      <c r="B327" s="3"/>
      <c r="D327" s="3"/>
      <c r="E327" s="2"/>
      <c r="F327" s="2"/>
      <c r="G327" s="2"/>
      <c r="H327" s="2"/>
    </row>
    <row r="328" spans="1:8" s="1" customFormat="1" x14ac:dyDescent="0.2">
      <c r="A328" s="3"/>
      <c r="B328" s="3"/>
      <c r="D328" s="3"/>
      <c r="E328" s="2"/>
      <c r="F328" s="2"/>
      <c r="G328" s="2"/>
      <c r="H328" s="2"/>
    </row>
    <row r="329" spans="1:8" s="1" customFormat="1" x14ac:dyDescent="0.2">
      <c r="A329" s="3"/>
      <c r="B329" s="3"/>
      <c r="D329" s="3"/>
      <c r="E329" s="2"/>
      <c r="F329" s="2"/>
      <c r="G329" s="2"/>
      <c r="H329" s="2"/>
    </row>
    <row r="330" spans="1:8" s="1" customFormat="1" x14ac:dyDescent="0.2">
      <c r="A330" s="3"/>
      <c r="B330" s="3"/>
      <c r="D330" s="3"/>
      <c r="E330" s="2"/>
      <c r="F330" s="2"/>
      <c r="G330" s="2"/>
      <c r="H330" s="2"/>
    </row>
    <row r="331" spans="1:8" s="1" customFormat="1" x14ac:dyDescent="0.2">
      <c r="A331" s="3"/>
      <c r="B331" s="3"/>
      <c r="D331" s="3"/>
      <c r="E331" s="2"/>
      <c r="F331" s="2"/>
      <c r="G331" s="2"/>
      <c r="H331" s="2"/>
    </row>
    <row r="332" spans="1:8" s="1" customFormat="1" x14ac:dyDescent="0.2">
      <c r="A332" s="3"/>
      <c r="B332" s="3"/>
      <c r="D332" s="3"/>
      <c r="E332" s="2"/>
      <c r="F332" s="2"/>
      <c r="G332" s="2"/>
      <c r="H332" s="2"/>
    </row>
    <row r="333" spans="1:8" s="1" customFormat="1" x14ac:dyDescent="0.2">
      <c r="A333" s="3"/>
      <c r="B333" s="3"/>
      <c r="D333" s="3"/>
      <c r="E333" s="2"/>
      <c r="F333" s="2"/>
      <c r="G333" s="2"/>
      <c r="H333" s="2"/>
    </row>
    <row r="334" spans="1:8" s="1" customFormat="1" x14ac:dyDescent="0.2">
      <c r="A334" s="3"/>
      <c r="B334" s="3"/>
      <c r="D334" s="3"/>
      <c r="E334" s="2"/>
      <c r="F334" s="2"/>
      <c r="G334" s="2"/>
      <c r="H334" s="2"/>
    </row>
    <row r="335" spans="1:8" s="1" customFormat="1" x14ac:dyDescent="0.2">
      <c r="A335" s="3"/>
      <c r="B335" s="3"/>
      <c r="D335" s="3"/>
      <c r="E335" s="2"/>
      <c r="F335" s="2"/>
      <c r="G335" s="2"/>
      <c r="H335" s="2"/>
    </row>
    <row r="336" spans="1:8" s="1" customFormat="1" x14ac:dyDescent="0.2">
      <c r="A336" s="3"/>
      <c r="B336" s="3"/>
      <c r="D336" s="3"/>
      <c r="E336" s="2"/>
      <c r="F336" s="2"/>
      <c r="G336" s="2"/>
      <c r="H336" s="2"/>
    </row>
    <row r="337" spans="1:8" s="1" customFormat="1" x14ac:dyDescent="0.2">
      <c r="A337" s="3"/>
      <c r="B337" s="3"/>
      <c r="D337" s="3"/>
      <c r="E337" s="2"/>
      <c r="F337" s="2"/>
      <c r="G337" s="2"/>
      <c r="H337" s="2"/>
    </row>
    <row r="338" spans="1:8" s="1" customFormat="1" x14ac:dyDescent="0.2">
      <c r="A338" s="3"/>
      <c r="B338" s="3"/>
      <c r="D338" s="3"/>
      <c r="E338" s="2"/>
      <c r="F338" s="2"/>
      <c r="G338" s="2"/>
      <c r="H338" s="2"/>
    </row>
    <row r="339" spans="1:8" s="1" customFormat="1" x14ac:dyDescent="0.2">
      <c r="A339" s="3"/>
      <c r="B339" s="3"/>
      <c r="D339" s="3"/>
      <c r="E339" s="2"/>
      <c r="F339" s="2"/>
      <c r="G339" s="2"/>
      <c r="H339" s="2"/>
    </row>
    <row r="340" spans="1:8" s="1" customFormat="1" x14ac:dyDescent="0.2">
      <c r="A340" s="3"/>
      <c r="B340" s="3"/>
      <c r="D340" s="3"/>
      <c r="E340" s="2"/>
      <c r="F340" s="2"/>
      <c r="G340" s="2"/>
      <c r="H340" s="2"/>
    </row>
    <row r="341" spans="1:8" s="1" customFormat="1" x14ac:dyDescent="0.2">
      <c r="A341" s="3"/>
      <c r="B341" s="3"/>
      <c r="D341" s="3"/>
      <c r="E341" s="2"/>
      <c r="F341" s="2"/>
      <c r="G341" s="2"/>
      <c r="H341" s="2"/>
    </row>
    <row r="342" spans="1:8" s="1" customFormat="1" x14ac:dyDescent="0.2">
      <c r="A342" s="3"/>
      <c r="B342" s="3"/>
      <c r="D342" s="3"/>
      <c r="E342" s="2"/>
      <c r="F342" s="2"/>
      <c r="G342" s="2"/>
      <c r="H342" s="2"/>
    </row>
    <row r="343" spans="1:8" s="1" customFormat="1" x14ac:dyDescent="0.2">
      <c r="A343" s="3"/>
      <c r="B343" s="3"/>
      <c r="D343" s="3"/>
      <c r="E343" s="2"/>
      <c r="F343" s="2"/>
      <c r="G343" s="2"/>
      <c r="H343" s="2"/>
    </row>
    <row r="344" spans="1:8" s="1" customFormat="1" x14ac:dyDescent="0.2">
      <c r="A344" s="3"/>
      <c r="B344" s="3"/>
      <c r="D344" s="3"/>
      <c r="E344" s="2"/>
      <c r="F344" s="2"/>
      <c r="G344" s="2"/>
      <c r="H344" s="2"/>
    </row>
    <row r="345" spans="1:8" s="1" customFormat="1" x14ac:dyDescent="0.2">
      <c r="A345" s="3"/>
      <c r="B345" s="3"/>
      <c r="D345" s="3"/>
      <c r="E345" s="2"/>
      <c r="F345" s="2"/>
      <c r="G345" s="2"/>
      <c r="H345" s="2"/>
    </row>
    <row r="346" spans="1:8" s="1" customFormat="1" x14ac:dyDescent="0.2">
      <c r="A346" s="3"/>
      <c r="B346" s="3"/>
      <c r="D346" s="3"/>
      <c r="E346" s="2"/>
      <c r="F346" s="2"/>
      <c r="G346" s="2"/>
      <c r="H346" s="2"/>
    </row>
    <row r="347" spans="1:8" s="1" customFormat="1" x14ac:dyDescent="0.2">
      <c r="A347" s="3"/>
      <c r="B347" s="3"/>
      <c r="D347" s="3"/>
      <c r="E347" s="2"/>
      <c r="F347" s="2"/>
      <c r="G347" s="2"/>
      <c r="H347" s="2"/>
    </row>
    <row r="348" spans="1:8" s="1" customFormat="1" x14ac:dyDescent="0.2">
      <c r="A348" s="3"/>
      <c r="B348" s="3"/>
      <c r="D348" s="3"/>
      <c r="E348" s="2"/>
      <c r="F348" s="2"/>
      <c r="G348" s="2"/>
      <c r="H348" s="2"/>
    </row>
    <row r="349" spans="1:8" s="1" customFormat="1" x14ac:dyDescent="0.2">
      <c r="A349" s="3"/>
      <c r="B349" s="3"/>
      <c r="D349" s="3"/>
      <c r="E349" s="2"/>
      <c r="F349" s="2"/>
      <c r="G349" s="2"/>
      <c r="H349" s="2"/>
    </row>
    <row r="350" spans="1:8" s="1" customFormat="1" x14ac:dyDescent="0.2">
      <c r="A350" s="3"/>
      <c r="B350" s="3"/>
      <c r="D350" s="3"/>
      <c r="E350" s="2"/>
      <c r="F350" s="2"/>
      <c r="G350" s="2"/>
      <c r="H350" s="2"/>
    </row>
    <row r="351" spans="1:8" s="1" customFormat="1" x14ac:dyDescent="0.2">
      <c r="A351" s="3"/>
      <c r="B351" s="3"/>
      <c r="D351" s="3"/>
      <c r="E351" s="2"/>
      <c r="F351" s="2"/>
      <c r="G351" s="2"/>
      <c r="H351" s="2"/>
    </row>
    <row r="352" spans="1:8" s="1" customFormat="1" x14ac:dyDescent="0.2">
      <c r="A352" s="3"/>
      <c r="B352" s="3"/>
      <c r="D352" s="3"/>
      <c r="E352" s="2"/>
      <c r="F352" s="2"/>
      <c r="G352" s="2"/>
      <c r="H352" s="2"/>
    </row>
    <row r="353" spans="1:8" s="1" customFormat="1" x14ac:dyDescent="0.2">
      <c r="A353" s="3"/>
      <c r="B353" s="3"/>
      <c r="D353" s="3"/>
      <c r="E353" s="2"/>
      <c r="F353" s="2"/>
      <c r="G353" s="2"/>
      <c r="H353" s="2"/>
    </row>
    <row r="354" spans="1:8" s="1" customFormat="1" x14ac:dyDescent="0.2">
      <c r="A354" s="3"/>
      <c r="B354" s="3"/>
      <c r="D354" s="3"/>
      <c r="E354" s="2"/>
      <c r="F354" s="2"/>
      <c r="G354" s="2"/>
      <c r="H354" s="2"/>
    </row>
    <row r="355" spans="1:8" s="1" customFormat="1" x14ac:dyDescent="0.2">
      <c r="A355" s="3"/>
      <c r="B355" s="3"/>
      <c r="D355" s="3"/>
      <c r="E355" s="2"/>
      <c r="F355" s="2"/>
      <c r="G355" s="2"/>
      <c r="H355" s="2"/>
    </row>
    <row r="356" spans="1:8" s="1" customFormat="1" x14ac:dyDescent="0.2">
      <c r="A356" s="3"/>
      <c r="B356" s="3"/>
      <c r="D356" s="3"/>
      <c r="E356" s="2"/>
      <c r="F356" s="2"/>
      <c r="G356" s="2"/>
      <c r="H356" s="2"/>
    </row>
    <row r="357" spans="1:8" s="1" customFormat="1" x14ac:dyDescent="0.2">
      <c r="A357" s="3"/>
      <c r="B357" s="3"/>
      <c r="D357" s="3"/>
      <c r="E357" s="2"/>
      <c r="F357" s="2"/>
      <c r="G357" s="2"/>
      <c r="H357" s="2"/>
    </row>
    <row r="358" spans="1:8" s="1" customFormat="1" x14ac:dyDescent="0.2">
      <c r="A358" s="3"/>
      <c r="B358" s="3"/>
      <c r="D358" s="3"/>
      <c r="E358" s="2"/>
      <c r="F358" s="2"/>
      <c r="G358" s="2"/>
      <c r="H358" s="2"/>
    </row>
    <row r="359" spans="1:8" s="1" customFormat="1" x14ac:dyDescent="0.2">
      <c r="A359" s="3"/>
      <c r="B359" s="3"/>
      <c r="D359" s="3"/>
      <c r="E359" s="2"/>
      <c r="F359" s="2"/>
      <c r="G359" s="2"/>
      <c r="H359" s="2"/>
    </row>
    <row r="360" spans="1:8" s="1" customFormat="1" x14ac:dyDescent="0.2">
      <c r="A360" s="3"/>
      <c r="B360" s="3"/>
      <c r="D360" s="3"/>
      <c r="E360" s="2"/>
      <c r="F360" s="2"/>
      <c r="G360" s="2"/>
      <c r="H360" s="2"/>
    </row>
    <row r="361" spans="1:8" s="1" customFormat="1" x14ac:dyDescent="0.2">
      <c r="A361" s="3"/>
      <c r="B361" s="3"/>
      <c r="D361" s="3"/>
      <c r="E361" s="2"/>
      <c r="F361" s="2"/>
      <c r="G361" s="2"/>
      <c r="H361" s="2"/>
    </row>
  </sheetData>
  <autoFilter ref="A2:H20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1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1700400013</v>
      </c>
      <c r="B3" s="10" t="s">
        <v>26</v>
      </c>
      <c r="C3" s="11" t="s">
        <v>25</v>
      </c>
      <c r="D3" s="10" t="s">
        <v>0</v>
      </c>
      <c r="E3" s="8">
        <f>SUM(F3:H3)</f>
        <v>17300</v>
      </c>
      <c r="F3" s="8">
        <v>17300</v>
      </c>
      <c r="G3" s="9"/>
      <c r="H3" s="9"/>
    </row>
    <row r="4" spans="1:8" s="1" customFormat="1" x14ac:dyDescent="0.2">
      <c r="A4" s="10">
        <v>1700400013</v>
      </c>
      <c r="B4" s="10" t="s">
        <v>24</v>
      </c>
      <c r="C4" s="11" t="s">
        <v>23</v>
      </c>
      <c r="D4" s="10" t="s">
        <v>0</v>
      </c>
      <c r="E4" s="8">
        <f>SUM(F4:H4)</f>
        <v>2945</v>
      </c>
      <c r="F4" s="8">
        <v>2945</v>
      </c>
      <c r="G4" s="9"/>
      <c r="H4" s="9"/>
    </row>
    <row r="5" spans="1:8" s="1" customFormat="1" x14ac:dyDescent="0.2">
      <c r="A5" s="10">
        <v>1700400013</v>
      </c>
      <c r="B5" s="10" t="s">
        <v>22</v>
      </c>
      <c r="C5" s="11" t="s">
        <v>21</v>
      </c>
      <c r="D5" s="10" t="s">
        <v>0</v>
      </c>
      <c r="E5" s="8">
        <f>SUM(F5:H5)</f>
        <v>297130</v>
      </c>
      <c r="F5" s="9"/>
      <c r="G5" s="9"/>
      <c r="H5" s="8">
        <v>297130</v>
      </c>
    </row>
    <row r="6" spans="1:8" s="1" customFormat="1" x14ac:dyDescent="0.2">
      <c r="A6" s="10">
        <v>1700400013</v>
      </c>
      <c r="B6" s="10" t="s">
        <v>16</v>
      </c>
      <c r="C6" s="11" t="s">
        <v>15</v>
      </c>
      <c r="D6" s="10" t="s">
        <v>0</v>
      </c>
      <c r="E6" s="8">
        <f>SUM(F6:H6)</f>
        <v>198662.72000000003</v>
      </c>
      <c r="F6" s="9"/>
      <c r="G6" s="8">
        <v>35128.199999999997</v>
      </c>
      <c r="H6" s="8">
        <v>163534.52000000002</v>
      </c>
    </row>
    <row r="7" spans="1:8" s="1" customFormat="1" x14ac:dyDescent="0.2">
      <c r="A7" s="10">
        <v>1700400013</v>
      </c>
      <c r="B7" s="10" t="s">
        <v>48</v>
      </c>
      <c r="C7" s="11" t="s">
        <v>47</v>
      </c>
      <c r="D7" s="10" t="s">
        <v>0</v>
      </c>
      <c r="E7" s="8">
        <f>SUM(F7:H7)</f>
        <v>2621.5</v>
      </c>
      <c r="F7" s="9"/>
      <c r="G7" s="9"/>
      <c r="H7" s="8">
        <v>2621.5</v>
      </c>
    </row>
    <row r="8" spans="1:8" s="1" customFormat="1" x14ac:dyDescent="0.2">
      <c r="A8" s="10">
        <v>1700400013</v>
      </c>
      <c r="B8" s="10" t="s">
        <v>46</v>
      </c>
      <c r="C8" s="11" t="s">
        <v>45</v>
      </c>
      <c r="D8" s="10" t="s">
        <v>0</v>
      </c>
      <c r="E8" s="8">
        <f>SUM(F8:H8)</f>
        <v>27991.200000000001</v>
      </c>
      <c r="F8" s="9"/>
      <c r="G8" s="9"/>
      <c r="H8" s="8">
        <v>27991.200000000001</v>
      </c>
    </row>
    <row r="9" spans="1:8" s="1" customFormat="1" x14ac:dyDescent="0.2">
      <c r="A9" s="10">
        <v>1700400013</v>
      </c>
      <c r="B9" s="10" t="s">
        <v>14</v>
      </c>
      <c r="C9" s="11" t="s">
        <v>13</v>
      </c>
      <c r="D9" s="10" t="s">
        <v>0</v>
      </c>
      <c r="E9" s="8">
        <f>SUM(F9:H9)</f>
        <v>69045.11</v>
      </c>
      <c r="F9" s="9"/>
      <c r="G9" s="8"/>
      <c r="H9" s="8">
        <f>75024.06-5978.95</f>
        <v>69045.11</v>
      </c>
    </row>
    <row r="10" spans="1:8" s="1" customFormat="1" x14ac:dyDescent="0.2">
      <c r="A10" s="10">
        <v>1700400013</v>
      </c>
      <c r="B10" s="10" t="s">
        <v>44</v>
      </c>
      <c r="C10" s="11" t="s">
        <v>43</v>
      </c>
      <c r="D10" s="10" t="s">
        <v>0</v>
      </c>
      <c r="E10" s="8">
        <f>SUM(F10:H10)</f>
        <v>24968</v>
      </c>
      <c r="F10" s="9"/>
      <c r="G10" s="8"/>
      <c r="H10" s="8">
        <f>25935-967</f>
        <v>24968</v>
      </c>
    </row>
    <row r="11" spans="1:8" s="1" customFormat="1" x14ac:dyDescent="0.2">
      <c r="A11" s="10">
        <v>1700400013</v>
      </c>
      <c r="B11" s="10" t="s">
        <v>12</v>
      </c>
      <c r="C11" s="11" t="s">
        <v>11</v>
      </c>
      <c r="D11" s="10" t="s">
        <v>0</v>
      </c>
      <c r="E11" s="8">
        <f>SUM(F11:H11)</f>
        <v>787910</v>
      </c>
      <c r="F11" s="9"/>
      <c r="G11" s="9"/>
      <c r="H11" s="8">
        <v>787910</v>
      </c>
    </row>
    <row r="12" spans="1:8" s="1" customFormat="1" x14ac:dyDescent="0.2">
      <c r="A12" s="10">
        <v>1700400013</v>
      </c>
      <c r="B12" s="10" t="s">
        <v>10</v>
      </c>
      <c r="C12" s="11" t="s">
        <v>9</v>
      </c>
      <c r="D12" s="10" t="s">
        <v>0</v>
      </c>
      <c r="E12" s="8">
        <f>SUM(F12:H12)</f>
        <v>27413.4</v>
      </c>
      <c r="F12" s="9"/>
      <c r="G12" s="9"/>
      <c r="H12" s="8">
        <v>27413.4</v>
      </c>
    </row>
    <row r="13" spans="1:8" s="1" customFormat="1" x14ac:dyDescent="0.2">
      <c r="A13" s="10">
        <v>1700400013</v>
      </c>
      <c r="B13" s="10" t="s">
        <v>8</v>
      </c>
      <c r="C13" s="11" t="s">
        <v>7</v>
      </c>
      <c r="D13" s="10" t="s">
        <v>0</v>
      </c>
      <c r="E13" s="8">
        <f>SUM(F13:H13)</f>
        <v>1753</v>
      </c>
      <c r="F13" s="9"/>
      <c r="G13" s="9"/>
      <c r="H13" s="8">
        <v>1753</v>
      </c>
    </row>
    <row r="14" spans="1:8" s="1" customFormat="1" x14ac:dyDescent="0.2">
      <c r="A14" s="10">
        <v>1700400013</v>
      </c>
      <c r="B14" s="10" t="s">
        <v>56</v>
      </c>
      <c r="C14" s="11" t="s">
        <v>55</v>
      </c>
      <c r="D14" s="10" t="s">
        <v>0</v>
      </c>
      <c r="E14" s="8">
        <f>SUM(F14:H14)</f>
        <v>3200</v>
      </c>
      <c r="F14" s="9"/>
      <c r="G14" s="9"/>
      <c r="H14" s="8">
        <v>3200</v>
      </c>
    </row>
    <row r="15" spans="1:8" s="1" customFormat="1" x14ac:dyDescent="0.2">
      <c r="A15" s="10">
        <v>1700400013</v>
      </c>
      <c r="B15" s="10" t="s">
        <v>6</v>
      </c>
      <c r="C15" s="11" t="s">
        <v>5</v>
      </c>
      <c r="D15" s="10" t="s">
        <v>0</v>
      </c>
      <c r="E15" s="8">
        <f>SUM(F15:H15)</f>
        <v>174892.57</v>
      </c>
      <c r="F15" s="9"/>
      <c r="G15" s="9"/>
      <c r="H15" s="8">
        <v>174892.57</v>
      </c>
    </row>
    <row r="16" spans="1:8" s="1" customFormat="1" x14ac:dyDescent="0.2">
      <c r="A16" s="10">
        <v>1700400013</v>
      </c>
      <c r="B16" s="10" t="s">
        <v>4</v>
      </c>
      <c r="C16" s="11" t="s">
        <v>3</v>
      </c>
      <c r="D16" s="10" t="s">
        <v>0</v>
      </c>
      <c r="E16" s="8">
        <f>SUM(F16:H16)</f>
        <v>4067.8199999999997</v>
      </c>
      <c r="F16" s="9"/>
      <c r="G16" s="9"/>
      <c r="H16" s="8">
        <v>4067.8199999999997</v>
      </c>
    </row>
    <row r="17" spans="1:8" s="1" customFormat="1" x14ac:dyDescent="0.2">
      <c r="A17" s="10">
        <v>1700400013</v>
      </c>
      <c r="B17" s="10" t="s">
        <v>2</v>
      </c>
      <c r="C17" s="11" t="s">
        <v>1</v>
      </c>
      <c r="D17" s="10" t="s">
        <v>0</v>
      </c>
      <c r="E17" s="8">
        <f>SUM(F17:H17)</f>
        <v>2</v>
      </c>
      <c r="F17" s="9"/>
      <c r="G17" s="9"/>
      <c r="H17" s="8">
        <v>2</v>
      </c>
    </row>
    <row r="18" spans="1:8" s="4" customFormat="1" x14ac:dyDescent="0.2">
      <c r="A18" s="6"/>
      <c r="B18" s="6"/>
      <c r="C18" s="7"/>
      <c r="D18" s="6"/>
      <c r="E18" s="5">
        <f>SUM(E3:E17)</f>
        <v>1639902.32</v>
      </c>
      <c r="F18" s="5">
        <f>SUM(F3:F17)</f>
        <v>20245</v>
      </c>
      <c r="G18" s="5">
        <f>SUM(G3:G17)</f>
        <v>35128.199999999997</v>
      </c>
      <c r="H18" s="5">
        <f>SUM(H3:H17)</f>
        <v>1584529.12</v>
      </c>
    </row>
    <row r="19" spans="1:8" s="1" customFormat="1" x14ac:dyDescent="0.2">
      <c r="A19" s="3"/>
      <c r="B19" s="3"/>
      <c r="D19" s="3"/>
      <c r="E19" s="2"/>
      <c r="F19" s="2"/>
      <c r="G19" s="2"/>
      <c r="H19" s="2"/>
    </row>
    <row r="20" spans="1:8" s="1" customFormat="1" x14ac:dyDescent="0.2">
      <c r="A20" s="3"/>
      <c r="B20" s="3"/>
      <c r="D20" s="3"/>
      <c r="E20" s="2"/>
      <c r="F20" s="2"/>
      <c r="G20" s="2"/>
      <c r="H20" s="2"/>
    </row>
    <row r="21" spans="1:8" s="1" customFormat="1" x14ac:dyDescent="0.2">
      <c r="A21" s="3"/>
      <c r="B21" s="3"/>
      <c r="D21" s="3"/>
      <c r="E21" s="2"/>
      <c r="F21" s="2"/>
      <c r="G21" s="2"/>
      <c r="H21" s="2"/>
    </row>
    <row r="22" spans="1:8" s="1" customFormat="1" x14ac:dyDescent="0.2">
      <c r="A22" s="3"/>
      <c r="B22" s="3"/>
      <c r="D22" s="3"/>
      <c r="E22" s="2"/>
      <c r="F22" s="2"/>
      <c r="G22" s="2"/>
      <c r="H22" s="2"/>
    </row>
    <row r="23" spans="1:8" s="1" customFormat="1" x14ac:dyDescent="0.2">
      <c r="A23" s="3"/>
      <c r="B23" s="3"/>
      <c r="D23" s="3"/>
      <c r="E23" s="2"/>
      <c r="F23" s="2"/>
      <c r="G23" s="2"/>
      <c r="H23" s="2"/>
    </row>
    <row r="24" spans="1:8" s="1" customFormat="1" x14ac:dyDescent="0.2">
      <c r="A24" s="3"/>
      <c r="B24" s="3"/>
      <c r="D24" s="3"/>
      <c r="E24" s="2"/>
      <c r="F24" s="2"/>
      <c r="G24" s="2"/>
      <c r="H24" s="2"/>
    </row>
    <row r="25" spans="1:8" s="1" customFormat="1" x14ac:dyDescent="0.2">
      <c r="A25" s="3"/>
      <c r="B25" s="3"/>
      <c r="D25" s="3"/>
      <c r="E25" s="2"/>
      <c r="F25" s="2"/>
      <c r="G25" s="2"/>
      <c r="H25" s="2"/>
    </row>
    <row r="26" spans="1:8" s="1" customFormat="1" x14ac:dyDescent="0.2">
      <c r="A26" s="3"/>
      <c r="B26" s="3"/>
      <c r="D26" s="3"/>
      <c r="E26" s="2"/>
      <c r="F26" s="2"/>
      <c r="G26" s="2"/>
      <c r="H26" s="2"/>
    </row>
    <row r="27" spans="1:8" s="1" customFormat="1" x14ac:dyDescent="0.2">
      <c r="A27" s="3"/>
      <c r="B27" s="3"/>
      <c r="D27" s="3"/>
      <c r="E27" s="2"/>
      <c r="F27" s="2"/>
      <c r="G27" s="2"/>
      <c r="H27" s="2"/>
    </row>
    <row r="28" spans="1:8" s="1" customFormat="1" x14ac:dyDescent="0.2">
      <c r="A28" s="3"/>
      <c r="B28" s="3"/>
      <c r="D28" s="3"/>
      <c r="E28" s="2"/>
      <c r="F28" s="2"/>
      <c r="G28" s="2"/>
      <c r="H28" s="2"/>
    </row>
    <row r="29" spans="1:8" s="1" customFormat="1" x14ac:dyDescent="0.2">
      <c r="A29" s="3"/>
      <c r="B29" s="3"/>
      <c r="D29" s="3"/>
      <c r="E29" s="2"/>
      <c r="F29" s="2"/>
      <c r="G29" s="2"/>
      <c r="H29" s="2"/>
    </row>
    <row r="30" spans="1:8" s="1" customFormat="1" x14ac:dyDescent="0.2">
      <c r="A30" s="3"/>
      <c r="B30" s="3"/>
      <c r="D30" s="3"/>
      <c r="E30" s="2"/>
      <c r="F30" s="2"/>
      <c r="G30" s="2"/>
      <c r="H30" s="2"/>
    </row>
    <row r="31" spans="1:8" s="1" customFormat="1" x14ac:dyDescent="0.2">
      <c r="A31" s="3"/>
      <c r="B31" s="3"/>
      <c r="D31" s="3"/>
      <c r="E31" s="2"/>
      <c r="F31" s="2"/>
      <c r="G31" s="2"/>
      <c r="H31" s="2"/>
    </row>
    <row r="32" spans="1:8" s="1" customFormat="1" x14ac:dyDescent="0.2">
      <c r="A32" s="3"/>
      <c r="B32" s="3"/>
      <c r="D32" s="3"/>
      <c r="E32" s="2"/>
      <c r="F32" s="2"/>
      <c r="G32" s="2"/>
      <c r="H32" s="2"/>
    </row>
    <row r="33" spans="1:8" s="1" customFormat="1" x14ac:dyDescent="0.2">
      <c r="A33" s="3"/>
      <c r="B33" s="3"/>
      <c r="D33" s="3"/>
      <c r="E33" s="2"/>
      <c r="F33" s="2"/>
      <c r="G33" s="2"/>
      <c r="H33" s="2"/>
    </row>
    <row r="34" spans="1:8" s="1" customFormat="1" x14ac:dyDescent="0.2">
      <c r="A34" s="3"/>
      <c r="B34" s="3"/>
      <c r="D34" s="3"/>
      <c r="E34" s="2"/>
      <c r="F34" s="2"/>
      <c r="G34" s="2"/>
      <c r="H34" s="2"/>
    </row>
    <row r="35" spans="1:8" s="1" customFormat="1" x14ac:dyDescent="0.2">
      <c r="A35" s="3"/>
      <c r="B35" s="3"/>
      <c r="D35" s="3"/>
      <c r="E35" s="2"/>
      <c r="F35" s="2"/>
      <c r="G35" s="2"/>
      <c r="H35" s="2"/>
    </row>
    <row r="36" spans="1:8" s="1" customFormat="1" x14ac:dyDescent="0.2">
      <c r="A36" s="3"/>
      <c r="B36" s="3"/>
      <c r="D36" s="3"/>
      <c r="E36" s="2"/>
      <c r="F36" s="2"/>
      <c r="G36" s="2"/>
      <c r="H36" s="2"/>
    </row>
    <row r="37" spans="1:8" s="1" customFormat="1" x14ac:dyDescent="0.2">
      <c r="A37" s="3"/>
      <c r="B37" s="3"/>
      <c r="D37" s="3"/>
      <c r="E37" s="2"/>
      <c r="F37" s="2"/>
      <c r="G37" s="2"/>
      <c r="H37" s="2"/>
    </row>
    <row r="38" spans="1:8" s="1" customFormat="1" x14ac:dyDescent="0.2">
      <c r="A38" s="3"/>
      <c r="B38" s="3"/>
      <c r="D38" s="3"/>
      <c r="E38" s="2"/>
      <c r="F38" s="2"/>
      <c r="G38" s="2"/>
      <c r="H38" s="2"/>
    </row>
    <row r="39" spans="1:8" s="1" customFormat="1" x14ac:dyDescent="0.2">
      <c r="A39" s="3"/>
      <c r="B39" s="3"/>
      <c r="D39" s="3"/>
      <c r="E39" s="2"/>
      <c r="F39" s="2"/>
      <c r="G39" s="2"/>
      <c r="H39" s="2"/>
    </row>
    <row r="40" spans="1:8" s="1" customFormat="1" x14ac:dyDescent="0.2">
      <c r="A40" s="3"/>
      <c r="B40" s="3"/>
      <c r="D40" s="3"/>
      <c r="E40" s="2"/>
      <c r="F40" s="2"/>
      <c r="G40" s="2"/>
      <c r="H40" s="2"/>
    </row>
    <row r="41" spans="1:8" s="1" customFormat="1" x14ac:dyDescent="0.2">
      <c r="A41" s="3"/>
      <c r="B41" s="3"/>
      <c r="D41" s="3"/>
      <c r="E41" s="2"/>
      <c r="F41" s="2"/>
      <c r="G41" s="2"/>
      <c r="H41" s="2"/>
    </row>
    <row r="42" spans="1:8" s="1" customFormat="1" x14ac:dyDescent="0.2">
      <c r="A42" s="3"/>
      <c r="B42" s="3"/>
      <c r="D42" s="3"/>
      <c r="E42" s="2"/>
      <c r="F42" s="2"/>
      <c r="G42" s="2"/>
      <c r="H42" s="2"/>
    </row>
    <row r="43" spans="1:8" s="1" customFormat="1" x14ac:dyDescent="0.2">
      <c r="A43" s="3"/>
      <c r="B43" s="3"/>
      <c r="D43" s="3"/>
      <c r="E43" s="2"/>
      <c r="F43" s="2"/>
      <c r="G43" s="2"/>
      <c r="H43" s="2"/>
    </row>
    <row r="44" spans="1:8" s="1" customFormat="1" x14ac:dyDescent="0.2">
      <c r="A44" s="3"/>
      <c r="B44" s="3"/>
      <c r="D44" s="3"/>
      <c r="E44" s="2"/>
      <c r="F44" s="2"/>
      <c r="G44" s="2"/>
      <c r="H44" s="2"/>
    </row>
    <row r="45" spans="1:8" s="1" customFormat="1" x14ac:dyDescent="0.2">
      <c r="A45" s="3"/>
      <c r="B45" s="3"/>
      <c r="D45" s="3"/>
      <c r="E45" s="2"/>
      <c r="F45" s="2"/>
      <c r="G45" s="2"/>
      <c r="H45" s="2"/>
    </row>
    <row r="46" spans="1:8" s="1" customFormat="1" x14ac:dyDescent="0.2">
      <c r="A46" s="3"/>
      <c r="B46" s="3"/>
      <c r="D46" s="3"/>
      <c r="E46" s="2"/>
      <c r="F46" s="2"/>
      <c r="G46" s="2"/>
      <c r="H46" s="2"/>
    </row>
    <row r="47" spans="1:8" s="1" customFormat="1" x14ac:dyDescent="0.2">
      <c r="A47" s="3"/>
      <c r="B47" s="3"/>
      <c r="D47" s="3"/>
      <c r="E47" s="2"/>
      <c r="F47" s="2"/>
      <c r="G47" s="2"/>
      <c r="H47" s="2"/>
    </row>
    <row r="48" spans="1:8" s="1" customFormat="1" x14ac:dyDescent="0.2">
      <c r="A48" s="3"/>
      <c r="B48" s="3"/>
      <c r="D48" s="3"/>
      <c r="E48" s="2"/>
      <c r="F48" s="2"/>
      <c r="G48" s="2"/>
      <c r="H48" s="2"/>
    </row>
    <row r="49" spans="1:8" s="1" customFormat="1" x14ac:dyDescent="0.2">
      <c r="A49" s="3"/>
      <c r="B49" s="3"/>
      <c r="D49" s="3"/>
      <c r="E49" s="2"/>
      <c r="F49" s="2"/>
      <c r="G49" s="2"/>
      <c r="H49" s="2"/>
    </row>
    <row r="50" spans="1:8" s="1" customFormat="1" x14ac:dyDescent="0.2">
      <c r="A50" s="3"/>
      <c r="B50" s="3"/>
      <c r="D50" s="3"/>
      <c r="E50" s="2"/>
      <c r="F50" s="2"/>
      <c r="G50" s="2"/>
      <c r="H50" s="2"/>
    </row>
    <row r="51" spans="1:8" s="1" customFormat="1" x14ac:dyDescent="0.2">
      <c r="A51" s="3"/>
      <c r="B51" s="3"/>
      <c r="D51" s="3"/>
      <c r="E51" s="2"/>
      <c r="F51" s="2"/>
      <c r="G51" s="2"/>
      <c r="H51" s="2"/>
    </row>
    <row r="52" spans="1:8" s="1" customFormat="1" x14ac:dyDescent="0.2">
      <c r="A52" s="3"/>
      <c r="B52" s="3"/>
      <c r="D52" s="3"/>
      <c r="E52" s="2"/>
      <c r="F52" s="2"/>
      <c r="G52" s="2"/>
      <c r="H52" s="2"/>
    </row>
    <row r="53" spans="1:8" s="1" customFormat="1" x14ac:dyDescent="0.2">
      <c r="A53" s="3"/>
      <c r="B53" s="3"/>
      <c r="D53" s="3"/>
      <c r="E53" s="2"/>
      <c r="F53" s="2"/>
      <c r="G53" s="2"/>
      <c r="H53" s="2"/>
    </row>
    <row r="54" spans="1:8" s="1" customFormat="1" x14ac:dyDescent="0.2">
      <c r="A54" s="3"/>
      <c r="B54" s="3"/>
      <c r="D54" s="3"/>
      <c r="E54" s="2"/>
      <c r="F54" s="2"/>
      <c r="G54" s="2"/>
      <c r="H54" s="2"/>
    </row>
    <row r="55" spans="1:8" s="1" customFormat="1" x14ac:dyDescent="0.2">
      <c r="A55" s="3"/>
      <c r="B55" s="3"/>
      <c r="D55" s="3"/>
      <c r="E55" s="2"/>
      <c r="F55" s="2"/>
      <c r="G55" s="2"/>
      <c r="H55" s="2"/>
    </row>
    <row r="56" spans="1:8" s="1" customFormat="1" x14ac:dyDescent="0.2">
      <c r="A56" s="3"/>
      <c r="B56" s="3"/>
      <c r="D56" s="3"/>
      <c r="E56" s="2"/>
      <c r="F56" s="2"/>
      <c r="G56" s="2"/>
      <c r="H56" s="2"/>
    </row>
    <row r="57" spans="1:8" s="1" customFormat="1" x14ac:dyDescent="0.2">
      <c r="A57" s="3"/>
      <c r="B57" s="3"/>
      <c r="D57" s="3"/>
      <c r="E57" s="2"/>
      <c r="F57" s="2"/>
      <c r="G57" s="2"/>
      <c r="H57" s="2"/>
    </row>
    <row r="58" spans="1:8" s="1" customFormat="1" x14ac:dyDescent="0.2">
      <c r="A58" s="3"/>
      <c r="B58" s="3"/>
      <c r="D58" s="3"/>
      <c r="E58" s="2"/>
      <c r="F58" s="2"/>
      <c r="G58" s="2"/>
      <c r="H58" s="2"/>
    </row>
    <row r="59" spans="1:8" s="1" customFormat="1" x14ac:dyDescent="0.2">
      <c r="A59" s="3"/>
      <c r="B59" s="3"/>
      <c r="D59" s="3"/>
      <c r="E59" s="2"/>
      <c r="F59" s="2"/>
      <c r="G59" s="2"/>
      <c r="H59" s="2"/>
    </row>
    <row r="60" spans="1:8" s="1" customFormat="1" x14ac:dyDescent="0.2">
      <c r="A60" s="3"/>
      <c r="B60" s="3"/>
      <c r="D60" s="3"/>
      <c r="E60" s="2"/>
      <c r="F60" s="2"/>
      <c r="G60" s="2"/>
      <c r="H60" s="2"/>
    </row>
    <row r="61" spans="1:8" s="1" customFormat="1" x14ac:dyDescent="0.2">
      <c r="A61" s="3"/>
      <c r="B61" s="3"/>
      <c r="D61" s="3"/>
      <c r="E61" s="2"/>
      <c r="F61" s="2"/>
      <c r="G61" s="2"/>
      <c r="H61" s="2"/>
    </row>
    <row r="62" spans="1:8" s="1" customFormat="1" x14ac:dyDescent="0.2">
      <c r="A62" s="3"/>
      <c r="B62" s="3"/>
      <c r="D62" s="3"/>
      <c r="E62" s="2"/>
      <c r="F62" s="2"/>
      <c r="G62" s="2"/>
      <c r="H62" s="2"/>
    </row>
    <row r="63" spans="1:8" s="1" customFormat="1" x14ac:dyDescent="0.2">
      <c r="A63" s="3"/>
      <c r="B63" s="3"/>
      <c r="D63" s="3"/>
      <c r="E63" s="2"/>
      <c r="F63" s="2"/>
      <c r="G63" s="2"/>
      <c r="H63" s="2"/>
    </row>
    <row r="64" spans="1:8" s="1" customFormat="1" x14ac:dyDescent="0.2">
      <c r="A64" s="3"/>
      <c r="B64" s="3"/>
      <c r="D64" s="3"/>
      <c r="E64" s="2"/>
      <c r="F64" s="2"/>
      <c r="G64" s="2"/>
      <c r="H64" s="2"/>
    </row>
    <row r="65" spans="1:8" s="1" customFormat="1" x14ac:dyDescent="0.2">
      <c r="A65" s="3"/>
      <c r="B65" s="3"/>
      <c r="D65" s="3"/>
      <c r="E65" s="2"/>
      <c r="F65" s="2"/>
      <c r="G65" s="2"/>
      <c r="H65" s="2"/>
    </row>
    <row r="66" spans="1:8" s="1" customFormat="1" x14ac:dyDescent="0.2">
      <c r="A66" s="3"/>
      <c r="B66" s="3"/>
      <c r="D66" s="3"/>
      <c r="E66" s="2"/>
      <c r="F66" s="2"/>
      <c r="G66" s="2"/>
      <c r="H66" s="2"/>
    </row>
    <row r="67" spans="1:8" s="1" customFormat="1" x14ac:dyDescent="0.2">
      <c r="A67" s="3"/>
      <c r="B67" s="3"/>
      <c r="D67" s="3"/>
      <c r="E67" s="2"/>
      <c r="F67" s="2"/>
      <c r="G67" s="2"/>
      <c r="H67" s="2"/>
    </row>
    <row r="68" spans="1:8" s="1" customFormat="1" x14ac:dyDescent="0.2">
      <c r="A68" s="3"/>
      <c r="B68" s="3"/>
      <c r="D68" s="3"/>
      <c r="E68" s="2"/>
      <c r="F68" s="2"/>
      <c r="G68" s="2"/>
      <c r="H68" s="2"/>
    </row>
    <row r="69" spans="1:8" s="1" customFormat="1" x14ac:dyDescent="0.2">
      <c r="A69" s="3"/>
      <c r="B69" s="3"/>
      <c r="D69" s="3"/>
      <c r="E69" s="2"/>
      <c r="F69" s="2"/>
      <c r="G69" s="2"/>
      <c r="H69" s="2"/>
    </row>
    <row r="70" spans="1:8" s="1" customFormat="1" x14ac:dyDescent="0.2">
      <c r="A70" s="3"/>
      <c r="B70" s="3"/>
      <c r="D70" s="3"/>
      <c r="E70" s="2"/>
      <c r="F70" s="2"/>
      <c r="G70" s="2"/>
      <c r="H70" s="2"/>
    </row>
    <row r="71" spans="1:8" s="1" customFormat="1" x14ac:dyDescent="0.2">
      <c r="A71" s="3"/>
      <c r="B71" s="3"/>
      <c r="D71" s="3"/>
      <c r="E71" s="2"/>
      <c r="F71" s="2"/>
      <c r="G71" s="2"/>
      <c r="H71" s="2"/>
    </row>
    <row r="72" spans="1:8" s="1" customFormat="1" x14ac:dyDescent="0.2">
      <c r="A72" s="3"/>
      <c r="B72" s="3"/>
      <c r="D72" s="3"/>
      <c r="E72" s="2"/>
      <c r="F72" s="2"/>
      <c r="G72" s="2"/>
      <c r="H72" s="2"/>
    </row>
    <row r="73" spans="1:8" s="1" customFormat="1" x14ac:dyDescent="0.2">
      <c r="A73" s="3"/>
      <c r="B73" s="3"/>
      <c r="D73" s="3"/>
      <c r="E73" s="2"/>
      <c r="F73" s="2"/>
      <c r="G73" s="2"/>
      <c r="H73" s="2"/>
    </row>
    <row r="74" spans="1:8" s="1" customFormat="1" x14ac:dyDescent="0.2">
      <c r="A74" s="3"/>
      <c r="B74" s="3"/>
      <c r="D74" s="3"/>
      <c r="E74" s="2"/>
      <c r="F74" s="2"/>
      <c r="G74" s="2"/>
      <c r="H74" s="2"/>
    </row>
    <row r="75" spans="1:8" s="1" customFormat="1" x14ac:dyDescent="0.2">
      <c r="A75" s="3"/>
      <c r="B75" s="3"/>
      <c r="D75" s="3"/>
      <c r="E75" s="2"/>
      <c r="F75" s="2"/>
      <c r="G75" s="2"/>
      <c r="H75" s="2"/>
    </row>
    <row r="76" spans="1:8" s="1" customFormat="1" x14ac:dyDescent="0.2">
      <c r="A76" s="3"/>
      <c r="B76" s="3"/>
      <c r="D76" s="3"/>
      <c r="E76" s="2"/>
      <c r="F76" s="2"/>
      <c r="G76" s="2"/>
      <c r="H76" s="2"/>
    </row>
    <row r="77" spans="1:8" s="1" customFormat="1" x14ac:dyDescent="0.2">
      <c r="A77" s="3"/>
      <c r="B77" s="3"/>
      <c r="D77" s="3"/>
      <c r="E77" s="2"/>
      <c r="F77" s="2"/>
      <c r="G77" s="2"/>
      <c r="H77" s="2"/>
    </row>
    <row r="78" spans="1:8" s="1" customFormat="1" x14ac:dyDescent="0.2">
      <c r="A78" s="3"/>
      <c r="B78" s="3"/>
      <c r="D78" s="3"/>
      <c r="E78" s="2"/>
      <c r="F78" s="2"/>
      <c r="G78" s="2"/>
      <c r="H78" s="2"/>
    </row>
    <row r="79" spans="1:8" s="1" customFormat="1" x14ac:dyDescent="0.2">
      <c r="A79" s="3"/>
      <c r="B79" s="3"/>
      <c r="D79" s="3"/>
      <c r="E79" s="2"/>
      <c r="F79" s="2"/>
      <c r="G79" s="2"/>
      <c r="H79" s="2"/>
    </row>
    <row r="80" spans="1:8" s="1" customFormat="1" x14ac:dyDescent="0.2">
      <c r="A80" s="3"/>
      <c r="B80" s="3"/>
      <c r="D80" s="3"/>
      <c r="E80" s="2"/>
      <c r="F80" s="2"/>
      <c r="G80" s="2"/>
      <c r="H80" s="2"/>
    </row>
    <row r="81" spans="1:8" s="1" customFormat="1" x14ac:dyDescent="0.2">
      <c r="A81" s="3"/>
      <c r="B81" s="3"/>
      <c r="D81" s="3"/>
      <c r="E81" s="2"/>
      <c r="F81" s="2"/>
      <c r="G81" s="2"/>
      <c r="H81" s="2"/>
    </row>
    <row r="82" spans="1:8" s="1" customFormat="1" x14ac:dyDescent="0.2">
      <c r="A82" s="3"/>
      <c r="B82" s="3"/>
      <c r="D82" s="3"/>
      <c r="E82" s="2"/>
      <c r="F82" s="2"/>
      <c r="G82" s="2"/>
      <c r="H82" s="2"/>
    </row>
    <row r="83" spans="1:8" s="1" customFormat="1" x14ac:dyDescent="0.2">
      <c r="A83" s="3"/>
      <c r="B83" s="3"/>
      <c r="D83" s="3"/>
      <c r="E83" s="2"/>
      <c r="F83" s="2"/>
      <c r="G83" s="2"/>
      <c r="H83" s="2"/>
    </row>
    <row r="84" spans="1:8" s="1" customFormat="1" x14ac:dyDescent="0.2">
      <c r="A84" s="3"/>
      <c r="B84" s="3"/>
      <c r="D84" s="3"/>
      <c r="E84" s="2"/>
      <c r="F84" s="2"/>
      <c r="G84" s="2"/>
      <c r="H84" s="2"/>
    </row>
    <row r="85" spans="1:8" s="1" customFormat="1" x14ac:dyDescent="0.2">
      <c r="A85" s="3"/>
      <c r="B85" s="3"/>
      <c r="D85" s="3"/>
      <c r="E85" s="2"/>
      <c r="F85" s="2"/>
      <c r="G85" s="2"/>
      <c r="H85" s="2"/>
    </row>
    <row r="86" spans="1:8" s="1" customFormat="1" x14ac:dyDescent="0.2">
      <c r="A86" s="3"/>
      <c r="B86" s="3"/>
      <c r="D86" s="3"/>
      <c r="E86" s="2"/>
      <c r="F86" s="2"/>
      <c r="G86" s="2"/>
      <c r="H86" s="2"/>
    </row>
    <row r="87" spans="1:8" s="1" customFormat="1" x14ac:dyDescent="0.2">
      <c r="A87" s="3"/>
      <c r="B87" s="3"/>
      <c r="D87" s="3"/>
      <c r="E87" s="2"/>
      <c r="F87" s="2"/>
      <c r="G87" s="2"/>
      <c r="H87" s="2"/>
    </row>
    <row r="88" spans="1:8" s="1" customFormat="1" x14ac:dyDescent="0.2">
      <c r="A88" s="3"/>
      <c r="B88" s="3"/>
      <c r="D88" s="3"/>
      <c r="E88" s="2"/>
      <c r="F88" s="2"/>
      <c r="G88" s="2"/>
      <c r="H88" s="2"/>
    </row>
    <row r="89" spans="1:8" s="1" customFormat="1" x14ac:dyDescent="0.2">
      <c r="A89" s="3"/>
      <c r="B89" s="3"/>
      <c r="D89" s="3"/>
      <c r="E89" s="2"/>
      <c r="F89" s="2"/>
      <c r="G89" s="2"/>
      <c r="H89" s="2"/>
    </row>
    <row r="90" spans="1:8" s="1" customFormat="1" x14ac:dyDescent="0.2">
      <c r="A90" s="3"/>
      <c r="B90" s="3"/>
      <c r="D90" s="3"/>
      <c r="E90" s="2"/>
      <c r="F90" s="2"/>
      <c r="G90" s="2"/>
      <c r="H90" s="2"/>
    </row>
    <row r="91" spans="1:8" s="1" customFormat="1" x14ac:dyDescent="0.2">
      <c r="A91" s="3"/>
      <c r="B91" s="3"/>
      <c r="D91" s="3"/>
      <c r="E91" s="2"/>
      <c r="F91" s="2"/>
      <c r="G91" s="2"/>
      <c r="H91" s="2"/>
    </row>
    <row r="92" spans="1:8" s="1" customFormat="1" x14ac:dyDescent="0.2">
      <c r="A92" s="3"/>
      <c r="B92" s="3"/>
      <c r="D92" s="3"/>
      <c r="E92" s="2"/>
      <c r="F92" s="2"/>
      <c r="G92" s="2"/>
      <c r="H92" s="2"/>
    </row>
    <row r="93" spans="1:8" s="1" customFormat="1" x14ac:dyDescent="0.2">
      <c r="A93" s="3"/>
      <c r="B93" s="3"/>
      <c r="D93" s="3"/>
      <c r="E93" s="2"/>
      <c r="F93" s="2"/>
      <c r="G93" s="2"/>
      <c r="H93" s="2"/>
    </row>
    <row r="94" spans="1:8" s="1" customFormat="1" x14ac:dyDescent="0.2">
      <c r="A94" s="3"/>
      <c r="B94" s="3"/>
      <c r="D94" s="3"/>
      <c r="E94" s="2"/>
      <c r="F94" s="2"/>
      <c r="G94" s="2"/>
      <c r="H94" s="2"/>
    </row>
    <row r="95" spans="1:8" s="1" customFormat="1" x14ac:dyDescent="0.2">
      <c r="A95" s="3"/>
      <c r="B95" s="3"/>
      <c r="D95" s="3"/>
      <c r="E95" s="2"/>
      <c r="F95" s="2"/>
      <c r="G95" s="2"/>
      <c r="H95" s="2"/>
    </row>
    <row r="96" spans="1:8" s="1" customFormat="1" x14ac:dyDescent="0.2">
      <c r="A96" s="3"/>
      <c r="B96" s="3"/>
      <c r="D96" s="3"/>
      <c r="E96" s="2"/>
      <c r="F96" s="2"/>
      <c r="G96" s="2"/>
      <c r="H96" s="2"/>
    </row>
    <row r="97" spans="1:8" s="1" customFormat="1" x14ac:dyDescent="0.2">
      <c r="A97" s="3"/>
      <c r="B97" s="3"/>
      <c r="D97" s="3"/>
      <c r="E97" s="2"/>
      <c r="F97" s="2"/>
      <c r="G97" s="2"/>
      <c r="H97" s="2"/>
    </row>
    <row r="98" spans="1:8" s="1" customFormat="1" x14ac:dyDescent="0.2">
      <c r="A98" s="3"/>
      <c r="B98" s="3"/>
      <c r="D98" s="3"/>
      <c r="E98" s="2"/>
      <c r="F98" s="2"/>
      <c r="G98" s="2"/>
      <c r="H98" s="2"/>
    </row>
    <row r="99" spans="1:8" s="1" customFormat="1" x14ac:dyDescent="0.2">
      <c r="A99" s="3"/>
      <c r="B99" s="3"/>
      <c r="D99" s="3"/>
      <c r="E99" s="2"/>
      <c r="F99" s="2"/>
      <c r="G99" s="2"/>
      <c r="H99" s="2"/>
    </row>
    <row r="100" spans="1:8" s="1" customFormat="1" x14ac:dyDescent="0.2">
      <c r="A100" s="3"/>
      <c r="B100" s="3"/>
      <c r="D100" s="3"/>
      <c r="E100" s="2"/>
      <c r="F100" s="2"/>
      <c r="G100" s="2"/>
      <c r="H100" s="2"/>
    </row>
    <row r="101" spans="1:8" s="1" customFormat="1" x14ac:dyDescent="0.2">
      <c r="A101" s="3"/>
      <c r="B101" s="3"/>
      <c r="D101" s="3"/>
      <c r="E101" s="2"/>
      <c r="F101" s="2"/>
      <c r="G101" s="2"/>
      <c r="H101" s="2"/>
    </row>
    <row r="102" spans="1:8" s="1" customFormat="1" x14ac:dyDescent="0.2">
      <c r="A102" s="3"/>
      <c r="B102" s="3"/>
      <c r="D102" s="3"/>
      <c r="E102" s="2"/>
      <c r="F102" s="2"/>
      <c r="G102" s="2"/>
      <c r="H102" s="2"/>
    </row>
    <row r="103" spans="1:8" s="1" customFormat="1" x14ac:dyDescent="0.2">
      <c r="A103" s="3"/>
      <c r="B103" s="3"/>
      <c r="D103" s="3"/>
      <c r="E103" s="2"/>
      <c r="F103" s="2"/>
      <c r="G103" s="2"/>
      <c r="H103" s="2"/>
    </row>
    <row r="104" spans="1:8" s="1" customFormat="1" x14ac:dyDescent="0.2">
      <c r="A104" s="3"/>
      <c r="B104" s="3"/>
      <c r="D104" s="3"/>
      <c r="E104" s="2"/>
      <c r="F104" s="2"/>
      <c r="G104" s="2"/>
      <c r="H104" s="2"/>
    </row>
    <row r="105" spans="1:8" s="1" customFormat="1" x14ac:dyDescent="0.2">
      <c r="A105" s="3"/>
      <c r="B105" s="3"/>
      <c r="D105" s="3"/>
      <c r="E105" s="2"/>
      <c r="F105" s="2"/>
      <c r="G105" s="2"/>
      <c r="H105" s="2"/>
    </row>
    <row r="106" spans="1:8" s="1" customFormat="1" x14ac:dyDescent="0.2">
      <c r="A106" s="3"/>
      <c r="B106" s="3"/>
      <c r="D106" s="3"/>
      <c r="E106" s="2"/>
      <c r="F106" s="2"/>
      <c r="G106" s="2"/>
      <c r="H106" s="2"/>
    </row>
    <row r="107" spans="1:8" s="1" customFormat="1" x14ac:dyDescent="0.2">
      <c r="A107" s="3"/>
      <c r="B107" s="3"/>
      <c r="D107" s="3"/>
      <c r="E107" s="2"/>
      <c r="F107" s="2"/>
      <c r="G107" s="2"/>
      <c r="H107" s="2"/>
    </row>
    <row r="108" spans="1:8" s="1" customFormat="1" x14ac:dyDescent="0.2">
      <c r="A108" s="3"/>
      <c r="B108" s="3"/>
      <c r="D108" s="3"/>
      <c r="E108" s="2"/>
      <c r="F108" s="2"/>
      <c r="G108" s="2"/>
      <c r="H108" s="2"/>
    </row>
    <row r="109" spans="1:8" s="1" customFormat="1" x14ac:dyDescent="0.2">
      <c r="A109" s="3"/>
      <c r="B109" s="3"/>
      <c r="D109" s="3"/>
      <c r="E109" s="2"/>
      <c r="F109" s="2"/>
      <c r="G109" s="2"/>
      <c r="H109" s="2"/>
    </row>
    <row r="110" spans="1:8" s="1" customFormat="1" x14ac:dyDescent="0.2">
      <c r="A110" s="3"/>
      <c r="B110" s="3"/>
      <c r="D110" s="3"/>
      <c r="E110" s="2"/>
      <c r="F110" s="2"/>
      <c r="G110" s="2"/>
      <c r="H110" s="2"/>
    </row>
    <row r="111" spans="1:8" s="1" customFormat="1" x14ac:dyDescent="0.2">
      <c r="A111" s="3"/>
      <c r="B111" s="3"/>
      <c r="D111" s="3"/>
      <c r="E111" s="2"/>
      <c r="F111" s="2"/>
      <c r="G111" s="2"/>
      <c r="H111" s="2"/>
    </row>
    <row r="112" spans="1:8" s="1" customFormat="1" x14ac:dyDescent="0.2">
      <c r="A112" s="3"/>
      <c r="B112" s="3"/>
      <c r="D112" s="3"/>
      <c r="E112" s="2"/>
      <c r="F112" s="2"/>
      <c r="G112" s="2"/>
      <c r="H112" s="2"/>
    </row>
    <row r="113" spans="1:8" s="1" customFormat="1" x14ac:dyDescent="0.2">
      <c r="A113" s="3"/>
      <c r="B113" s="3"/>
      <c r="D113" s="3"/>
      <c r="E113" s="2"/>
      <c r="F113" s="2"/>
      <c r="G113" s="2"/>
      <c r="H113" s="2"/>
    </row>
    <row r="114" spans="1:8" s="1" customFormat="1" x14ac:dyDescent="0.2">
      <c r="A114" s="3"/>
      <c r="B114" s="3"/>
      <c r="D114" s="3"/>
      <c r="E114" s="2"/>
      <c r="F114" s="2"/>
      <c r="G114" s="2"/>
      <c r="H114" s="2"/>
    </row>
    <row r="115" spans="1:8" s="1" customFormat="1" x14ac:dyDescent="0.2">
      <c r="A115" s="3"/>
      <c r="B115" s="3"/>
      <c r="D115" s="3"/>
      <c r="E115" s="2"/>
      <c r="F115" s="2"/>
      <c r="G115" s="2"/>
      <c r="H115" s="2"/>
    </row>
    <row r="116" spans="1:8" s="1" customFormat="1" x14ac:dyDescent="0.2">
      <c r="A116" s="3"/>
      <c r="B116" s="3"/>
      <c r="D116" s="3"/>
      <c r="E116" s="2"/>
      <c r="F116" s="2"/>
      <c r="G116" s="2"/>
      <c r="H116" s="2"/>
    </row>
    <row r="117" spans="1:8" s="1" customFormat="1" x14ac:dyDescent="0.2">
      <c r="A117" s="3"/>
      <c r="B117" s="3"/>
      <c r="D117" s="3"/>
      <c r="E117" s="2"/>
      <c r="F117" s="2"/>
      <c r="G117" s="2"/>
      <c r="H117" s="2"/>
    </row>
    <row r="118" spans="1:8" s="1" customFormat="1" x14ac:dyDescent="0.2">
      <c r="A118" s="3"/>
      <c r="B118" s="3"/>
      <c r="D118" s="3"/>
      <c r="E118" s="2"/>
      <c r="F118" s="2"/>
      <c r="G118" s="2"/>
      <c r="H118" s="2"/>
    </row>
    <row r="119" spans="1:8" s="1" customFormat="1" x14ac:dyDescent="0.2">
      <c r="A119" s="3"/>
      <c r="B119" s="3"/>
      <c r="D119" s="3"/>
      <c r="E119" s="2"/>
      <c r="F119" s="2"/>
      <c r="G119" s="2"/>
      <c r="H119" s="2"/>
    </row>
    <row r="120" spans="1:8" s="1" customFormat="1" x14ac:dyDescent="0.2">
      <c r="A120" s="3"/>
      <c r="B120" s="3"/>
      <c r="D120" s="3"/>
      <c r="E120" s="2"/>
      <c r="F120" s="2"/>
      <c r="G120" s="2"/>
      <c r="H120" s="2"/>
    </row>
    <row r="121" spans="1:8" s="1" customFormat="1" x14ac:dyDescent="0.2">
      <c r="A121" s="3"/>
      <c r="B121" s="3"/>
      <c r="D121" s="3"/>
      <c r="E121" s="2"/>
      <c r="F121" s="2"/>
      <c r="G121" s="2"/>
      <c r="H121" s="2"/>
    </row>
    <row r="122" spans="1:8" s="1" customFormat="1" x14ac:dyDescent="0.2">
      <c r="A122" s="3"/>
      <c r="B122" s="3"/>
      <c r="D122" s="3"/>
      <c r="E122" s="2"/>
      <c r="F122" s="2"/>
      <c r="G122" s="2"/>
      <c r="H122" s="2"/>
    </row>
    <row r="123" spans="1:8" s="1" customFormat="1" x14ac:dyDescent="0.2">
      <c r="A123" s="3"/>
      <c r="B123" s="3"/>
      <c r="D123" s="3"/>
      <c r="E123" s="2"/>
      <c r="F123" s="2"/>
      <c r="G123" s="2"/>
      <c r="H123" s="2"/>
    </row>
    <row r="124" spans="1:8" s="1" customFormat="1" x14ac:dyDescent="0.2">
      <c r="A124" s="3"/>
      <c r="B124" s="3"/>
      <c r="D124" s="3"/>
      <c r="E124" s="2"/>
      <c r="F124" s="2"/>
      <c r="G124" s="2"/>
      <c r="H124" s="2"/>
    </row>
    <row r="125" spans="1:8" s="1" customFormat="1" x14ac:dyDescent="0.2">
      <c r="A125" s="3"/>
      <c r="B125" s="3"/>
      <c r="D125" s="3"/>
      <c r="E125" s="2"/>
      <c r="F125" s="2"/>
      <c r="G125" s="2"/>
      <c r="H125" s="2"/>
    </row>
    <row r="126" spans="1:8" s="1" customFormat="1" x14ac:dyDescent="0.2">
      <c r="A126" s="3"/>
      <c r="B126" s="3"/>
      <c r="D126" s="3"/>
      <c r="E126" s="2"/>
      <c r="F126" s="2"/>
      <c r="G126" s="2"/>
      <c r="H126" s="2"/>
    </row>
    <row r="127" spans="1:8" s="1" customFormat="1" x14ac:dyDescent="0.2">
      <c r="A127" s="3"/>
      <c r="B127" s="3"/>
      <c r="D127" s="3"/>
      <c r="E127" s="2"/>
      <c r="F127" s="2"/>
      <c r="G127" s="2"/>
      <c r="H127" s="2"/>
    </row>
    <row r="128" spans="1:8" s="1" customFormat="1" x14ac:dyDescent="0.2">
      <c r="A128" s="3"/>
      <c r="B128" s="3"/>
      <c r="D128" s="3"/>
      <c r="E128" s="2"/>
      <c r="F128" s="2"/>
      <c r="G128" s="2"/>
      <c r="H128" s="2"/>
    </row>
    <row r="129" spans="1:8" s="1" customFormat="1" x14ac:dyDescent="0.2">
      <c r="A129" s="3"/>
      <c r="B129" s="3"/>
      <c r="D129" s="3"/>
      <c r="E129" s="2"/>
      <c r="F129" s="2"/>
      <c r="G129" s="2"/>
      <c r="H129" s="2"/>
    </row>
    <row r="130" spans="1:8" s="1" customFormat="1" x14ac:dyDescent="0.2">
      <c r="A130" s="3"/>
      <c r="B130" s="3"/>
      <c r="D130" s="3"/>
      <c r="E130" s="2"/>
      <c r="F130" s="2"/>
      <c r="G130" s="2"/>
      <c r="H130" s="2"/>
    </row>
    <row r="131" spans="1:8" s="1" customFormat="1" x14ac:dyDescent="0.2">
      <c r="A131" s="3"/>
      <c r="B131" s="3"/>
      <c r="D131" s="3"/>
      <c r="E131" s="2"/>
      <c r="F131" s="2"/>
      <c r="G131" s="2"/>
      <c r="H131" s="2"/>
    </row>
    <row r="132" spans="1:8" s="1" customFormat="1" x14ac:dyDescent="0.2">
      <c r="A132" s="3"/>
      <c r="B132" s="3"/>
      <c r="D132" s="3"/>
      <c r="E132" s="2"/>
      <c r="F132" s="2"/>
      <c r="G132" s="2"/>
      <c r="H132" s="2"/>
    </row>
    <row r="133" spans="1:8" s="1" customFormat="1" x14ac:dyDescent="0.2">
      <c r="A133" s="3"/>
      <c r="B133" s="3"/>
      <c r="D133" s="3"/>
      <c r="E133" s="2"/>
      <c r="F133" s="2"/>
      <c r="G133" s="2"/>
      <c r="H133" s="2"/>
    </row>
    <row r="134" spans="1:8" s="1" customFormat="1" x14ac:dyDescent="0.2">
      <c r="A134" s="3"/>
      <c r="B134" s="3"/>
      <c r="D134" s="3"/>
      <c r="E134" s="2"/>
      <c r="F134" s="2"/>
      <c r="G134" s="2"/>
      <c r="H134" s="2"/>
    </row>
    <row r="135" spans="1:8" s="1" customFormat="1" x14ac:dyDescent="0.2">
      <c r="A135" s="3"/>
      <c r="B135" s="3"/>
      <c r="D135" s="3"/>
      <c r="E135" s="2"/>
      <c r="F135" s="2"/>
      <c r="G135" s="2"/>
      <c r="H135" s="2"/>
    </row>
    <row r="136" spans="1:8" s="1" customFormat="1" x14ac:dyDescent="0.2">
      <c r="A136" s="3"/>
      <c r="B136" s="3"/>
      <c r="D136" s="3"/>
      <c r="E136" s="2"/>
      <c r="F136" s="2"/>
      <c r="G136" s="2"/>
      <c r="H136" s="2"/>
    </row>
    <row r="137" spans="1:8" s="1" customFormat="1" x14ac:dyDescent="0.2">
      <c r="A137" s="3"/>
      <c r="B137" s="3"/>
      <c r="D137" s="3"/>
      <c r="E137" s="2"/>
      <c r="F137" s="2"/>
      <c r="G137" s="2"/>
      <c r="H137" s="2"/>
    </row>
    <row r="138" spans="1:8" s="1" customFormat="1" x14ac:dyDescent="0.2">
      <c r="A138" s="3"/>
      <c r="B138" s="3"/>
      <c r="D138" s="3"/>
      <c r="E138" s="2"/>
      <c r="F138" s="2"/>
      <c r="G138" s="2"/>
      <c r="H138" s="2"/>
    </row>
    <row r="139" spans="1:8" s="1" customFormat="1" x14ac:dyDescent="0.2">
      <c r="A139" s="3"/>
      <c r="B139" s="3"/>
      <c r="D139" s="3"/>
      <c r="E139" s="2"/>
      <c r="F139" s="2"/>
      <c r="G139" s="2"/>
      <c r="H139" s="2"/>
    </row>
    <row r="140" spans="1:8" s="1" customFormat="1" x14ac:dyDescent="0.2">
      <c r="A140" s="3"/>
      <c r="B140" s="3"/>
      <c r="D140" s="3"/>
      <c r="E140" s="2"/>
      <c r="F140" s="2"/>
      <c r="G140" s="2"/>
      <c r="H140" s="2"/>
    </row>
    <row r="141" spans="1:8" s="1" customFormat="1" x14ac:dyDescent="0.2">
      <c r="A141" s="3"/>
      <c r="B141" s="3"/>
      <c r="D141" s="3"/>
      <c r="E141" s="2"/>
      <c r="F141" s="2"/>
      <c r="G141" s="2"/>
      <c r="H141" s="2"/>
    </row>
    <row r="142" spans="1:8" s="1" customFormat="1" x14ac:dyDescent="0.2">
      <c r="A142" s="3"/>
      <c r="B142" s="3"/>
      <c r="D142" s="3"/>
      <c r="E142" s="2"/>
      <c r="F142" s="2"/>
      <c r="G142" s="2"/>
      <c r="H142" s="2"/>
    </row>
    <row r="143" spans="1:8" s="1" customFormat="1" x14ac:dyDescent="0.2">
      <c r="A143" s="3"/>
      <c r="B143" s="3"/>
      <c r="D143" s="3"/>
      <c r="E143" s="2"/>
      <c r="F143" s="2"/>
      <c r="G143" s="2"/>
      <c r="H143" s="2"/>
    </row>
    <row r="144" spans="1:8" s="1" customFormat="1" x14ac:dyDescent="0.2">
      <c r="A144" s="3"/>
      <c r="B144" s="3"/>
      <c r="D144" s="3"/>
      <c r="E144" s="2"/>
      <c r="F144" s="2"/>
      <c r="G144" s="2"/>
      <c r="H144" s="2"/>
    </row>
    <row r="145" spans="1:8" s="1" customFormat="1" x14ac:dyDescent="0.2">
      <c r="A145" s="3"/>
      <c r="B145" s="3"/>
      <c r="D145" s="3"/>
      <c r="E145" s="2"/>
      <c r="F145" s="2"/>
      <c r="G145" s="2"/>
      <c r="H145" s="2"/>
    </row>
    <row r="146" spans="1:8" s="1" customFormat="1" x14ac:dyDescent="0.2">
      <c r="A146" s="3"/>
      <c r="B146" s="3"/>
      <c r="D146" s="3"/>
      <c r="E146" s="2"/>
      <c r="F146" s="2"/>
      <c r="G146" s="2"/>
      <c r="H146" s="2"/>
    </row>
    <row r="147" spans="1:8" s="1" customFormat="1" x14ac:dyDescent="0.2">
      <c r="A147" s="3"/>
      <c r="B147" s="3"/>
      <c r="D147" s="3"/>
      <c r="E147" s="2"/>
      <c r="F147" s="2"/>
      <c r="G147" s="2"/>
      <c r="H147" s="2"/>
    </row>
    <row r="148" spans="1:8" s="1" customFormat="1" x14ac:dyDescent="0.2">
      <c r="A148" s="3"/>
      <c r="B148" s="3"/>
      <c r="D148" s="3"/>
      <c r="E148" s="2"/>
      <c r="F148" s="2"/>
      <c r="G148" s="2"/>
      <c r="H148" s="2"/>
    </row>
    <row r="149" spans="1:8" s="1" customFormat="1" x14ac:dyDescent="0.2">
      <c r="A149" s="3"/>
      <c r="B149" s="3"/>
      <c r="D149" s="3"/>
      <c r="E149" s="2"/>
      <c r="F149" s="2"/>
      <c r="G149" s="2"/>
      <c r="H149" s="2"/>
    </row>
    <row r="150" spans="1:8" s="1" customFormat="1" x14ac:dyDescent="0.2">
      <c r="A150" s="3"/>
      <c r="B150" s="3"/>
      <c r="D150" s="3"/>
      <c r="E150" s="2"/>
      <c r="F150" s="2"/>
      <c r="G150" s="2"/>
      <c r="H150" s="2"/>
    </row>
    <row r="151" spans="1:8" s="1" customFormat="1" x14ac:dyDescent="0.2">
      <c r="A151" s="3"/>
      <c r="B151" s="3"/>
      <c r="D151" s="3"/>
      <c r="E151" s="2"/>
      <c r="F151" s="2"/>
      <c r="G151" s="2"/>
      <c r="H151" s="2"/>
    </row>
    <row r="152" spans="1:8" s="1" customFormat="1" x14ac:dyDescent="0.2">
      <c r="A152" s="3"/>
      <c r="B152" s="3"/>
      <c r="D152" s="3"/>
      <c r="E152" s="2"/>
      <c r="F152" s="2"/>
      <c r="G152" s="2"/>
      <c r="H152" s="2"/>
    </row>
    <row r="153" spans="1:8" s="1" customFormat="1" x14ac:dyDescent="0.2">
      <c r="A153" s="3"/>
      <c r="B153" s="3"/>
      <c r="D153" s="3"/>
      <c r="E153" s="2"/>
      <c r="F153" s="2"/>
      <c r="G153" s="2"/>
      <c r="H153" s="2"/>
    </row>
    <row r="154" spans="1:8" s="1" customFormat="1" x14ac:dyDescent="0.2">
      <c r="A154" s="3"/>
      <c r="B154" s="3"/>
      <c r="D154" s="3"/>
      <c r="E154" s="2"/>
      <c r="F154" s="2"/>
      <c r="G154" s="2"/>
      <c r="H154" s="2"/>
    </row>
    <row r="155" spans="1:8" s="1" customFormat="1" x14ac:dyDescent="0.2">
      <c r="A155" s="3"/>
      <c r="B155" s="3"/>
      <c r="D155" s="3"/>
      <c r="E155" s="2"/>
      <c r="F155" s="2"/>
      <c r="G155" s="2"/>
      <c r="H155" s="2"/>
    </row>
    <row r="156" spans="1:8" s="1" customFormat="1" x14ac:dyDescent="0.2">
      <c r="A156" s="3"/>
      <c r="B156" s="3"/>
      <c r="D156" s="3"/>
      <c r="E156" s="2"/>
      <c r="F156" s="2"/>
      <c r="G156" s="2"/>
      <c r="H156" s="2"/>
    </row>
    <row r="157" spans="1:8" s="1" customFormat="1" x14ac:dyDescent="0.2">
      <c r="A157" s="3"/>
      <c r="B157" s="3"/>
      <c r="D157" s="3"/>
      <c r="E157" s="2"/>
      <c r="F157" s="2"/>
      <c r="G157" s="2"/>
      <c r="H157" s="2"/>
    </row>
    <row r="158" spans="1:8" s="1" customFormat="1" x14ac:dyDescent="0.2">
      <c r="A158" s="3"/>
      <c r="B158" s="3"/>
      <c r="D158" s="3"/>
      <c r="E158" s="2"/>
      <c r="F158" s="2"/>
      <c r="G158" s="2"/>
      <c r="H158" s="2"/>
    </row>
    <row r="159" spans="1:8" s="1" customFormat="1" x14ac:dyDescent="0.2">
      <c r="A159" s="3"/>
      <c r="B159" s="3"/>
      <c r="D159" s="3"/>
      <c r="E159" s="2"/>
      <c r="F159" s="2"/>
      <c r="G159" s="2"/>
      <c r="H159" s="2"/>
    </row>
    <row r="160" spans="1:8" s="1" customFormat="1" x14ac:dyDescent="0.2">
      <c r="A160" s="3"/>
      <c r="B160" s="3"/>
      <c r="D160" s="3"/>
      <c r="E160" s="2"/>
      <c r="F160" s="2"/>
      <c r="G160" s="2"/>
      <c r="H160" s="2"/>
    </row>
    <row r="161" spans="1:8" s="1" customFormat="1" x14ac:dyDescent="0.2">
      <c r="A161" s="3"/>
      <c r="B161" s="3"/>
      <c r="D161" s="3"/>
      <c r="E161" s="2"/>
      <c r="F161" s="2"/>
      <c r="G161" s="2"/>
      <c r="H161" s="2"/>
    </row>
    <row r="162" spans="1:8" s="1" customFormat="1" x14ac:dyDescent="0.2">
      <c r="A162" s="3"/>
      <c r="B162" s="3"/>
      <c r="D162" s="3"/>
      <c r="E162" s="2"/>
      <c r="F162" s="2"/>
      <c r="G162" s="2"/>
      <c r="H162" s="2"/>
    </row>
    <row r="163" spans="1:8" s="1" customFormat="1" x14ac:dyDescent="0.2">
      <c r="A163" s="3"/>
      <c r="B163" s="3"/>
      <c r="D163" s="3"/>
      <c r="E163" s="2"/>
      <c r="F163" s="2"/>
      <c r="G163" s="2"/>
      <c r="H163" s="2"/>
    </row>
    <row r="164" spans="1:8" s="1" customFormat="1" x14ac:dyDescent="0.2">
      <c r="A164" s="3"/>
      <c r="B164" s="3"/>
      <c r="D164" s="3"/>
      <c r="E164" s="2"/>
      <c r="F164" s="2"/>
      <c r="G164" s="2"/>
      <c r="H164" s="2"/>
    </row>
    <row r="165" spans="1:8" s="1" customFormat="1" x14ac:dyDescent="0.2">
      <c r="A165" s="3"/>
      <c r="B165" s="3"/>
      <c r="D165" s="3"/>
      <c r="E165" s="2"/>
      <c r="F165" s="2"/>
      <c r="G165" s="2"/>
      <c r="H165" s="2"/>
    </row>
    <row r="166" spans="1:8" s="1" customFormat="1" x14ac:dyDescent="0.2">
      <c r="A166" s="3"/>
      <c r="B166" s="3"/>
      <c r="D166" s="3"/>
      <c r="E166" s="2"/>
      <c r="F166" s="2"/>
      <c r="G166" s="2"/>
      <c r="H166" s="2"/>
    </row>
    <row r="167" spans="1:8" s="1" customFormat="1" x14ac:dyDescent="0.2">
      <c r="A167" s="3"/>
      <c r="B167" s="3"/>
      <c r="D167" s="3"/>
      <c r="E167" s="2"/>
      <c r="F167" s="2"/>
      <c r="G167" s="2"/>
      <c r="H167" s="2"/>
    </row>
    <row r="168" spans="1:8" s="1" customFormat="1" x14ac:dyDescent="0.2">
      <c r="A168" s="3"/>
      <c r="B168" s="3"/>
      <c r="D168" s="3"/>
      <c r="E168" s="2"/>
      <c r="F168" s="2"/>
      <c r="G168" s="2"/>
      <c r="H168" s="2"/>
    </row>
    <row r="169" spans="1:8" s="1" customFormat="1" x14ac:dyDescent="0.2">
      <c r="A169" s="3"/>
      <c r="B169" s="3"/>
      <c r="D169" s="3"/>
      <c r="E169" s="2"/>
      <c r="F169" s="2"/>
      <c r="G169" s="2"/>
      <c r="H169" s="2"/>
    </row>
    <row r="170" spans="1:8" s="1" customFormat="1" x14ac:dyDescent="0.2">
      <c r="A170" s="3"/>
      <c r="B170" s="3"/>
      <c r="D170" s="3"/>
      <c r="E170" s="2"/>
      <c r="F170" s="2"/>
      <c r="G170" s="2"/>
      <c r="H170" s="2"/>
    </row>
    <row r="171" spans="1:8" s="1" customFormat="1" x14ac:dyDescent="0.2">
      <c r="A171" s="3"/>
      <c r="B171" s="3"/>
      <c r="D171" s="3"/>
      <c r="E171" s="2"/>
      <c r="F171" s="2"/>
      <c r="G171" s="2"/>
      <c r="H171" s="2"/>
    </row>
    <row r="172" spans="1:8" s="1" customFormat="1" x14ac:dyDescent="0.2">
      <c r="A172" s="3"/>
      <c r="B172" s="3"/>
      <c r="D172" s="3"/>
      <c r="E172" s="2"/>
      <c r="F172" s="2"/>
      <c r="G172" s="2"/>
      <c r="H172" s="2"/>
    </row>
    <row r="173" spans="1:8" s="1" customFormat="1" x14ac:dyDescent="0.2">
      <c r="A173" s="3"/>
      <c r="B173" s="3"/>
      <c r="D173" s="3"/>
      <c r="E173" s="2"/>
      <c r="F173" s="2"/>
      <c r="G173" s="2"/>
      <c r="H173" s="2"/>
    </row>
    <row r="174" spans="1:8" s="1" customFormat="1" x14ac:dyDescent="0.2">
      <c r="A174" s="3"/>
      <c r="B174" s="3"/>
      <c r="D174" s="3"/>
      <c r="E174" s="2"/>
      <c r="F174" s="2"/>
      <c r="G174" s="2"/>
      <c r="H174" s="2"/>
    </row>
    <row r="175" spans="1:8" s="1" customFormat="1" x14ac:dyDescent="0.2">
      <c r="A175" s="3"/>
      <c r="B175" s="3"/>
      <c r="D175" s="3"/>
      <c r="E175" s="2"/>
      <c r="F175" s="2"/>
      <c r="G175" s="2"/>
      <c r="H175" s="2"/>
    </row>
    <row r="176" spans="1:8" s="1" customFormat="1" x14ac:dyDescent="0.2">
      <c r="A176" s="3"/>
      <c r="B176" s="3"/>
      <c r="D176" s="3"/>
      <c r="E176" s="2"/>
      <c r="F176" s="2"/>
      <c r="G176" s="2"/>
      <c r="H176" s="2"/>
    </row>
    <row r="177" spans="1:8" s="1" customFormat="1" x14ac:dyDescent="0.2">
      <c r="A177" s="3"/>
      <c r="B177" s="3"/>
      <c r="D177" s="3"/>
      <c r="E177" s="2"/>
      <c r="F177" s="2"/>
      <c r="G177" s="2"/>
      <c r="H177" s="2"/>
    </row>
    <row r="178" spans="1:8" s="1" customFormat="1" x14ac:dyDescent="0.2">
      <c r="A178" s="3"/>
      <c r="B178" s="3"/>
      <c r="D178" s="3"/>
      <c r="E178" s="2"/>
      <c r="F178" s="2"/>
      <c r="G178" s="2"/>
      <c r="H178" s="2"/>
    </row>
    <row r="179" spans="1:8" s="1" customFormat="1" x14ac:dyDescent="0.2">
      <c r="A179" s="3"/>
      <c r="B179" s="3"/>
      <c r="D179" s="3"/>
      <c r="E179" s="2"/>
      <c r="F179" s="2"/>
      <c r="G179" s="2"/>
      <c r="H179" s="2"/>
    </row>
    <row r="180" spans="1:8" s="1" customFormat="1" x14ac:dyDescent="0.2">
      <c r="A180" s="3"/>
      <c r="B180" s="3"/>
      <c r="D180" s="3"/>
      <c r="E180" s="2"/>
      <c r="F180" s="2"/>
      <c r="G180" s="2"/>
      <c r="H180" s="2"/>
    </row>
    <row r="181" spans="1:8" s="1" customFormat="1" x14ac:dyDescent="0.2">
      <c r="A181" s="3"/>
      <c r="B181" s="3"/>
      <c r="D181" s="3"/>
      <c r="E181" s="2"/>
      <c r="F181" s="2"/>
      <c r="G181" s="2"/>
      <c r="H181" s="2"/>
    </row>
    <row r="182" spans="1:8" s="1" customFormat="1" x14ac:dyDescent="0.2">
      <c r="A182" s="3"/>
      <c r="B182" s="3"/>
      <c r="D182" s="3"/>
      <c r="E182" s="2"/>
      <c r="F182" s="2"/>
      <c r="G182" s="2"/>
      <c r="H182" s="2"/>
    </row>
    <row r="183" spans="1:8" s="1" customFormat="1" x14ac:dyDescent="0.2">
      <c r="A183" s="3"/>
      <c r="B183" s="3"/>
      <c r="D183" s="3"/>
      <c r="E183" s="2"/>
      <c r="F183" s="2"/>
      <c r="G183" s="2"/>
      <c r="H183" s="2"/>
    </row>
    <row r="184" spans="1:8" s="1" customFormat="1" x14ac:dyDescent="0.2">
      <c r="A184" s="3"/>
      <c r="B184" s="3"/>
      <c r="D184" s="3"/>
      <c r="E184" s="2"/>
      <c r="F184" s="2"/>
      <c r="G184" s="2"/>
      <c r="H184" s="2"/>
    </row>
    <row r="185" spans="1:8" s="1" customFormat="1" x14ac:dyDescent="0.2">
      <c r="A185" s="3"/>
      <c r="B185" s="3"/>
      <c r="D185" s="3"/>
      <c r="E185" s="2"/>
      <c r="F185" s="2"/>
      <c r="G185" s="2"/>
      <c r="H185" s="2"/>
    </row>
    <row r="186" spans="1:8" s="1" customFormat="1" x14ac:dyDescent="0.2">
      <c r="A186" s="3"/>
      <c r="B186" s="3"/>
      <c r="D186" s="3"/>
      <c r="E186" s="2"/>
      <c r="F186" s="2"/>
      <c r="G186" s="2"/>
      <c r="H186" s="2"/>
    </row>
    <row r="187" spans="1:8" s="1" customFormat="1" x14ac:dyDescent="0.2">
      <c r="A187" s="3"/>
      <c r="B187" s="3"/>
      <c r="D187" s="3"/>
      <c r="E187" s="2"/>
      <c r="F187" s="2"/>
      <c r="G187" s="2"/>
      <c r="H187" s="2"/>
    </row>
    <row r="188" spans="1:8" s="1" customFormat="1" x14ac:dyDescent="0.2">
      <c r="A188" s="3"/>
      <c r="B188" s="3"/>
      <c r="D188" s="3"/>
      <c r="E188" s="2"/>
      <c r="F188" s="2"/>
      <c r="G188" s="2"/>
      <c r="H188" s="2"/>
    </row>
    <row r="189" spans="1:8" s="1" customFormat="1" x14ac:dyDescent="0.2">
      <c r="A189" s="3"/>
      <c r="B189" s="3"/>
      <c r="D189" s="3"/>
      <c r="E189" s="2"/>
      <c r="F189" s="2"/>
      <c r="G189" s="2"/>
      <c r="H189" s="2"/>
    </row>
    <row r="190" spans="1:8" s="1" customFormat="1" x14ac:dyDescent="0.2">
      <c r="A190" s="3"/>
      <c r="B190" s="3"/>
      <c r="D190" s="3"/>
      <c r="E190" s="2"/>
      <c r="F190" s="2"/>
      <c r="G190" s="2"/>
      <c r="H190" s="2"/>
    </row>
    <row r="191" spans="1:8" s="1" customFormat="1" x14ac:dyDescent="0.2">
      <c r="A191" s="3"/>
      <c r="B191" s="3"/>
      <c r="D191" s="3"/>
      <c r="E191" s="2"/>
      <c r="F191" s="2"/>
      <c r="G191" s="2"/>
      <c r="H191" s="2"/>
    </row>
    <row r="192" spans="1:8" s="1" customFormat="1" x14ac:dyDescent="0.2">
      <c r="A192" s="3"/>
      <c r="B192" s="3"/>
      <c r="D192" s="3"/>
      <c r="E192" s="2"/>
      <c r="F192" s="2"/>
      <c r="G192" s="2"/>
      <c r="H192" s="2"/>
    </row>
    <row r="193" spans="1:8" s="1" customFormat="1" x14ac:dyDescent="0.2">
      <c r="A193" s="3"/>
      <c r="B193" s="3"/>
      <c r="D193" s="3"/>
      <c r="E193" s="2"/>
      <c r="F193" s="2"/>
      <c r="G193" s="2"/>
      <c r="H193" s="2"/>
    </row>
    <row r="194" spans="1:8" s="1" customFormat="1" x14ac:dyDescent="0.2">
      <c r="A194" s="3"/>
      <c r="B194" s="3"/>
      <c r="D194" s="3"/>
      <c r="E194" s="2"/>
      <c r="F194" s="2"/>
      <c r="G194" s="2"/>
      <c r="H194" s="2"/>
    </row>
    <row r="195" spans="1:8" s="1" customFormat="1" x14ac:dyDescent="0.2">
      <c r="A195" s="3"/>
      <c r="B195" s="3"/>
      <c r="D195" s="3"/>
      <c r="E195" s="2"/>
      <c r="F195" s="2"/>
      <c r="G195" s="2"/>
      <c r="H195" s="2"/>
    </row>
    <row r="196" spans="1:8" s="1" customFormat="1" x14ac:dyDescent="0.2">
      <c r="A196" s="3"/>
      <c r="B196" s="3"/>
      <c r="D196" s="3"/>
      <c r="E196" s="2"/>
      <c r="F196" s="2"/>
      <c r="G196" s="2"/>
      <c r="H196" s="2"/>
    </row>
    <row r="197" spans="1:8" s="1" customFormat="1" x14ac:dyDescent="0.2">
      <c r="A197" s="3"/>
      <c r="B197" s="3"/>
      <c r="D197" s="3"/>
      <c r="E197" s="2"/>
      <c r="F197" s="2"/>
      <c r="G197" s="2"/>
      <c r="H197" s="2"/>
    </row>
    <row r="198" spans="1:8" s="1" customFormat="1" x14ac:dyDescent="0.2">
      <c r="A198" s="3"/>
      <c r="B198" s="3"/>
      <c r="D198" s="3"/>
      <c r="E198" s="2"/>
      <c r="F198" s="2"/>
      <c r="G198" s="2"/>
      <c r="H198" s="2"/>
    </row>
    <row r="199" spans="1:8" s="1" customFormat="1" x14ac:dyDescent="0.2">
      <c r="A199" s="3"/>
      <c r="B199" s="3"/>
      <c r="D199" s="3"/>
      <c r="E199" s="2"/>
      <c r="F199" s="2"/>
      <c r="G199" s="2"/>
      <c r="H199" s="2"/>
    </row>
    <row r="200" spans="1:8" s="1" customFormat="1" x14ac:dyDescent="0.2">
      <c r="A200" s="3"/>
      <c r="B200" s="3"/>
      <c r="D200" s="3"/>
      <c r="E200" s="2"/>
      <c r="F200" s="2"/>
      <c r="G200" s="2"/>
      <c r="H200" s="2"/>
    </row>
    <row r="201" spans="1:8" s="1" customFormat="1" x14ac:dyDescent="0.2">
      <c r="A201" s="3"/>
      <c r="B201" s="3"/>
      <c r="D201" s="3"/>
      <c r="E201" s="2"/>
      <c r="F201" s="2"/>
      <c r="G201" s="2"/>
      <c r="H201" s="2"/>
    </row>
    <row r="202" spans="1:8" s="1" customFormat="1" x14ac:dyDescent="0.2">
      <c r="A202" s="3"/>
      <c r="B202" s="3"/>
      <c r="D202" s="3"/>
      <c r="E202" s="2"/>
      <c r="F202" s="2"/>
      <c r="G202" s="2"/>
      <c r="H202" s="2"/>
    </row>
    <row r="203" spans="1:8" s="1" customFormat="1" x14ac:dyDescent="0.2">
      <c r="A203" s="3"/>
      <c r="B203" s="3"/>
      <c r="D203" s="3"/>
      <c r="E203" s="2"/>
      <c r="F203" s="2"/>
      <c r="G203" s="2"/>
      <c r="H203" s="2"/>
    </row>
    <row r="204" spans="1:8" s="1" customFormat="1" x14ac:dyDescent="0.2">
      <c r="A204" s="3"/>
      <c r="B204" s="3"/>
      <c r="D204" s="3"/>
      <c r="E204" s="2"/>
      <c r="F204" s="2"/>
      <c r="G204" s="2"/>
      <c r="H204" s="2"/>
    </row>
    <row r="205" spans="1:8" s="1" customFormat="1" x14ac:dyDescent="0.2">
      <c r="A205" s="3"/>
      <c r="B205" s="3"/>
      <c r="D205" s="3"/>
      <c r="E205" s="2"/>
      <c r="F205" s="2"/>
      <c r="G205" s="2"/>
      <c r="H205" s="2"/>
    </row>
    <row r="206" spans="1:8" s="1" customFormat="1" x14ac:dyDescent="0.2">
      <c r="A206" s="3"/>
      <c r="B206" s="3"/>
      <c r="D206" s="3"/>
      <c r="E206" s="2"/>
      <c r="F206" s="2"/>
      <c r="G206" s="2"/>
      <c r="H206" s="2"/>
    </row>
    <row r="207" spans="1:8" s="1" customFormat="1" x14ac:dyDescent="0.2">
      <c r="A207" s="3"/>
      <c r="B207" s="3"/>
      <c r="D207" s="3"/>
      <c r="E207" s="2"/>
      <c r="F207" s="2"/>
      <c r="G207" s="2"/>
      <c r="H207" s="2"/>
    </row>
    <row r="208" spans="1:8" s="1" customFormat="1" x14ac:dyDescent="0.2">
      <c r="A208" s="3"/>
      <c r="B208" s="3"/>
      <c r="D208" s="3"/>
      <c r="E208" s="2"/>
      <c r="F208" s="2"/>
      <c r="G208" s="2"/>
      <c r="H208" s="2"/>
    </row>
    <row r="209" spans="1:8" s="1" customFormat="1" x14ac:dyDescent="0.2">
      <c r="A209" s="3"/>
      <c r="B209" s="3"/>
      <c r="D209" s="3"/>
      <c r="E209" s="2"/>
      <c r="F209" s="2"/>
      <c r="G209" s="2"/>
      <c r="H209" s="2"/>
    </row>
    <row r="210" spans="1:8" s="1" customFormat="1" x14ac:dyDescent="0.2">
      <c r="A210" s="3"/>
      <c r="B210" s="3"/>
      <c r="D210" s="3"/>
      <c r="E210" s="2"/>
      <c r="F210" s="2"/>
      <c r="G210" s="2"/>
      <c r="H210" s="2"/>
    </row>
    <row r="211" spans="1:8" s="1" customFormat="1" x14ac:dyDescent="0.2">
      <c r="A211" s="3"/>
      <c r="B211" s="3"/>
      <c r="D211" s="3"/>
      <c r="E211" s="2"/>
      <c r="F211" s="2"/>
      <c r="G211" s="2"/>
      <c r="H211" s="2"/>
    </row>
    <row r="212" spans="1:8" s="1" customFormat="1" x14ac:dyDescent="0.2">
      <c r="A212" s="3"/>
      <c r="B212" s="3"/>
      <c r="D212" s="3"/>
      <c r="E212" s="2"/>
      <c r="F212" s="2"/>
      <c r="G212" s="2"/>
      <c r="H212" s="2"/>
    </row>
    <row r="213" spans="1:8" s="1" customFormat="1" x14ac:dyDescent="0.2">
      <c r="A213" s="3"/>
      <c r="B213" s="3"/>
      <c r="D213" s="3"/>
      <c r="E213" s="2"/>
      <c r="F213" s="2"/>
      <c r="G213" s="2"/>
      <c r="H213" s="2"/>
    </row>
    <row r="214" spans="1:8" s="1" customFormat="1" x14ac:dyDescent="0.2">
      <c r="A214" s="3"/>
      <c r="B214" s="3"/>
      <c r="D214" s="3"/>
      <c r="E214" s="2"/>
      <c r="F214" s="2"/>
      <c r="G214" s="2"/>
      <c r="H214" s="2"/>
    </row>
    <row r="215" spans="1:8" s="1" customFormat="1" x14ac:dyDescent="0.2">
      <c r="A215" s="3"/>
      <c r="B215" s="3"/>
      <c r="D215" s="3"/>
      <c r="E215" s="2"/>
      <c r="F215" s="2"/>
      <c r="G215" s="2"/>
      <c r="H215" s="2"/>
    </row>
    <row r="216" spans="1:8" s="1" customFormat="1" x14ac:dyDescent="0.2">
      <c r="A216" s="3"/>
      <c r="B216" s="3"/>
      <c r="D216" s="3"/>
      <c r="E216" s="2"/>
      <c r="F216" s="2"/>
      <c r="G216" s="2"/>
      <c r="H216" s="2"/>
    </row>
    <row r="217" spans="1:8" s="1" customFormat="1" x14ac:dyDescent="0.2">
      <c r="A217" s="3"/>
      <c r="B217" s="3"/>
      <c r="D217" s="3"/>
      <c r="E217" s="2"/>
      <c r="F217" s="2"/>
      <c r="G217" s="2"/>
      <c r="H217" s="2"/>
    </row>
    <row r="218" spans="1:8" s="1" customFormat="1" x14ac:dyDescent="0.2">
      <c r="A218" s="3"/>
      <c r="B218" s="3"/>
      <c r="D218" s="3"/>
      <c r="E218" s="2"/>
      <c r="F218" s="2"/>
      <c r="G218" s="2"/>
      <c r="H218" s="2"/>
    </row>
    <row r="219" spans="1:8" s="1" customFormat="1" x14ac:dyDescent="0.2">
      <c r="A219" s="3"/>
      <c r="B219" s="3"/>
      <c r="D219" s="3"/>
      <c r="E219" s="2"/>
      <c r="F219" s="2"/>
      <c r="G219" s="2"/>
      <c r="H219" s="2"/>
    </row>
    <row r="220" spans="1:8" s="1" customFormat="1" x14ac:dyDescent="0.2">
      <c r="A220" s="3"/>
      <c r="B220" s="3"/>
      <c r="D220" s="3"/>
      <c r="E220" s="2"/>
      <c r="F220" s="2"/>
      <c r="G220" s="2"/>
      <c r="H220" s="2"/>
    </row>
    <row r="221" spans="1:8" s="1" customFormat="1" x14ac:dyDescent="0.2">
      <c r="A221" s="3"/>
      <c r="B221" s="3"/>
      <c r="D221" s="3"/>
      <c r="E221" s="2"/>
      <c r="F221" s="2"/>
      <c r="G221" s="2"/>
      <c r="H221" s="2"/>
    </row>
    <row r="222" spans="1:8" s="1" customFormat="1" x14ac:dyDescent="0.2">
      <c r="A222" s="3"/>
      <c r="B222" s="3"/>
      <c r="D222" s="3"/>
      <c r="E222" s="2"/>
      <c r="F222" s="2"/>
      <c r="G222" s="2"/>
      <c r="H222" s="2"/>
    </row>
    <row r="223" spans="1:8" s="1" customFormat="1" x14ac:dyDescent="0.2">
      <c r="A223" s="3"/>
      <c r="B223" s="3"/>
      <c r="D223" s="3"/>
      <c r="E223" s="2"/>
      <c r="F223" s="2"/>
      <c r="G223" s="2"/>
      <c r="H223" s="2"/>
    </row>
    <row r="224" spans="1:8" s="1" customFormat="1" x14ac:dyDescent="0.2">
      <c r="A224" s="3"/>
      <c r="B224" s="3"/>
      <c r="D224" s="3"/>
      <c r="E224" s="2"/>
      <c r="F224" s="2"/>
      <c r="G224" s="2"/>
      <c r="H224" s="2"/>
    </row>
    <row r="225" spans="1:8" s="1" customFormat="1" x14ac:dyDescent="0.2">
      <c r="A225" s="3"/>
      <c r="B225" s="3"/>
      <c r="D225" s="3"/>
      <c r="E225" s="2"/>
      <c r="F225" s="2"/>
      <c r="G225" s="2"/>
      <c r="H225" s="2"/>
    </row>
    <row r="226" spans="1:8" s="1" customFormat="1" x14ac:dyDescent="0.2">
      <c r="A226" s="3"/>
      <c r="B226" s="3"/>
      <c r="D226" s="3"/>
      <c r="E226" s="2"/>
      <c r="F226" s="2"/>
      <c r="G226" s="2"/>
      <c r="H226" s="2"/>
    </row>
    <row r="227" spans="1:8" s="1" customFormat="1" x14ac:dyDescent="0.2">
      <c r="A227" s="3"/>
      <c r="B227" s="3"/>
      <c r="D227" s="3"/>
      <c r="E227" s="2"/>
      <c r="F227" s="2"/>
      <c r="G227" s="2"/>
      <c r="H227" s="2"/>
    </row>
    <row r="228" spans="1:8" s="1" customFormat="1" x14ac:dyDescent="0.2">
      <c r="A228" s="3"/>
      <c r="B228" s="3"/>
      <c r="D228" s="3"/>
      <c r="E228" s="2"/>
      <c r="F228" s="2"/>
      <c r="G228" s="2"/>
      <c r="H228" s="2"/>
    </row>
    <row r="229" spans="1:8" s="1" customFormat="1" x14ac:dyDescent="0.2">
      <c r="A229" s="3"/>
      <c r="B229" s="3"/>
      <c r="D229" s="3"/>
      <c r="E229" s="2"/>
      <c r="F229" s="2"/>
      <c r="G229" s="2"/>
      <c r="H229" s="2"/>
    </row>
    <row r="230" spans="1:8" s="1" customFormat="1" x14ac:dyDescent="0.2">
      <c r="A230" s="3"/>
      <c r="B230" s="3"/>
      <c r="D230" s="3"/>
      <c r="E230" s="2"/>
      <c r="F230" s="2"/>
      <c r="G230" s="2"/>
      <c r="H230" s="2"/>
    </row>
    <row r="231" spans="1:8" s="1" customFormat="1" x14ac:dyDescent="0.2">
      <c r="A231" s="3"/>
      <c r="B231" s="3"/>
      <c r="D231" s="3"/>
      <c r="E231" s="2"/>
      <c r="F231" s="2"/>
      <c r="G231" s="2"/>
      <c r="H231" s="2"/>
    </row>
    <row r="232" spans="1:8" s="1" customFormat="1" x14ac:dyDescent="0.2">
      <c r="A232" s="3"/>
      <c r="B232" s="3"/>
      <c r="D232" s="3"/>
      <c r="E232" s="2"/>
      <c r="F232" s="2"/>
      <c r="G232" s="2"/>
      <c r="H232" s="2"/>
    </row>
    <row r="233" spans="1:8" s="1" customFormat="1" x14ac:dyDescent="0.2">
      <c r="A233" s="3"/>
      <c r="B233" s="3"/>
      <c r="D233" s="3"/>
      <c r="E233" s="2"/>
      <c r="F233" s="2"/>
      <c r="G233" s="2"/>
      <c r="H233" s="2"/>
    </row>
    <row r="234" spans="1:8" s="1" customFormat="1" x14ac:dyDescent="0.2">
      <c r="A234" s="3"/>
      <c r="B234" s="3"/>
      <c r="D234" s="3"/>
      <c r="E234" s="2"/>
      <c r="F234" s="2"/>
      <c r="G234" s="2"/>
      <c r="H234" s="2"/>
    </row>
    <row r="235" spans="1:8" s="1" customFormat="1" x14ac:dyDescent="0.2">
      <c r="A235" s="3"/>
      <c r="B235" s="3"/>
      <c r="D235" s="3"/>
      <c r="E235" s="2"/>
      <c r="F235" s="2"/>
      <c r="G235" s="2"/>
      <c r="H235" s="2"/>
    </row>
    <row r="236" spans="1:8" s="1" customFormat="1" x14ac:dyDescent="0.2">
      <c r="A236" s="3"/>
      <c r="B236" s="3"/>
      <c r="D236" s="3"/>
      <c r="E236" s="2"/>
      <c r="F236" s="2"/>
      <c r="G236" s="2"/>
      <c r="H236" s="2"/>
    </row>
    <row r="237" spans="1:8" s="1" customFormat="1" x14ac:dyDescent="0.2">
      <c r="A237" s="3"/>
      <c r="B237" s="3"/>
      <c r="D237" s="3"/>
      <c r="E237" s="2"/>
      <c r="F237" s="2"/>
      <c r="G237" s="2"/>
      <c r="H237" s="2"/>
    </row>
    <row r="238" spans="1:8" s="1" customFormat="1" x14ac:dyDescent="0.2">
      <c r="A238" s="3"/>
      <c r="B238" s="3"/>
      <c r="D238" s="3"/>
      <c r="E238" s="2"/>
      <c r="F238" s="2"/>
      <c r="G238" s="2"/>
      <c r="H238" s="2"/>
    </row>
    <row r="239" spans="1:8" s="1" customFormat="1" x14ac:dyDescent="0.2">
      <c r="A239" s="3"/>
      <c r="B239" s="3"/>
      <c r="D239" s="3"/>
      <c r="E239" s="2"/>
      <c r="F239" s="2"/>
      <c r="G239" s="2"/>
      <c r="H239" s="2"/>
    </row>
    <row r="240" spans="1:8" s="1" customFormat="1" x14ac:dyDescent="0.2">
      <c r="A240" s="3"/>
      <c r="B240" s="3"/>
      <c r="D240" s="3"/>
      <c r="E240" s="2"/>
      <c r="F240" s="2"/>
      <c r="G240" s="2"/>
      <c r="H240" s="2"/>
    </row>
    <row r="241" spans="1:8" s="1" customFormat="1" x14ac:dyDescent="0.2">
      <c r="A241" s="3"/>
      <c r="B241" s="3"/>
      <c r="D241" s="3"/>
      <c r="E241" s="2"/>
      <c r="F241" s="2"/>
      <c r="G241" s="2"/>
      <c r="H241" s="2"/>
    </row>
    <row r="242" spans="1:8" s="1" customFormat="1" x14ac:dyDescent="0.2">
      <c r="A242" s="3"/>
      <c r="B242" s="3"/>
      <c r="D242" s="3"/>
      <c r="E242" s="2"/>
      <c r="F242" s="2"/>
      <c r="G242" s="2"/>
      <c r="H242" s="2"/>
    </row>
    <row r="243" spans="1:8" s="1" customFormat="1" x14ac:dyDescent="0.2">
      <c r="A243" s="3"/>
      <c r="B243" s="3"/>
      <c r="D243" s="3"/>
      <c r="E243" s="2"/>
      <c r="F243" s="2"/>
      <c r="G243" s="2"/>
      <c r="H243" s="2"/>
    </row>
    <row r="244" spans="1:8" s="1" customFormat="1" x14ac:dyDescent="0.2">
      <c r="A244" s="3"/>
      <c r="B244" s="3"/>
      <c r="D244" s="3"/>
      <c r="E244" s="2"/>
      <c r="F244" s="2"/>
      <c r="G244" s="2"/>
      <c r="H244" s="2"/>
    </row>
    <row r="245" spans="1:8" s="1" customFormat="1" x14ac:dyDescent="0.2">
      <c r="A245" s="3"/>
      <c r="B245" s="3"/>
      <c r="D245" s="3"/>
      <c r="E245" s="2"/>
      <c r="F245" s="2"/>
      <c r="G245" s="2"/>
      <c r="H245" s="2"/>
    </row>
    <row r="246" spans="1:8" s="1" customFormat="1" x14ac:dyDescent="0.2">
      <c r="A246" s="3"/>
      <c r="B246" s="3"/>
      <c r="D246" s="3"/>
      <c r="E246" s="2"/>
      <c r="F246" s="2"/>
      <c r="G246" s="2"/>
      <c r="H246" s="2"/>
    </row>
    <row r="247" spans="1:8" s="1" customFormat="1" x14ac:dyDescent="0.2">
      <c r="A247" s="3"/>
      <c r="B247" s="3"/>
      <c r="D247" s="3"/>
      <c r="E247" s="2"/>
      <c r="F247" s="2"/>
      <c r="G247" s="2"/>
      <c r="H247" s="2"/>
    </row>
    <row r="248" spans="1:8" s="1" customFormat="1" x14ac:dyDescent="0.2">
      <c r="A248" s="3"/>
      <c r="B248" s="3"/>
      <c r="D248" s="3"/>
      <c r="E248" s="2"/>
      <c r="F248" s="2"/>
      <c r="G248" s="2"/>
      <c r="H248" s="2"/>
    </row>
    <row r="249" spans="1:8" s="1" customFormat="1" x14ac:dyDescent="0.2">
      <c r="A249" s="3"/>
      <c r="B249" s="3"/>
      <c r="D249" s="3"/>
      <c r="E249" s="2"/>
      <c r="F249" s="2"/>
      <c r="G249" s="2"/>
      <c r="H249" s="2"/>
    </row>
    <row r="250" spans="1:8" s="1" customFormat="1" x14ac:dyDescent="0.2">
      <c r="A250" s="3"/>
      <c r="B250" s="3"/>
      <c r="D250" s="3"/>
      <c r="E250" s="2"/>
      <c r="F250" s="2"/>
      <c r="G250" s="2"/>
      <c r="H250" s="2"/>
    </row>
    <row r="251" spans="1:8" s="1" customFormat="1" x14ac:dyDescent="0.2">
      <c r="A251" s="3"/>
      <c r="B251" s="3"/>
      <c r="D251" s="3"/>
      <c r="E251" s="2"/>
      <c r="F251" s="2"/>
      <c r="G251" s="2"/>
      <c r="H251" s="2"/>
    </row>
    <row r="252" spans="1:8" s="1" customFormat="1" x14ac:dyDescent="0.2">
      <c r="A252" s="3"/>
      <c r="B252" s="3"/>
      <c r="D252" s="3"/>
      <c r="E252" s="2"/>
      <c r="F252" s="2"/>
      <c r="G252" s="2"/>
      <c r="H252" s="2"/>
    </row>
    <row r="253" spans="1:8" s="1" customFormat="1" x14ac:dyDescent="0.2">
      <c r="A253" s="3"/>
      <c r="B253" s="3"/>
      <c r="D253" s="3"/>
      <c r="E253" s="2"/>
      <c r="F253" s="2"/>
      <c r="G253" s="2"/>
      <c r="H253" s="2"/>
    </row>
    <row r="254" spans="1:8" s="1" customFormat="1" x14ac:dyDescent="0.2">
      <c r="A254" s="3"/>
      <c r="B254" s="3"/>
      <c r="D254" s="3"/>
      <c r="E254" s="2"/>
      <c r="F254" s="2"/>
      <c r="G254" s="2"/>
      <c r="H254" s="2"/>
    </row>
    <row r="255" spans="1:8" s="1" customFormat="1" x14ac:dyDescent="0.2">
      <c r="A255" s="3"/>
      <c r="B255" s="3"/>
      <c r="D255" s="3"/>
      <c r="E255" s="2"/>
      <c r="F255" s="2"/>
      <c r="G255" s="2"/>
      <c r="H255" s="2"/>
    </row>
    <row r="256" spans="1:8" s="1" customFormat="1" x14ac:dyDescent="0.2">
      <c r="A256" s="3"/>
      <c r="B256" s="3"/>
      <c r="D256" s="3"/>
      <c r="E256" s="2"/>
      <c r="F256" s="2"/>
      <c r="G256" s="2"/>
      <c r="H256" s="2"/>
    </row>
    <row r="257" spans="1:8" s="1" customFormat="1" x14ac:dyDescent="0.2">
      <c r="A257" s="3"/>
      <c r="B257" s="3"/>
      <c r="D257" s="3"/>
      <c r="E257" s="2"/>
      <c r="F257" s="2"/>
      <c r="G257" s="2"/>
      <c r="H257" s="2"/>
    </row>
    <row r="258" spans="1:8" s="1" customFormat="1" x14ac:dyDescent="0.2">
      <c r="A258" s="3"/>
      <c r="B258" s="3"/>
      <c r="D258" s="3"/>
      <c r="E258" s="2"/>
      <c r="F258" s="2"/>
      <c r="G258" s="2"/>
      <c r="H258" s="2"/>
    </row>
    <row r="259" spans="1:8" s="1" customFormat="1" x14ac:dyDescent="0.2">
      <c r="A259" s="3"/>
      <c r="B259" s="3"/>
      <c r="D259" s="3"/>
      <c r="E259" s="2"/>
      <c r="F259" s="2"/>
      <c r="G259" s="2"/>
      <c r="H259" s="2"/>
    </row>
    <row r="260" spans="1:8" s="1" customFormat="1" x14ac:dyDescent="0.2">
      <c r="A260" s="3"/>
      <c r="B260" s="3"/>
      <c r="D260" s="3"/>
      <c r="E260" s="2"/>
      <c r="F260" s="2"/>
      <c r="G260" s="2"/>
      <c r="H260" s="2"/>
    </row>
    <row r="261" spans="1:8" s="1" customFormat="1" x14ac:dyDescent="0.2">
      <c r="A261" s="3"/>
      <c r="B261" s="3"/>
      <c r="D261" s="3"/>
      <c r="E261" s="2"/>
      <c r="F261" s="2"/>
      <c r="G261" s="2"/>
      <c r="H261" s="2"/>
    </row>
    <row r="262" spans="1:8" s="1" customFormat="1" x14ac:dyDescent="0.2">
      <c r="A262" s="3"/>
      <c r="B262" s="3"/>
      <c r="D262" s="3"/>
      <c r="E262" s="2"/>
      <c r="F262" s="2"/>
      <c r="G262" s="2"/>
      <c r="H262" s="2"/>
    </row>
    <row r="263" spans="1:8" s="1" customFormat="1" x14ac:dyDescent="0.2">
      <c r="A263" s="3"/>
      <c r="B263" s="3"/>
      <c r="D263" s="3"/>
      <c r="E263" s="2"/>
      <c r="F263" s="2"/>
      <c r="G263" s="2"/>
      <c r="H263" s="2"/>
    </row>
    <row r="264" spans="1:8" s="1" customFormat="1" x14ac:dyDescent="0.2">
      <c r="A264" s="3"/>
      <c r="B264" s="3"/>
      <c r="D264" s="3"/>
      <c r="E264" s="2"/>
      <c r="F264" s="2"/>
      <c r="G264" s="2"/>
      <c r="H264" s="2"/>
    </row>
    <row r="265" spans="1:8" s="1" customFormat="1" x14ac:dyDescent="0.2">
      <c r="A265" s="3"/>
      <c r="B265" s="3"/>
      <c r="D265" s="3"/>
      <c r="E265" s="2"/>
      <c r="F265" s="2"/>
      <c r="G265" s="2"/>
      <c r="H265" s="2"/>
    </row>
    <row r="266" spans="1:8" s="1" customFormat="1" x14ac:dyDescent="0.2">
      <c r="A266" s="3"/>
      <c r="B266" s="3"/>
      <c r="D266" s="3"/>
      <c r="E266" s="2"/>
      <c r="F266" s="2"/>
      <c r="G266" s="2"/>
      <c r="H266" s="2"/>
    </row>
    <row r="267" spans="1:8" s="1" customFormat="1" x14ac:dyDescent="0.2">
      <c r="A267" s="3"/>
      <c r="B267" s="3"/>
      <c r="D267" s="3"/>
      <c r="E267" s="2"/>
      <c r="F267" s="2"/>
      <c r="G267" s="2"/>
      <c r="H267" s="2"/>
    </row>
    <row r="268" spans="1:8" s="1" customFormat="1" x14ac:dyDescent="0.2">
      <c r="A268" s="3"/>
      <c r="B268" s="3"/>
      <c r="D268" s="3"/>
      <c r="E268" s="2"/>
      <c r="F268" s="2"/>
      <c r="G268" s="2"/>
      <c r="H268" s="2"/>
    </row>
    <row r="269" spans="1:8" s="1" customFormat="1" x14ac:dyDescent="0.2">
      <c r="A269" s="3"/>
      <c r="B269" s="3"/>
      <c r="D269" s="3"/>
      <c r="E269" s="2"/>
      <c r="F269" s="2"/>
      <c r="G269" s="2"/>
      <c r="H269" s="2"/>
    </row>
    <row r="270" spans="1:8" s="1" customFormat="1" x14ac:dyDescent="0.2">
      <c r="A270" s="3"/>
      <c r="B270" s="3"/>
      <c r="D270" s="3"/>
      <c r="E270" s="2"/>
      <c r="F270" s="2"/>
      <c r="G270" s="2"/>
      <c r="H270" s="2"/>
    </row>
    <row r="271" spans="1:8" s="1" customFormat="1" x14ac:dyDescent="0.2">
      <c r="A271" s="3"/>
      <c r="B271" s="3"/>
      <c r="D271" s="3"/>
      <c r="E271" s="2"/>
      <c r="F271" s="2"/>
      <c r="G271" s="2"/>
      <c r="H271" s="2"/>
    </row>
    <row r="272" spans="1:8" s="1" customFormat="1" x14ac:dyDescent="0.2">
      <c r="A272" s="3"/>
      <c r="B272" s="3"/>
      <c r="D272" s="3"/>
      <c r="E272" s="2"/>
      <c r="F272" s="2"/>
      <c r="G272" s="2"/>
      <c r="H272" s="2"/>
    </row>
    <row r="273" spans="1:8" s="1" customFormat="1" x14ac:dyDescent="0.2">
      <c r="A273" s="3"/>
      <c r="B273" s="3"/>
      <c r="D273" s="3"/>
      <c r="E273" s="2"/>
      <c r="F273" s="2"/>
      <c r="G273" s="2"/>
      <c r="H273" s="2"/>
    </row>
    <row r="274" spans="1:8" s="1" customFormat="1" x14ac:dyDescent="0.2">
      <c r="A274" s="3"/>
      <c r="B274" s="3"/>
      <c r="D274" s="3"/>
      <c r="E274" s="2"/>
      <c r="F274" s="2"/>
      <c r="G274" s="2"/>
      <c r="H274" s="2"/>
    </row>
    <row r="275" spans="1:8" s="1" customFormat="1" x14ac:dyDescent="0.2">
      <c r="A275" s="3"/>
      <c r="B275" s="3"/>
      <c r="D275" s="3"/>
      <c r="E275" s="2"/>
      <c r="F275" s="2"/>
      <c r="G275" s="2"/>
      <c r="H275" s="2"/>
    </row>
    <row r="276" spans="1:8" s="1" customFormat="1" x14ac:dyDescent="0.2">
      <c r="A276" s="3"/>
      <c r="B276" s="3"/>
      <c r="D276" s="3"/>
      <c r="E276" s="2"/>
      <c r="F276" s="2"/>
      <c r="G276" s="2"/>
      <c r="H276" s="2"/>
    </row>
    <row r="277" spans="1:8" s="1" customFormat="1" x14ac:dyDescent="0.2">
      <c r="A277" s="3"/>
      <c r="B277" s="3"/>
      <c r="D277" s="3"/>
      <c r="E277" s="2"/>
      <c r="F277" s="2"/>
      <c r="G277" s="2"/>
      <c r="H277" s="2"/>
    </row>
    <row r="278" spans="1:8" s="1" customFormat="1" x14ac:dyDescent="0.2">
      <c r="A278" s="3"/>
      <c r="B278" s="3"/>
      <c r="D278" s="3"/>
      <c r="E278" s="2"/>
      <c r="F278" s="2"/>
      <c r="G278" s="2"/>
      <c r="H278" s="2"/>
    </row>
    <row r="279" spans="1:8" s="1" customFormat="1" x14ac:dyDescent="0.2">
      <c r="A279" s="3"/>
      <c r="B279" s="3"/>
      <c r="D279" s="3"/>
      <c r="E279" s="2"/>
      <c r="F279" s="2"/>
      <c r="G279" s="2"/>
      <c r="H279" s="2"/>
    </row>
    <row r="280" spans="1:8" s="1" customFormat="1" x14ac:dyDescent="0.2">
      <c r="A280" s="3"/>
      <c r="B280" s="3"/>
      <c r="D280" s="3"/>
      <c r="E280" s="2"/>
      <c r="F280" s="2"/>
      <c r="G280" s="2"/>
      <c r="H280" s="2"/>
    </row>
    <row r="281" spans="1:8" s="1" customFormat="1" x14ac:dyDescent="0.2">
      <c r="A281" s="3"/>
      <c r="B281" s="3"/>
      <c r="D281" s="3"/>
      <c r="E281" s="2"/>
      <c r="F281" s="2"/>
      <c r="G281" s="2"/>
      <c r="H281" s="2"/>
    </row>
    <row r="282" spans="1:8" s="1" customFormat="1" x14ac:dyDescent="0.2">
      <c r="A282" s="3"/>
      <c r="B282" s="3"/>
      <c r="D282" s="3"/>
      <c r="E282" s="2"/>
      <c r="F282" s="2"/>
      <c r="G282" s="2"/>
      <c r="H282" s="2"/>
    </row>
    <row r="283" spans="1:8" s="1" customFormat="1" x14ac:dyDescent="0.2">
      <c r="A283" s="3"/>
      <c r="B283" s="3"/>
      <c r="D283" s="3"/>
      <c r="E283" s="2"/>
      <c r="F283" s="2"/>
      <c r="G283" s="2"/>
      <c r="H283" s="2"/>
    </row>
    <row r="284" spans="1:8" s="1" customFormat="1" x14ac:dyDescent="0.2">
      <c r="A284" s="3"/>
      <c r="B284" s="3"/>
      <c r="D284" s="3"/>
      <c r="E284" s="2"/>
      <c r="F284" s="2"/>
      <c r="G284" s="2"/>
      <c r="H284" s="2"/>
    </row>
    <row r="285" spans="1:8" s="1" customFormat="1" x14ac:dyDescent="0.2">
      <c r="A285" s="3"/>
      <c r="B285" s="3"/>
      <c r="D285" s="3"/>
      <c r="E285" s="2"/>
      <c r="F285" s="2"/>
      <c r="G285" s="2"/>
      <c r="H285" s="2"/>
    </row>
    <row r="286" spans="1:8" s="1" customFormat="1" x14ac:dyDescent="0.2">
      <c r="A286" s="3"/>
      <c r="B286" s="3"/>
      <c r="D286" s="3"/>
      <c r="E286" s="2"/>
      <c r="F286" s="2"/>
      <c r="G286" s="2"/>
      <c r="H286" s="2"/>
    </row>
    <row r="287" spans="1:8" s="1" customFormat="1" x14ac:dyDescent="0.2">
      <c r="A287" s="3"/>
      <c r="B287" s="3"/>
      <c r="D287" s="3"/>
      <c r="E287" s="2"/>
      <c r="F287" s="2"/>
      <c r="G287" s="2"/>
      <c r="H287" s="2"/>
    </row>
    <row r="288" spans="1:8" s="1" customFormat="1" x14ac:dyDescent="0.2">
      <c r="A288" s="3"/>
      <c r="B288" s="3"/>
      <c r="D288" s="3"/>
      <c r="E288" s="2"/>
      <c r="F288" s="2"/>
      <c r="G288" s="2"/>
      <c r="H288" s="2"/>
    </row>
    <row r="289" spans="1:8" s="1" customFormat="1" x14ac:dyDescent="0.2">
      <c r="A289" s="3"/>
      <c r="B289" s="3"/>
      <c r="D289" s="3"/>
      <c r="E289" s="2"/>
      <c r="F289" s="2"/>
      <c r="G289" s="2"/>
      <c r="H289" s="2"/>
    </row>
    <row r="290" spans="1:8" s="1" customFormat="1" x14ac:dyDescent="0.2">
      <c r="A290" s="3"/>
      <c r="B290" s="3"/>
      <c r="D290" s="3"/>
      <c r="E290" s="2"/>
      <c r="F290" s="2"/>
      <c r="G290" s="2"/>
      <c r="H290" s="2"/>
    </row>
    <row r="291" spans="1:8" s="1" customFormat="1" x14ac:dyDescent="0.2">
      <c r="A291" s="3"/>
      <c r="B291" s="3"/>
      <c r="D291" s="3"/>
      <c r="E291" s="2"/>
      <c r="F291" s="2"/>
      <c r="G291" s="2"/>
      <c r="H291" s="2"/>
    </row>
    <row r="292" spans="1:8" s="1" customFormat="1" x14ac:dyDescent="0.2">
      <c r="A292" s="3"/>
      <c r="B292" s="3"/>
      <c r="D292" s="3"/>
      <c r="E292" s="2"/>
      <c r="F292" s="2"/>
      <c r="G292" s="2"/>
      <c r="H292" s="2"/>
    </row>
    <row r="293" spans="1:8" s="1" customFormat="1" x14ac:dyDescent="0.2">
      <c r="A293" s="3"/>
      <c r="B293" s="3"/>
      <c r="D293" s="3"/>
      <c r="E293" s="2"/>
      <c r="F293" s="2"/>
      <c r="G293" s="2"/>
      <c r="H293" s="2"/>
    </row>
    <row r="294" spans="1:8" s="1" customFormat="1" x14ac:dyDescent="0.2">
      <c r="A294" s="3"/>
      <c r="B294" s="3"/>
      <c r="D294" s="3"/>
      <c r="E294" s="2"/>
      <c r="F294" s="2"/>
      <c r="G294" s="2"/>
      <c r="H294" s="2"/>
    </row>
    <row r="295" spans="1:8" s="1" customFormat="1" x14ac:dyDescent="0.2">
      <c r="A295" s="3"/>
      <c r="B295" s="3"/>
      <c r="D295" s="3"/>
      <c r="E295" s="2"/>
      <c r="F295" s="2"/>
      <c r="G295" s="2"/>
      <c r="H295" s="2"/>
    </row>
    <row r="296" spans="1:8" s="1" customFormat="1" x14ac:dyDescent="0.2">
      <c r="A296" s="3"/>
      <c r="B296" s="3"/>
      <c r="D296" s="3"/>
      <c r="E296" s="2"/>
      <c r="F296" s="2"/>
      <c r="G296" s="2"/>
      <c r="H296" s="2"/>
    </row>
    <row r="297" spans="1:8" s="1" customFormat="1" x14ac:dyDescent="0.2">
      <c r="A297" s="3"/>
      <c r="B297" s="3"/>
      <c r="D297" s="3"/>
      <c r="E297" s="2"/>
      <c r="F297" s="2"/>
      <c r="G297" s="2"/>
      <c r="H297" s="2"/>
    </row>
    <row r="298" spans="1:8" s="1" customFormat="1" x14ac:dyDescent="0.2">
      <c r="A298" s="3"/>
      <c r="B298" s="3"/>
      <c r="D298" s="3"/>
      <c r="E298" s="2"/>
      <c r="F298" s="2"/>
      <c r="G298" s="2"/>
      <c r="H298" s="2"/>
    </row>
    <row r="299" spans="1:8" s="1" customFormat="1" x14ac:dyDescent="0.2">
      <c r="A299" s="3"/>
      <c r="B299" s="3"/>
      <c r="D299" s="3"/>
      <c r="E299" s="2"/>
      <c r="F299" s="2"/>
      <c r="G299" s="2"/>
      <c r="H299" s="2"/>
    </row>
    <row r="300" spans="1:8" s="1" customFormat="1" x14ac:dyDescent="0.2">
      <c r="A300" s="3"/>
      <c r="B300" s="3"/>
      <c r="D300" s="3"/>
      <c r="E300" s="2"/>
      <c r="F300" s="2"/>
      <c r="G300" s="2"/>
      <c r="H300" s="2"/>
    </row>
    <row r="301" spans="1:8" s="1" customFormat="1" x14ac:dyDescent="0.2">
      <c r="A301" s="3"/>
      <c r="B301" s="3"/>
      <c r="D301" s="3"/>
      <c r="E301" s="2"/>
      <c r="F301" s="2"/>
      <c r="G301" s="2"/>
      <c r="H301" s="2"/>
    </row>
    <row r="302" spans="1:8" s="1" customFormat="1" x14ac:dyDescent="0.2">
      <c r="A302" s="3"/>
      <c r="B302" s="3"/>
      <c r="D302" s="3"/>
      <c r="E302" s="2"/>
      <c r="F302" s="2"/>
      <c r="G302" s="2"/>
      <c r="H302" s="2"/>
    </row>
    <row r="303" spans="1:8" s="1" customFormat="1" x14ac:dyDescent="0.2">
      <c r="A303" s="3"/>
      <c r="B303" s="3"/>
      <c r="D303" s="3"/>
      <c r="E303" s="2"/>
      <c r="F303" s="2"/>
      <c r="G303" s="2"/>
      <c r="H303" s="2"/>
    </row>
    <row r="304" spans="1:8" s="1" customFormat="1" x14ac:dyDescent="0.2">
      <c r="A304" s="3"/>
      <c r="B304" s="3"/>
      <c r="D304" s="3"/>
      <c r="E304" s="2"/>
      <c r="F304" s="2"/>
      <c r="G304" s="2"/>
      <c r="H304" s="2"/>
    </row>
    <row r="305" spans="1:8" s="1" customFormat="1" x14ac:dyDescent="0.2">
      <c r="A305" s="3"/>
      <c r="B305" s="3"/>
      <c r="D305" s="3"/>
      <c r="E305" s="2"/>
      <c r="F305" s="2"/>
      <c r="G305" s="2"/>
      <c r="H305" s="2"/>
    </row>
    <row r="306" spans="1:8" s="1" customFormat="1" x14ac:dyDescent="0.2">
      <c r="A306" s="3"/>
      <c r="B306" s="3"/>
      <c r="D306" s="3"/>
      <c r="E306" s="2"/>
      <c r="F306" s="2"/>
      <c r="G306" s="2"/>
      <c r="H306" s="2"/>
    </row>
    <row r="307" spans="1:8" s="1" customFormat="1" x14ac:dyDescent="0.2">
      <c r="A307" s="3"/>
      <c r="B307" s="3"/>
      <c r="D307" s="3"/>
      <c r="E307" s="2"/>
      <c r="F307" s="2"/>
      <c r="G307" s="2"/>
      <c r="H307" s="2"/>
    </row>
    <row r="308" spans="1:8" s="1" customFormat="1" x14ac:dyDescent="0.2">
      <c r="A308" s="3"/>
      <c r="B308" s="3"/>
      <c r="D308" s="3"/>
      <c r="E308" s="2"/>
      <c r="F308" s="2"/>
      <c r="G308" s="2"/>
      <c r="H308" s="2"/>
    </row>
    <row r="309" spans="1:8" s="1" customFormat="1" x14ac:dyDescent="0.2">
      <c r="A309" s="3"/>
      <c r="B309" s="3"/>
      <c r="D309" s="3"/>
      <c r="E309" s="2"/>
      <c r="F309" s="2"/>
      <c r="G309" s="2"/>
      <c r="H309" s="2"/>
    </row>
    <row r="310" spans="1:8" s="1" customFormat="1" x14ac:dyDescent="0.2">
      <c r="A310" s="3"/>
      <c r="B310" s="3"/>
      <c r="D310" s="3"/>
      <c r="E310" s="2"/>
      <c r="F310" s="2"/>
      <c r="G310" s="2"/>
      <c r="H310" s="2"/>
    </row>
    <row r="311" spans="1:8" s="1" customFormat="1" x14ac:dyDescent="0.2">
      <c r="A311" s="3"/>
      <c r="B311" s="3"/>
      <c r="D311" s="3"/>
      <c r="E311" s="2"/>
      <c r="F311" s="2"/>
      <c r="G311" s="2"/>
      <c r="H311" s="2"/>
    </row>
    <row r="312" spans="1:8" s="1" customFormat="1" x14ac:dyDescent="0.2">
      <c r="A312" s="3"/>
      <c r="B312" s="3"/>
      <c r="D312" s="3"/>
      <c r="E312" s="2"/>
      <c r="F312" s="2"/>
      <c r="G312" s="2"/>
      <c r="H312" s="2"/>
    </row>
    <row r="313" spans="1:8" s="1" customFormat="1" x14ac:dyDescent="0.2">
      <c r="A313" s="3"/>
      <c r="B313" s="3"/>
      <c r="D313" s="3"/>
      <c r="E313" s="2"/>
      <c r="F313" s="2"/>
      <c r="G313" s="2"/>
      <c r="H313" s="2"/>
    </row>
    <row r="314" spans="1:8" s="1" customFormat="1" x14ac:dyDescent="0.2">
      <c r="A314" s="3"/>
      <c r="B314" s="3"/>
      <c r="D314" s="3"/>
      <c r="E314" s="2"/>
      <c r="F314" s="2"/>
      <c r="G314" s="2"/>
      <c r="H314" s="2"/>
    </row>
    <row r="315" spans="1:8" s="1" customFormat="1" x14ac:dyDescent="0.2">
      <c r="A315" s="3"/>
      <c r="B315" s="3"/>
      <c r="D315" s="3"/>
      <c r="E315" s="2"/>
      <c r="F315" s="2"/>
      <c r="G315" s="2"/>
      <c r="H315" s="2"/>
    </row>
    <row r="316" spans="1:8" s="1" customFormat="1" x14ac:dyDescent="0.2">
      <c r="A316" s="3"/>
      <c r="B316" s="3"/>
      <c r="D316" s="3"/>
      <c r="E316" s="2"/>
      <c r="F316" s="2"/>
      <c r="G316" s="2"/>
      <c r="H316" s="2"/>
    </row>
    <row r="317" spans="1:8" s="1" customFormat="1" x14ac:dyDescent="0.2">
      <c r="A317" s="3"/>
      <c r="B317" s="3"/>
      <c r="D317" s="3"/>
      <c r="E317" s="2"/>
      <c r="F317" s="2"/>
      <c r="G317" s="2"/>
      <c r="H317" s="2"/>
    </row>
    <row r="318" spans="1:8" s="1" customFormat="1" x14ac:dyDescent="0.2">
      <c r="A318" s="3"/>
      <c r="B318" s="3"/>
      <c r="D318" s="3"/>
      <c r="E318" s="2"/>
      <c r="F318" s="2"/>
      <c r="G318" s="2"/>
      <c r="H318" s="2"/>
    </row>
    <row r="319" spans="1:8" s="1" customFormat="1" x14ac:dyDescent="0.2">
      <c r="A319" s="3"/>
      <c r="B319" s="3"/>
      <c r="D319" s="3"/>
      <c r="E319" s="2"/>
      <c r="F319" s="2"/>
      <c r="G319" s="2"/>
      <c r="H319" s="2"/>
    </row>
    <row r="320" spans="1:8" s="1" customFormat="1" x14ac:dyDescent="0.2">
      <c r="A320" s="3"/>
      <c r="B320" s="3"/>
      <c r="D320" s="3"/>
      <c r="E320" s="2"/>
      <c r="F320" s="2"/>
      <c r="G320" s="2"/>
      <c r="H320" s="2"/>
    </row>
    <row r="321" spans="1:8" s="1" customFormat="1" x14ac:dyDescent="0.2">
      <c r="A321" s="3"/>
      <c r="B321" s="3"/>
      <c r="D321" s="3"/>
      <c r="E321" s="2"/>
      <c r="F321" s="2"/>
      <c r="G321" s="2"/>
      <c r="H321" s="2"/>
    </row>
    <row r="322" spans="1:8" s="1" customFormat="1" x14ac:dyDescent="0.2">
      <c r="A322" s="3"/>
      <c r="B322" s="3"/>
      <c r="D322" s="3"/>
      <c r="E322" s="2"/>
      <c r="F322" s="2"/>
      <c r="G322" s="2"/>
      <c r="H322" s="2"/>
    </row>
    <row r="323" spans="1:8" s="1" customFormat="1" x14ac:dyDescent="0.2">
      <c r="A323" s="3"/>
      <c r="B323" s="3"/>
      <c r="D323" s="3"/>
      <c r="E323" s="2"/>
      <c r="F323" s="2"/>
      <c r="G323" s="2"/>
      <c r="H323" s="2"/>
    </row>
    <row r="324" spans="1:8" s="1" customFormat="1" x14ac:dyDescent="0.2">
      <c r="A324" s="3"/>
      <c r="B324" s="3"/>
      <c r="D324" s="3"/>
      <c r="E324" s="2"/>
      <c r="F324" s="2"/>
      <c r="G324" s="2"/>
      <c r="H324" s="2"/>
    </row>
    <row r="325" spans="1:8" s="1" customFormat="1" x14ac:dyDescent="0.2">
      <c r="A325" s="3"/>
      <c r="B325" s="3"/>
      <c r="D325" s="3"/>
      <c r="E325" s="2"/>
      <c r="F325" s="2"/>
      <c r="G325" s="2"/>
      <c r="H325" s="2"/>
    </row>
    <row r="326" spans="1:8" s="1" customFormat="1" x14ac:dyDescent="0.2">
      <c r="A326" s="3"/>
      <c r="B326" s="3"/>
      <c r="D326" s="3"/>
      <c r="E326" s="2"/>
      <c r="F326" s="2"/>
      <c r="G326" s="2"/>
      <c r="H326" s="2"/>
    </row>
    <row r="327" spans="1:8" s="1" customFormat="1" x14ac:dyDescent="0.2">
      <c r="A327" s="3"/>
      <c r="B327" s="3"/>
      <c r="D327" s="3"/>
      <c r="E327" s="2"/>
      <c r="F327" s="2"/>
      <c r="G327" s="2"/>
      <c r="H327" s="2"/>
    </row>
    <row r="328" spans="1:8" s="1" customFormat="1" x14ac:dyDescent="0.2">
      <c r="A328" s="3"/>
      <c r="B328" s="3"/>
      <c r="D328" s="3"/>
      <c r="E328" s="2"/>
      <c r="F328" s="2"/>
      <c r="G328" s="2"/>
      <c r="H328" s="2"/>
    </row>
    <row r="329" spans="1:8" s="1" customFormat="1" x14ac:dyDescent="0.2">
      <c r="A329" s="3"/>
      <c r="B329" s="3"/>
      <c r="D329" s="3"/>
      <c r="E329" s="2"/>
      <c r="F329" s="2"/>
      <c r="G329" s="2"/>
      <c r="H329" s="2"/>
    </row>
    <row r="330" spans="1:8" s="1" customFormat="1" x14ac:dyDescent="0.2">
      <c r="A330" s="3"/>
      <c r="B330" s="3"/>
      <c r="D330" s="3"/>
      <c r="E330" s="2"/>
      <c r="F330" s="2"/>
      <c r="G330" s="2"/>
      <c r="H330" s="2"/>
    </row>
    <row r="331" spans="1:8" s="1" customFormat="1" x14ac:dyDescent="0.2">
      <c r="A331" s="3"/>
      <c r="B331" s="3"/>
      <c r="D331" s="3"/>
      <c r="E331" s="2"/>
      <c r="F331" s="2"/>
      <c r="G331" s="2"/>
      <c r="H331" s="2"/>
    </row>
    <row r="332" spans="1:8" s="1" customFormat="1" x14ac:dyDescent="0.2">
      <c r="A332" s="3"/>
      <c r="B332" s="3"/>
      <c r="D332" s="3"/>
      <c r="E332" s="2"/>
      <c r="F332" s="2"/>
      <c r="G332" s="2"/>
      <c r="H332" s="2"/>
    </row>
    <row r="333" spans="1:8" s="1" customFormat="1" x14ac:dyDescent="0.2">
      <c r="A333" s="3"/>
      <c r="B333" s="3"/>
      <c r="D333" s="3"/>
      <c r="E333" s="2"/>
      <c r="F333" s="2"/>
      <c r="G333" s="2"/>
      <c r="H333" s="2"/>
    </row>
    <row r="334" spans="1:8" s="1" customFormat="1" x14ac:dyDescent="0.2">
      <c r="A334" s="3"/>
      <c r="B334" s="3"/>
      <c r="D334" s="3"/>
      <c r="E334" s="2"/>
      <c r="F334" s="2"/>
      <c r="G334" s="2"/>
      <c r="H334" s="2"/>
    </row>
    <row r="335" spans="1:8" s="1" customFormat="1" x14ac:dyDescent="0.2">
      <c r="A335" s="3"/>
      <c r="B335" s="3"/>
      <c r="D335" s="3"/>
      <c r="E335" s="2"/>
      <c r="F335" s="2"/>
      <c r="G335" s="2"/>
      <c r="H335" s="2"/>
    </row>
    <row r="336" spans="1:8" s="1" customFormat="1" x14ac:dyDescent="0.2">
      <c r="A336" s="3"/>
      <c r="B336" s="3"/>
      <c r="D336" s="3"/>
      <c r="E336" s="2"/>
      <c r="F336" s="2"/>
      <c r="G336" s="2"/>
      <c r="H336" s="2"/>
    </row>
    <row r="337" spans="1:8" s="1" customFormat="1" x14ac:dyDescent="0.2">
      <c r="A337" s="3"/>
      <c r="B337" s="3"/>
      <c r="D337" s="3"/>
      <c r="E337" s="2"/>
      <c r="F337" s="2"/>
      <c r="G337" s="2"/>
      <c r="H337" s="2"/>
    </row>
    <row r="338" spans="1:8" s="1" customFormat="1" x14ac:dyDescent="0.2">
      <c r="A338" s="3"/>
      <c r="B338" s="3"/>
      <c r="D338" s="3"/>
      <c r="E338" s="2"/>
      <c r="F338" s="2"/>
      <c r="G338" s="2"/>
      <c r="H338" s="2"/>
    </row>
    <row r="339" spans="1:8" s="1" customFormat="1" x14ac:dyDescent="0.2">
      <c r="A339" s="3"/>
      <c r="B339" s="3"/>
      <c r="D339" s="3"/>
      <c r="E339" s="2"/>
      <c r="F339" s="2"/>
      <c r="G339" s="2"/>
      <c r="H339" s="2"/>
    </row>
    <row r="340" spans="1:8" s="1" customFormat="1" x14ac:dyDescent="0.2">
      <c r="A340" s="3"/>
      <c r="B340" s="3"/>
      <c r="D340" s="3"/>
      <c r="E340" s="2"/>
      <c r="F340" s="2"/>
      <c r="G340" s="2"/>
      <c r="H340" s="2"/>
    </row>
    <row r="341" spans="1:8" s="1" customFormat="1" x14ac:dyDescent="0.2">
      <c r="A341" s="3"/>
      <c r="B341" s="3"/>
      <c r="D341" s="3"/>
      <c r="E341" s="2"/>
      <c r="F341" s="2"/>
      <c r="G341" s="2"/>
      <c r="H341" s="2"/>
    </row>
    <row r="342" spans="1:8" s="1" customFormat="1" x14ac:dyDescent="0.2">
      <c r="A342" s="3"/>
      <c r="B342" s="3"/>
      <c r="D342" s="3"/>
      <c r="E342" s="2"/>
      <c r="F342" s="2"/>
      <c r="G342" s="2"/>
      <c r="H342" s="2"/>
    </row>
    <row r="343" spans="1:8" s="1" customFormat="1" x14ac:dyDescent="0.2">
      <c r="A343" s="3"/>
      <c r="B343" s="3"/>
      <c r="D343" s="3"/>
      <c r="E343" s="2"/>
      <c r="F343" s="2"/>
      <c r="G343" s="2"/>
      <c r="H343" s="2"/>
    </row>
    <row r="344" spans="1:8" s="1" customFormat="1" x14ac:dyDescent="0.2">
      <c r="A344" s="3"/>
      <c r="B344" s="3"/>
      <c r="D344" s="3"/>
      <c r="E344" s="2"/>
      <c r="F344" s="2"/>
      <c r="G344" s="2"/>
      <c r="H344" s="2"/>
    </row>
    <row r="345" spans="1:8" s="1" customFormat="1" x14ac:dyDescent="0.2">
      <c r="A345" s="3"/>
      <c r="B345" s="3"/>
      <c r="D345" s="3"/>
      <c r="E345" s="2"/>
      <c r="F345" s="2"/>
      <c r="G345" s="2"/>
      <c r="H345" s="2"/>
    </row>
    <row r="346" spans="1:8" s="1" customFormat="1" x14ac:dyDescent="0.2">
      <c r="A346" s="3"/>
      <c r="B346" s="3"/>
      <c r="D346" s="3"/>
      <c r="E346" s="2"/>
      <c r="F346" s="2"/>
      <c r="G346" s="2"/>
      <c r="H346" s="2"/>
    </row>
    <row r="347" spans="1:8" s="1" customFormat="1" x14ac:dyDescent="0.2">
      <c r="A347" s="3"/>
      <c r="B347" s="3"/>
      <c r="D347" s="3"/>
      <c r="E347" s="2"/>
      <c r="F347" s="2"/>
      <c r="G347" s="2"/>
      <c r="H347" s="2"/>
    </row>
    <row r="348" spans="1:8" s="1" customFormat="1" x14ac:dyDescent="0.2">
      <c r="A348" s="3"/>
      <c r="B348" s="3"/>
      <c r="D348" s="3"/>
      <c r="E348" s="2"/>
      <c r="F348" s="2"/>
      <c r="G348" s="2"/>
      <c r="H348" s="2"/>
    </row>
    <row r="349" spans="1:8" s="1" customFormat="1" x14ac:dyDescent="0.2">
      <c r="A349" s="3"/>
      <c r="B349" s="3"/>
      <c r="D349" s="3"/>
      <c r="E349" s="2"/>
      <c r="F349" s="2"/>
      <c r="G349" s="2"/>
      <c r="H349" s="2"/>
    </row>
    <row r="350" spans="1:8" s="1" customFormat="1" x14ac:dyDescent="0.2">
      <c r="A350" s="3"/>
      <c r="B350" s="3"/>
      <c r="D350" s="3"/>
      <c r="E350" s="2"/>
      <c r="F350" s="2"/>
      <c r="G350" s="2"/>
      <c r="H350" s="2"/>
    </row>
    <row r="351" spans="1:8" s="1" customFormat="1" x14ac:dyDescent="0.2">
      <c r="A351" s="3"/>
      <c r="B351" s="3"/>
      <c r="D351" s="3"/>
      <c r="E351" s="2"/>
      <c r="F351" s="2"/>
      <c r="G351" s="2"/>
      <c r="H351" s="2"/>
    </row>
    <row r="352" spans="1:8" s="1" customFormat="1" x14ac:dyDescent="0.2">
      <c r="A352" s="3"/>
      <c r="B352" s="3"/>
      <c r="D352" s="3"/>
      <c r="E352" s="2"/>
      <c r="F352" s="2"/>
      <c r="G352" s="2"/>
      <c r="H352" s="2"/>
    </row>
    <row r="353" spans="1:8" s="1" customFormat="1" x14ac:dyDescent="0.2">
      <c r="A353" s="3"/>
      <c r="B353" s="3"/>
      <c r="D353" s="3"/>
      <c r="E353" s="2"/>
      <c r="F353" s="2"/>
      <c r="G353" s="2"/>
      <c r="H353" s="2"/>
    </row>
    <row r="354" spans="1:8" s="1" customFormat="1" x14ac:dyDescent="0.2">
      <c r="A354" s="3"/>
      <c r="B354" s="3"/>
      <c r="D354" s="3"/>
      <c r="E354" s="2"/>
      <c r="F354" s="2"/>
      <c r="G354" s="2"/>
      <c r="H354" s="2"/>
    </row>
    <row r="355" spans="1:8" s="1" customFormat="1" x14ac:dyDescent="0.2">
      <c r="A355" s="3"/>
      <c r="B355" s="3"/>
      <c r="D355" s="3"/>
      <c r="E355" s="2"/>
      <c r="F355" s="2"/>
      <c r="G355" s="2"/>
      <c r="H355" s="2"/>
    </row>
    <row r="356" spans="1:8" s="1" customFormat="1" x14ac:dyDescent="0.2">
      <c r="A356" s="3"/>
      <c r="B356" s="3"/>
      <c r="D356" s="3"/>
      <c r="E356" s="2"/>
      <c r="F356" s="2"/>
      <c r="G356" s="2"/>
      <c r="H356" s="2"/>
    </row>
    <row r="357" spans="1:8" s="1" customFormat="1" x14ac:dyDescent="0.2">
      <c r="A357" s="3"/>
      <c r="B357" s="3"/>
      <c r="D357" s="3"/>
      <c r="E357" s="2"/>
      <c r="F357" s="2"/>
      <c r="G357" s="2"/>
      <c r="H357" s="2"/>
    </row>
    <row r="358" spans="1:8" s="1" customFormat="1" x14ac:dyDescent="0.2">
      <c r="A358" s="3"/>
      <c r="B358" s="3"/>
      <c r="D358" s="3"/>
      <c r="E358" s="2"/>
      <c r="F358" s="2"/>
      <c r="G358" s="2"/>
      <c r="H358" s="2"/>
    </row>
    <row r="359" spans="1:8" s="1" customFormat="1" x14ac:dyDescent="0.2">
      <c r="A359" s="3"/>
      <c r="B359" s="3"/>
      <c r="D359" s="3"/>
      <c r="E359" s="2"/>
      <c r="F359" s="2"/>
      <c r="G359" s="2"/>
      <c r="H359" s="2"/>
    </row>
    <row r="360" spans="1:8" s="1" customFormat="1" x14ac:dyDescent="0.2">
      <c r="A360" s="3"/>
      <c r="B360" s="3"/>
      <c r="D360" s="3"/>
      <c r="E360" s="2"/>
      <c r="F360" s="2"/>
      <c r="G360" s="2"/>
      <c r="H360" s="2"/>
    </row>
    <row r="361" spans="1:8" s="1" customFormat="1" x14ac:dyDescent="0.2">
      <c r="A361" s="3"/>
      <c r="B361" s="3"/>
      <c r="D361" s="3"/>
      <c r="E361" s="2"/>
      <c r="F361" s="2"/>
      <c r="G361" s="2"/>
      <c r="H361" s="2"/>
    </row>
  </sheetData>
  <autoFilter ref="A2:H18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1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1700400018</v>
      </c>
      <c r="B3" s="10" t="s">
        <v>28</v>
      </c>
      <c r="C3" s="11" t="s">
        <v>27</v>
      </c>
      <c r="D3" s="10" t="s">
        <v>0</v>
      </c>
      <c r="E3" s="8">
        <f>SUM(F3:H3)</f>
        <v>9130</v>
      </c>
      <c r="F3" s="9"/>
      <c r="G3" s="9"/>
      <c r="H3" s="8">
        <v>9130</v>
      </c>
    </row>
    <row r="4" spans="1:8" s="1" customFormat="1" x14ac:dyDescent="0.2">
      <c r="A4" s="10">
        <v>1700400018</v>
      </c>
      <c r="B4" s="10" t="s">
        <v>22</v>
      </c>
      <c r="C4" s="11" t="s">
        <v>21</v>
      </c>
      <c r="D4" s="10" t="s">
        <v>0</v>
      </c>
      <c r="E4" s="8">
        <f>SUM(F4:H4)</f>
        <v>926780.5</v>
      </c>
      <c r="F4" s="9"/>
      <c r="G4" s="9"/>
      <c r="H4" s="8">
        <v>926780.5</v>
      </c>
    </row>
    <row r="5" spans="1:8" s="1" customFormat="1" x14ac:dyDescent="0.2">
      <c r="A5" s="10">
        <v>1700400018</v>
      </c>
      <c r="B5" s="10" t="s">
        <v>52</v>
      </c>
      <c r="C5" s="11" t="s">
        <v>51</v>
      </c>
      <c r="D5" s="10" t="s">
        <v>0</v>
      </c>
      <c r="E5" s="8">
        <f>SUM(F5:H5)</f>
        <v>5760</v>
      </c>
      <c r="F5" s="9"/>
      <c r="G5" s="9"/>
      <c r="H5" s="8">
        <v>5760</v>
      </c>
    </row>
    <row r="6" spans="1:8" s="1" customFormat="1" x14ac:dyDescent="0.2">
      <c r="A6" s="10">
        <v>1700400018</v>
      </c>
      <c r="B6" s="10" t="s">
        <v>50</v>
      </c>
      <c r="C6" s="11" t="s">
        <v>49</v>
      </c>
      <c r="D6" s="10" t="s">
        <v>0</v>
      </c>
      <c r="E6" s="8">
        <f>SUM(F6:H6)</f>
        <v>14900</v>
      </c>
      <c r="F6" s="9"/>
      <c r="G6" s="9"/>
      <c r="H6" s="8">
        <v>14900</v>
      </c>
    </row>
    <row r="7" spans="1:8" s="1" customFormat="1" x14ac:dyDescent="0.2">
      <c r="A7" s="10">
        <v>1700400018</v>
      </c>
      <c r="B7" s="10" t="s">
        <v>18</v>
      </c>
      <c r="C7" s="11" t="s">
        <v>17</v>
      </c>
      <c r="D7" s="10" t="s">
        <v>0</v>
      </c>
      <c r="E7" s="8">
        <f>SUM(F7:H7)</f>
        <v>8620</v>
      </c>
      <c r="F7" s="9"/>
      <c r="G7" s="9"/>
      <c r="H7" s="8">
        <v>8620</v>
      </c>
    </row>
    <row r="8" spans="1:8" s="1" customFormat="1" x14ac:dyDescent="0.2">
      <c r="A8" s="10">
        <v>1700400018</v>
      </c>
      <c r="B8" s="10" t="s">
        <v>16</v>
      </c>
      <c r="C8" s="11" t="s">
        <v>15</v>
      </c>
      <c r="D8" s="10" t="s">
        <v>0</v>
      </c>
      <c r="E8" s="8">
        <f>SUM(F8:H8)</f>
        <v>256529.57</v>
      </c>
      <c r="F8" s="9"/>
      <c r="G8" s="8">
        <v>186118.22</v>
      </c>
      <c r="H8" s="8">
        <v>70411.350000000006</v>
      </c>
    </row>
    <row r="9" spans="1:8" s="1" customFormat="1" x14ac:dyDescent="0.2">
      <c r="A9" s="10">
        <v>1700400018</v>
      </c>
      <c r="B9" s="10" t="s">
        <v>48</v>
      </c>
      <c r="C9" s="11" t="s">
        <v>47</v>
      </c>
      <c r="D9" s="10" t="s">
        <v>0</v>
      </c>
      <c r="E9" s="8">
        <f>SUM(F9:H9)</f>
        <v>1209.0999999999999</v>
      </c>
      <c r="F9" s="9"/>
      <c r="G9" s="9"/>
      <c r="H9" s="8">
        <v>1209.0999999999999</v>
      </c>
    </row>
    <row r="10" spans="1:8" s="1" customFormat="1" x14ac:dyDescent="0.2">
      <c r="A10" s="10">
        <v>1700400018</v>
      </c>
      <c r="B10" s="10" t="s">
        <v>46</v>
      </c>
      <c r="C10" s="11" t="s">
        <v>45</v>
      </c>
      <c r="D10" s="10" t="s">
        <v>0</v>
      </c>
      <c r="E10" s="8">
        <f>SUM(F10:H10)</f>
        <v>22608.6</v>
      </c>
      <c r="F10" s="9"/>
      <c r="G10" s="9"/>
      <c r="H10" s="8">
        <v>22608.6</v>
      </c>
    </row>
    <row r="11" spans="1:8" s="1" customFormat="1" x14ac:dyDescent="0.2">
      <c r="A11" s="10">
        <v>1700400018</v>
      </c>
      <c r="B11" s="10" t="s">
        <v>14</v>
      </c>
      <c r="C11" s="11" t="s">
        <v>13</v>
      </c>
      <c r="D11" s="10" t="s">
        <v>0</v>
      </c>
      <c r="E11" s="8">
        <f>SUM(F11:H11)</f>
        <v>21945.1</v>
      </c>
      <c r="F11" s="9"/>
      <c r="G11" s="8"/>
      <c r="H11" s="8">
        <f>24044.35-2099.25</f>
        <v>21945.1</v>
      </c>
    </row>
    <row r="12" spans="1:8" s="1" customFormat="1" x14ac:dyDescent="0.2">
      <c r="A12" s="10">
        <v>1700400018</v>
      </c>
      <c r="B12" s="10" t="s">
        <v>42</v>
      </c>
      <c r="C12" s="11" t="s">
        <v>41</v>
      </c>
      <c r="D12" s="10" t="s">
        <v>0</v>
      </c>
      <c r="E12" s="8">
        <f>SUM(F12:H12)</f>
        <v>21900</v>
      </c>
      <c r="F12" s="9"/>
      <c r="G12" s="9"/>
      <c r="H12" s="8">
        <v>21900</v>
      </c>
    </row>
    <row r="13" spans="1:8" s="1" customFormat="1" x14ac:dyDescent="0.2">
      <c r="A13" s="10">
        <v>1700400018</v>
      </c>
      <c r="B13" s="10" t="s">
        <v>12</v>
      </c>
      <c r="C13" s="11" t="s">
        <v>11</v>
      </c>
      <c r="D13" s="10" t="s">
        <v>0</v>
      </c>
      <c r="E13" s="8">
        <f>SUM(F13:H13)</f>
        <v>122666.1</v>
      </c>
      <c r="F13" s="9"/>
      <c r="G13" s="9"/>
      <c r="H13" s="8">
        <v>122666.1</v>
      </c>
    </row>
    <row r="14" spans="1:8" s="1" customFormat="1" x14ac:dyDescent="0.2">
      <c r="A14" s="10">
        <v>1700400018</v>
      </c>
      <c r="B14" s="10" t="s">
        <v>8</v>
      </c>
      <c r="C14" s="11" t="s">
        <v>7</v>
      </c>
      <c r="D14" s="10" t="s">
        <v>0</v>
      </c>
      <c r="E14" s="8">
        <f>SUM(F14:H14)</f>
        <v>70</v>
      </c>
      <c r="F14" s="9"/>
      <c r="G14" s="9"/>
      <c r="H14" s="8">
        <v>70</v>
      </c>
    </row>
    <row r="15" spans="1:8" s="1" customFormat="1" x14ac:dyDescent="0.2">
      <c r="A15" s="10">
        <v>1700400018</v>
      </c>
      <c r="B15" s="10" t="s">
        <v>4</v>
      </c>
      <c r="C15" s="11" t="s">
        <v>3</v>
      </c>
      <c r="D15" s="10" t="s">
        <v>0</v>
      </c>
      <c r="E15" s="8">
        <f>SUM(F15:H15)</f>
        <v>59155.34</v>
      </c>
      <c r="F15" s="9"/>
      <c r="G15" s="8">
        <v>3060.0000000000005</v>
      </c>
      <c r="H15" s="8">
        <v>56095.34</v>
      </c>
    </row>
    <row r="16" spans="1:8" s="1" customFormat="1" x14ac:dyDescent="0.2">
      <c r="A16" s="10">
        <v>1700400018</v>
      </c>
      <c r="B16" s="10" t="s">
        <v>2</v>
      </c>
      <c r="C16" s="11" t="s">
        <v>1</v>
      </c>
      <c r="D16" s="10" t="s">
        <v>0</v>
      </c>
      <c r="E16" s="8">
        <f>SUM(F16:H16)</f>
        <v>3</v>
      </c>
      <c r="F16" s="9"/>
      <c r="G16" s="9"/>
      <c r="H16" s="8">
        <v>3</v>
      </c>
    </row>
    <row r="17" spans="1:8" s="4" customFormat="1" x14ac:dyDescent="0.2">
      <c r="A17" s="6"/>
      <c r="B17" s="6"/>
      <c r="C17" s="7"/>
      <c r="D17" s="6"/>
      <c r="E17" s="5">
        <f>SUM(E3:E16)</f>
        <v>1471277.3100000005</v>
      </c>
      <c r="F17" s="5">
        <f>SUM(F3:F16)</f>
        <v>0</v>
      </c>
      <c r="G17" s="5">
        <f>SUM(G3:G16)</f>
        <v>189178.22</v>
      </c>
      <c r="H17" s="5">
        <f>SUM(H3:H16)</f>
        <v>1282099.0900000003</v>
      </c>
    </row>
    <row r="18" spans="1:8" s="1" customFormat="1" x14ac:dyDescent="0.2">
      <c r="A18" s="3"/>
      <c r="B18" s="3"/>
      <c r="D18" s="3"/>
      <c r="E18" s="2"/>
      <c r="F18" s="2"/>
      <c r="G18" s="2"/>
      <c r="H18" s="2"/>
    </row>
    <row r="19" spans="1:8" s="1" customFormat="1" x14ac:dyDescent="0.2">
      <c r="A19" s="3"/>
      <c r="B19" s="3"/>
      <c r="D19" s="3"/>
      <c r="E19" s="2"/>
      <c r="F19" s="2"/>
      <c r="G19" s="2"/>
      <c r="H19" s="2"/>
    </row>
    <row r="20" spans="1:8" s="1" customFormat="1" x14ac:dyDescent="0.2">
      <c r="A20" s="3"/>
      <c r="B20" s="3"/>
      <c r="D20" s="3"/>
      <c r="E20" s="2"/>
      <c r="F20" s="2"/>
      <c r="G20" s="2"/>
      <c r="H20" s="2"/>
    </row>
    <row r="21" spans="1:8" s="1" customFormat="1" x14ac:dyDescent="0.2">
      <c r="A21" s="3"/>
      <c r="B21" s="3"/>
      <c r="D21" s="3"/>
      <c r="E21" s="2"/>
      <c r="F21" s="2"/>
      <c r="G21" s="2"/>
      <c r="H21" s="2"/>
    </row>
    <row r="22" spans="1:8" s="1" customFormat="1" x14ac:dyDescent="0.2">
      <c r="A22" s="3"/>
      <c r="B22" s="3"/>
      <c r="D22" s="3"/>
      <c r="E22" s="2"/>
      <c r="F22" s="2"/>
      <c r="G22" s="2"/>
      <c r="H22" s="2"/>
    </row>
    <row r="23" spans="1:8" s="1" customFormat="1" x14ac:dyDescent="0.2">
      <c r="A23" s="3"/>
      <c r="B23" s="3"/>
      <c r="D23" s="3"/>
      <c r="E23" s="2"/>
      <c r="F23" s="2"/>
      <c r="G23" s="2"/>
      <c r="H23" s="2"/>
    </row>
    <row r="24" spans="1:8" s="1" customFormat="1" x14ac:dyDescent="0.2">
      <c r="A24" s="3"/>
      <c r="B24" s="3"/>
      <c r="D24" s="3"/>
      <c r="E24" s="2"/>
      <c r="F24" s="2"/>
      <c r="G24" s="2"/>
      <c r="H24" s="2"/>
    </row>
    <row r="25" spans="1:8" s="1" customFormat="1" x14ac:dyDescent="0.2">
      <c r="A25" s="3"/>
      <c r="B25" s="3"/>
      <c r="D25" s="3"/>
      <c r="E25" s="2"/>
      <c r="F25" s="2"/>
      <c r="G25" s="2"/>
      <c r="H25" s="2"/>
    </row>
    <row r="26" spans="1:8" s="1" customFormat="1" x14ac:dyDescent="0.2">
      <c r="A26" s="3"/>
      <c r="B26" s="3"/>
      <c r="D26" s="3"/>
      <c r="E26" s="2"/>
      <c r="F26" s="2"/>
      <c r="G26" s="2"/>
      <c r="H26" s="2"/>
    </row>
    <row r="27" spans="1:8" s="1" customFormat="1" x14ac:dyDescent="0.2">
      <c r="A27" s="3"/>
      <c r="B27" s="3"/>
      <c r="D27" s="3"/>
      <c r="E27" s="2"/>
      <c r="F27" s="2"/>
      <c r="G27" s="2"/>
      <c r="H27" s="2"/>
    </row>
    <row r="28" spans="1:8" s="1" customFormat="1" x14ac:dyDescent="0.2">
      <c r="A28" s="3"/>
      <c r="B28" s="3"/>
      <c r="D28" s="3"/>
      <c r="E28" s="2"/>
      <c r="F28" s="2"/>
      <c r="G28" s="2"/>
      <c r="H28" s="2"/>
    </row>
    <row r="29" spans="1:8" s="1" customFormat="1" x14ac:dyDescent="0.2">
      <c r="A29" s="3"/>
      <c r="B29" s="3"/>
      <c r="D29" s="3"/>
      <c r="E29" s="2"/>
      <c r="F29" s="2"/>
      <c r="G29" s="2"/>
      <c r="H29" s="2"/>
    </row>
    <row r="30" spans="1:8" s="1" customFormat="1" x14ac:dyDescent="0.2">
      <c r="A30" s="3"/>
      <c r="B30" s="3"/>
      <c r="D30" s="3"/>
      <c r="E30" s="2"/>
      <c r="F30" s="2"/>
      <c r="G30" s="2"/>
      <c r="H30" s="2"/>
    </row>
    <row r="31" spans="1:8" s="1" customFormat="1" x14ac:dyDescent="0.2">
      <c r="A31" s="3"/>
      <c r="B31" s="3"/>
      <c r="D31" s="3"/>
      <c r="E31" s="2"/>
      <c r="F31" s="2"/>
      <c r="G31" s="2"/>
      <c r="H31" s="2"/>
    </row>
    <row r="32" spans="1:8" s="1" customFormat="1" x14ac:dyDescent="0.2">
      <c r="A32" s="3"/>
      <c r="B32" s="3"/>
      <c r="D32" s="3"/>
      <c r="E32" s="2"/>
      <c r="F32" s="2"/>
      <c r="G32" s="2"/>
      <c r="H32" s="2"/>
    </row>
    <row r="33" spans="1:8" s="1" customFormat="1" x14ac:dyDescent="0.2">
      <c r="A33" s="3"/>
      <c r="B33" s="3"/>
      <c r="D33" s="3"/>
      <c r="E33" s="2"/>
      <c r="F33" s="2"/>
      <c r="G33" s="2"/>
      <c r="H33" s="2"/>
    </row>
    <row r="34" spans="1:8" s="1" customFormat="1" x14ac:dyDescent="0.2">
      <c r="A34" s="3"/>
      <c r="B34" s="3"/>
      <c r="D34" s="3"/>
      <c r="E34" s="2"/>
      <c r="F34" s="2"/>
      <c r="G34" s="2"/>
      <c r="H34" s="2"/>
    </row>
    <row r="35" spans="1:8" s="1" customFormat="1" x14ac:dyDescent="0.2">
      <c r="A35" s="3"/>
      <c r="B35" s="3"/>
      <c r="D35" s="3"/>
      <c r="E35" s="2"/>
      <c r="F35" s="2"/>
      <c r="G35" s="2"/>
      <c r="H35" s="2"/>
    </row>
    <row r="36" spans="1:8" s="1" customFormat="1" x14ac:dyDescent="0.2">
      <c r="A36" s="3"/>
      <c r="B36" s="3"/>
      <c r="D36" s="3"/>
      <c r="E36" s="2"/>
      <c r="F36" s="2"/>
      <c r="G36" s="2"/>
      <c r="H36" s="2"/>
    </row>
    <row r="37" spans="1:8" s="1" customFormat="1" x14ac:dyDescent="0.2">
      <c r="A37" s="3"/>
      <c r="B37" s="3"/>
      <c r="D37" s="3"/>
      <c r="E37" s="2"/>
      <c r="F37" s="2"/>
      <c r="G37" s="2"/>
      <c r="H37" s="2"/>
    </row>
    <row r="38" spans="1:8" s="1" customFormat="1" x14ac:dyDescent="0.2">
      <c r="A38" s="3"/>
      <c r="B38" s="3"/>
      <c r="D38" s="3"/>
      <c r="E38" s="2"/>
      <c r="F38" s="2"/>
      <c r="G38" s="2"/>
      <c r="H38" s="2"/>
    </row>
    <row r="39" spans="1:8" s="1" customFormat="1" x14ac:dyDescent="0.2">
      <c r="A39" s="3"/>
      <c r="B39" s="3"/>
      <c r="D39" s="3"/>
      <c r="E39" s="2"/>
      <c r="F39" s="2"/>
      <c r="G39" s="2"/>
      <c r="H39" s="2"/>
    </row>
    <row r="40" spans="1:8" s="1" customFormat="1" x14ac:dyDescent="0.2">
      <c r="A40" s="3"/>
      <c r="B40" s="3"/>
      <c r="D40" s="3"/>
      <c r="E40" s="2"/>
      <c r="F40" s="2"/>
      <c r="G40" s="2"/>
      <c r="H40" s="2"/>
    </row>
    <row r="41" spans="1:8" s="1" customFormat="1" x14ac:dyDescent="0.2">
      <c r="A41" s="3"/>
      <c r="B41" s="3"/>
      <c r="D41" s="3"/>
      <c r="E41" s="2"/>
      <c r="F41" s="2"/>
      <c r="G41" s="2"/>
      <c r="H41" s="2"/>
    </row>
    <row r="42" spans="1:8" s="1" customFormat="1" x14ac:dyDescent="0.2">
      <c r="A42" s="3"/>
      <c r="B42" s="3"/>
      <c r="D42" s="3"/>
      <c r="E42" s="2"/>
      <c r="F42" s="2"/>
      <c r="G42" s="2"/>
      <c r="H42" s="2"/>
    </row>
    <row r="43" spans="1:8" s="1" customFormat="1" x14ac:dyDescent="0.2">
      <c r="A43" s="3"/>
      <c r="B43" s="3"/>
      <c r="D43" s="3"/>
      <c r="E43" s="2"/>
      <c r="F43" s="2"/>
      <c r="G43" s="2"/>
      <c r="H43" s="2"/>
    </row>
    <row r="44" spans="1:8" s="1" customFormat="1" x14ac:dyDescent="0.2">
      <c r="A44" s="3"/>
      <c r="B44" s="3"/>
      <c r="D44" s="3"/>
      <c r="E44" s="2"/>
      <c r="F44" s="2"/>
      <c r="G44" s="2"/>
      <c r="H44" s="2"/>
    </row>
    <row r="45" spans="1:8" s="1" customFormat="1" x14ac:dyDescent="0.2">
      <c r="A45" s="3"/>
      <c r="B45" s="3"/>
      <c r="D45" s="3"/>
      <c r="E45" s="2"/>
      <c r="F45" s="2"/>
      <c r="G45" s="2"/>
      <c r="H45" s="2"/>
    </row>
    <row r="46" spans="1:8" s="1" customFormat="1" x14ac:dyDescent="0.2">
      <c r="A46" s="3"/>
      <c r="B46" s="3"/>
      <c r="D46" s="3"/>
      <c r="E46" s="2"/>
      <c r="F46" s="2"/>
      <c r="G46" s="2"/>
      <c r="H46" s="2"/>
    </row>
    <row r="47" spans="1:8" s="1" customFormat="1" x14ac:dyDescent="0.2">
      <c r="A47" s="3"/>
      <c r="B47" s="3"/>
      <c r="D47" s="3"/>
      <c r="E47" s="2"/>
      <c r="F47" s="2"/>
      <c r="G47" s="2"/>
      <c r="H47" s="2"/>
    </row>
    <row r="48" spans="1:8" s="1" customFormat="1" x14ac:dyDescent="0.2">
      <c r="A48" s="3"/>
      <c r="B48" s="3"/>
      <c r="D48" s="3"/>
      <c r="E48" s="2"/>
      <c r="F48" s="2"/>
      <c r="G48" s="2"/>
      <c r="H48" s="2"/>
    </row>
    <row r="49" spans="1:8" s="1" customFormat="1" x14ac:dyDescent="0.2">
      <c r="A49" s="3"/>
      <c r="B49" s="3"/>
      <c r="D49" s="3"/>
      <c r="E49" s="2"/>
      <c r="F49" s="2"/>
      <c r="G49" s="2"/>
      <c r="H49" s="2"/>
    </row>
    <row r="50" spans="1:8" s="1" customFormat="1" x14ac:dyDescent="0.2">
      <c r="A50" s="3"/>
      <c r="B50" s="3"/>
      <c r="D50" s="3"/>
      <c r="E50" s="2"/>
      <c r="F50" s="2"/>
      <c r="G50" s="2"/>
      <c r="H50" s="2"/>
    </row>
    <row r="51" spans="1:8" s="1" customFormat="1" x14ac:dyDescent="0.2">
      <c r="A51" s="3"/>
      <c r="B51" s="3"/>
      <c r="D51" s="3"/>
      <c r="E51" s="2"/>
      <c r="F51" s="2"/>
      <c r="G51" s="2"/>
      <c r="H51" s="2"/>
    </row>
    <row r="52" spans="1:8" s="1" customFormat="1" x14ac:dyDescent="0.2">
      <c r="A52" s="3"/>
      <c r="B52" s="3"/>
      <c r="D52" s="3"/>
      <c r="E52" s="2"/>
      <c r="F52" s="2"/>
      <c r="G52" s="2"/>
      <c r="H52" s="2"/>
    </row>
    <row r="53" spans="1:8" s="1" customFormat="1" x14ac:dyDescent="0.2">
      <c r="A53" s="3"/>
      <c r="B53" s="3"/>
      <c r="D53" s="3"/>
      <c r="E53" s="2"/>
      <c r="F53" s="2"/>
      <c r="G53" s="2"/>
      <c r="H53" s="2"/>
    </row>
    <row r="54" spans="1:8" s="1" customFormat="1" x14ac:dyDescent="0.2">
      <c r="A54" s="3"/>
      <c r="B54" s="3"/>
      <c r="D54" s="3"/>
      <c r="E54" s="2"/>
      <c r="F54" s="2"/>
      <c r="G54" s="2"/>
      <c r="H54" s="2"/>
    </row>
    <row r="55" spans="1:8" s="1" customFormat="1" x14ac:dyDescent="0.2">
      <c r="A55" s="3"/>
      <c r="B55" s="3"/>
      <c r="D55" s="3"/>
      <c r="E55" s="2"/>
      <c r="F55" s="2"/>
      <c r="G55" s="2"/>
      <c r="H55" s="2"/>
    </row>
    <row r="56" spans="1:8" s="1" customFormat="1" x14ac:dyDescent="0.2">
      <c r="A56" s="3"/>
      <c r="B56" s="3"/>
      <c r="D56" s="3"/>
      <c r="E56" s="2"/>
      <c r="F56" s="2"/>
      <c r="G56" s="2"/>
      <c r="H56" s="2"/>
    </row>
    <row r="57" spans="1:8" s="1" customFormat="1" x14ac:dyDescent="0.2">
      <c r="A57" s="3"/>
      <c r="B57" s="3"/>
      <c r="D57" s="3"/>
      <c r="E57" s="2"/>
      <c r="F57" s="2"/>
      <c r="G57" s="2"/>
      <c r="H57" s="2"/>
    </row>
    <row r="58" spans="1:8" s="1" customFormat="1" x14ac:dyDescent="0.2">
      <c r="A58" s="3"/>
      <c r="B58" s="3"/>
      <c r="D58" s="3"/>
      <c r="E58" s="2"/>
      <c r="F58" s="2"/>
      <c r="G58" s="2"/>
      <c r="H58" s="2"/>
    </row>
    <row r="59" spans="1:8" s="1" customFormat="1" x14ac:dyDescent="0.2">
      <c r="A59" s="3"/>
      <c r="B59" s="3"/>
      <c r="D59" s="3"/>
      <c r="E59" s="2"/>
      <c r="F59" s="2"/>
      <c r="G59" s="2"/>
      <c r="H59" s="2"/>
    </row>
    <row r="60" spans="1:8" s="1" customFormat="1" x14ac:dyDescent="0.2">
      <c r="A60" s="3"/>
      <c r="B60" s="3"/>
      <c r="D60" s="3"/>
      <c r="E60" s="2"/>
      <c r="F60" s="2"/>
      <c r="G60" s="2"/>
      <c r="H60" s="2"/>
    </row>
    <row r="61" spans="1:8" s="1" customFormat="1" x14ac:dyDescent="0.2">
      <c r="A61" s="3"/>
      <c r="B61" s="3"/>
      <c r="D61" s="3"/>
      <c r="E61" s="2"/>
      <c r="F61" s="2"/>
      <c r="G61" s="2"/>
      <c r="H61" s="2"/>
    </row>
    <row r="62" spans="1:8" s="1" customFormat="1" x14ac:dyDescent="0.2">
      <c r="A62" s="3"/>
      <c r="B62" s="3"/>
      <c r="D62" s="3"/>
      <c r="E62" s="2"/>
      <c r="F62" s="2"/>
      <c r="G62" s="2"/>
      <c r="H62" s="2"/>
    </row>
    <row r="63" spans="1:8" s="1" customFormat="1" x14ac:dyDescent="0.2">
      <c r="A63" s="3"/>
      <c r="B63" s="3"/>
      <c r="D63" s="3"/>
      <c r="E63" s="2"/>
      <c r="F63" s="2"/>
      <c r="G63" s="2"/>
      <c r="H63" s="2"/>
    </row>
    <row r="64" spans="1:8" s="1" customFormat="1" x14ac:dyDescent="0.2">
      <c r="A64" s="3"/>
      <c r="B64" s="3"/>
      <c r="D64" s="3"/>
      <c r="E64" s="2"/>
      <c r="F64" s="2"/>
      <c r="G64" s="2"/>
      <c r="H64" s="2"/>
    </row>
    <row r="65" spans="1:8" s="1" customFormat="1" x14ac:dyDescent="0.2">
      <c r="A65" s="3"/>
      <c r="B65" s="3"/>
      <c r="D65" s="3"/>
      <c r="E65" s="2"/>
      <c r="F65" s="2"/>
      <c r="G65" s="2"/>
      <c r="H65" s="2"/>
    </row>
    <row r="66" spans="1:8" s="1" customFormat="1" x14ac:dyDescent="0.2">
      <c r="A66" s="3"/>
      <c r="B66" s="3"/>
      <c r="D66" s="3"/>
      <c r="E66" s="2"/>
      <c r="F66" s="2"/>
      <c r="G66" s="2"/>
      <c r="H66" s="2"/>
    </row>
    <row r="67" spans="1:8" s="1" customFormat="1" x14ac:dyDescent="0.2">
      <c r="A67" s="3"/>
      <c r="B67" s="3"/>
      <c r="D67" s="3"/>
      <c r="E67" s="2"/>
      <c r="F67" s="2"/>
      <c r="G67" s="2"/>
      <c r="H67" s="2"/>
    </row>
    <row r="68" spans="1:8" s="1" customFormat="1" x14ac:dyDescent="0.2">
      <c r="A68" s="3"/>
      <c r="B68" s="3"/>
      <c r="D68" s="3"/>
      <c r="E68" s="2"/>
      <c r="F68" s="2"/>
      <c r="G68" s="2"/>
      <c r="H68" s="2"/>
    </row>
    <row r="69" spans="1:8" s="1" customFormat="1" x14ac:dyDescent="0.2">
      <c r="A69" s="3"/>
      <c r="B69" s="3"/>
      <c r="D69" s="3"/>
      <c r="E69" s="2"/>
      <c r="F69" s="2"/>
      <c r="G69" s="2"/>
      <c r="H69" s="2"/>
    </row>
    <row r="70" spans="1:8" s="1" customFormat="1" x14ac:dyDescent="0.2">
      <c r="A70" s="3"/>
      <c r="B70" s="3"/>
      <c r="D70" s="3"/>
      <c r="E70" s="2"/>
      <c r="F70" s="2"/>
      <c r="G70" s="2"/>
      <c r="H70" s="2"/>
    </row>
    <row r="71" spans="1:8" s="1" customFormat="1" x14ac:dyDescent="0.2">
      <c r="A71" s="3"/>
      <c r="B71" s="3"/>
      <c r="D71" s="3"/>
      <c r="E71" s="2"/>
      <c r="F71" s="2"/>
      <c r="G71" s="2"/>
      <c r="H71" s="2"/>
    </row>
    <row r="72" spans="1:8" s="1" customFormat="1" x14ac:dyDescent="0.2">
      <c r="A72" s="3"/>
      <c r="B72" s="3"/>
      <c r="D72" s="3"/>
      <c r="E72" s="2"/>
      <c r="F72" s="2"/>
      <c r="G72" s="2"/>
      <c r="H72" s="2"/>
    </row>
    <row r="73" spans="1:8" s="1" customFormat="1" x14ac:dyDescent="0.2">
      <c r="A73" s="3"/>
      <c r="B73" s="3"/>
      <c r="D73" s="3"/>
      <c r="E73" s="2"/>
      <c r="F73" s="2"/>
      <c r="G73" s="2"/>
      <c r="H73" s="2"/>
    </row>
    <row r="74" spans="1:8" s="1" customFormat="1" x14ac:dyDescent="0.2">
      <c r="A74" s="3"/>
      <c r="B74" s="3"/>
      <c r="D74" s="3"/>
      <c r="E74" s="2"/>
      <c r="F74" s="2"/>
      <c r="G74" s="2"/>
      <c r="H74" s="2"/>
    </row>
    <row r="75" spans="1:8" s="1" customFormat="1" x14ac:dyDescent="0.2">
      <c r="A75" s="3"/>
      <c r="B75" s="3"/>
      <c r="D75" s="3"/>
      <c r="E75" s="2"/>
      <c r="F75" s="2"/>
      <c r="G75" s="2"/>
      <c r="H75" s="2"/>
    </row>
    <row r="76" spans="1:8" s="1" customFormat="1" x14ac:dyDescent="0.2">
      <c r="A76" s="3"/>
      <c r="B76" s="3"/>
      <c r="D76" s="3"/>
      <c r="E76" s="2"/>
      <c r="F76" s="2"/>
      <c r="G76" s="2"/>
      <c r="H76" s="2"/>
    </row>
    <row r="77" spans="1:8" s="1" customFormat="1" x14ac:dyDescent="0.2">
      <c r="A77" s="3"/>
      <c r="B77" s="3"/>
      <c r="D77" s="3"/>
      <c r="E77" s="2"/>
      <c r="F77" s="2"/>
      <c r="G77" s="2"/>
      <c r="H77" s="2"/>
    </row>
    <row r="78" spans="1:8" s="1" customFormat="1" x14ac:dyDescent="0.2">
      <c r="A78" s="3"/>
      <c r="B78" s="3"/>
      <c r="D78" s="3"/>
      <c r="E78" s="2"/>
      <c r="F78" s="2"/>
      <c r="G78" s="2"/>
      <c r="H78" s="2"/>
    </row>
    <row r="79" spans="1:8" s="1" customFormat="1" x14ac:dyDescent="0.2">
      <c r="A79" s="3"/>
      <c r="B79" s="3"/>
      <c r="D79" s="3"/>
      <c r="E79" s="2"/>
      <c r="F79" s="2"/>
      <c r="G79" s="2"/>
      <c r="H79" s="2"/>
    </row>
    <row r="80" spans="1:8" s="1" customFormat="1" x14ac:dyDescent="0.2">
      <c r="A80" s="3"/>
      <c r="B80" s="3"/>
      <c r="D80" s="3"/>
      <c r="E80" s="2"/>
      <c r="F80" s="2"/>
      <c r="G80" s="2"/>
      <c r="H80" s="2"/>
    </row>
    <row r="81" spans="1:8" s="1" customFormat="1" x14ac:dyDescent="0.2">
      <c r="A81" s="3"/>
      <c r="B81" s="3"/>
      <c r="D81" s="3"/>
      <c r="E81" s="2"/>
      <c r="F81" s="2"/>
      <c r="G81" s="2"/>
      <c r="H81" s="2"/>
    </row>
    <row r="82" spans="1:8" s="1" customFormat="1" x14ac:dyDescent="0.2">
      <c r="A82" s="3"/>
      <c r="B82" s="3"/>
      <c r="D82" s="3"/>
      <c r="E82" s="2"/>
      <c r="F82" s="2"/>
      <c r="G82" s="2"/>
      <c r="H82" s="2"/>
    </row>
    <row r="83" spans="1:8" s="1" customFormat="1" x14ac:dyDescent="0.2">
      <c r="A83" s="3"/>
      <c r="B83" s="3"/>
      <c r="D83" s="3"/>
      <c r="E83" s="2"/>
      <c r="F83" s="2"/>
      <c r="G83" s="2"/>
      <c r="H83" s="2"/>
    </row>
    <row r="84" spans="1:8" s="1" customFormat="1" x14ac:dyDescent="0.2">
      <c r="A84" s="3"/>
      <c r="B84" s="3"/>
      <c r="D84" s="3"/>
      <c r="E84" s="2"/>
      <c r="F84" s="2"/>
      <c r="G84" s="2"/>
      <c r="H84" s="2"/>
    </row>
    <row r="85" spans="1:8" s="1" customFormat="1" x14ac:dyDescent="0.2">
      <c r="A85" s="3"/>
      <c r="B85" s="3"/>
      <c r="D85" s="3"/>
      <c r="E85" s="2"/>
      <c r="F85" s="2"/>
      <c r="G85" s="2"/>
      <c r="H85" s="2"/>
    </row>
    <row r="86" spans="1:8" s="1" customFormat="1" x14ac:dyDescent="0.2">
      <c r="A86" s="3"/>
      <c r="B86" s="3"/>
      <c r="D86" s="3"/>
      <c r="E86" s="2"/>
      <c r="F86" s="2"/>
      <c r="G86" s="2"/>
      <c r="H86" s="2"/>
    </row>
    <row r="87" spans="1:8" s="1" customFormat="1" x14ac:dyDescent="0.2">
      <c r="A87" s="3"/>
      <c r="B87" s="3"/>
      <c r="D87" s="3"/>
      <c r="E87" s="2"/>
      <c r="F87" s="2"/>
      <c r="G87" s="2"/>
      <c r="H87" s="2"/>
    </row>
    <row r="88" spans="1:8" s="1" customFormat="1" x14ac:dyDescent="0.2">
      <c r="A88" s="3"/>
      <c r="B88" s="3"/>
      <c r="D88" s="3"/>
      <c r="E88" s="2"/>
      <c r="F88" s="2"/>
      <c r="G88" s="2"/>
      <c r="H88" s="2"/>
    </row>
    <row r="89" spans="1:8" s="1" customFormat="1" x14ac:dyDescent="0.2">
      <c r="A89" s="3"/>
      <c r="B89" s="3"/>
      <c r="D89" s="3"/>
      <c r="E89" s="2"/>
      <c r="F89" s="2"/>
      <c r="G89" s="2"/>
      <c r="H89" s="2"/>
    </row>
    <row r="90" spans="1:8" s="1" customFormat="1" x14ac:dyDescent="0.2">
      <c r="A90" s="3"/>
      <c r="B90" s="3"/>
      <c r="D90" s="3"/>
      <c r="E90" s="2"/>
      <c r="F90" s="2"/>
      <c r="G90" s="2"/>
      <c r="H90" s="2"/>
    </row>
    <row r="91" spans="1:8" s="1" customFormat="1" x14ac:dyDescent="0.2">
      <c r="A91" s="3"/>
      <c r="B91" s="3"/>
      <c r="D91" s="3"/>
      <c r="E91" s="2"/>
      <c r="F91" s="2"/>
      <c r="G91" s="2"/>
      <c r="H91" s="2"/>
    </row>
    <row r="92" spans="1:8" s="1" customFormat="1" x14ac:dyDescent="0.2">
      <c r="A92" s="3"/>
      <c r="B92" s="3"/>
      <c r="D92" s="3"/>
      <c r="E92" s="2"/>
      <c r="F92" s="2"/>
      <c r="G92" s="2"/>
      <c r="H92" s="2"/>
    </row>
    <row r="93" spans="1:8" s="1" customFormat="1" x14ac:dyDescent="0.2">
      <c r="A93" s="3"/>
      <c r="B93" s="3"/>
      <c r="D93" s="3"/>
      <c r="E93" s="2"/>
      <c r="F93" s="2"/>
      <c r="G93" s="2"/>
      <c r="H93" s="2"/>
    </row>
    <row r="94" spans="1:8" s="1" customFormat="1" x14ac:dyDescent="0.2">
      <c r="A94" s="3"/>
      <c r="B94" s="3"/>
      <c r="D94" s="3"/>
      <c r="E94" s="2"/>
      <c r="F94" s="2"/>
      <c r="G94" s="2"/>
      <c r="H94" s="2"/>
    </row>
    <row r="95" spans="1:8" s="1" customFormat="1" x14ac:dyDescent="0.2">
      <c r="A95" s="3"/>
      <c r="B95" s="3"/>
      <c r="D95" s="3"/>
      <c r="E95" s="2"/>
      <c r="F95" s="2"/>
      <c r="G95" s="2"/>
      <c r="H95" s="2"/>
    </row>
    <row r="96" spans="1:8" s="1" customFormat="1" x14ac:dyDescent="0.2">
      <c r="A96" s="3"/>
      <c r="B96" s="3"/>
      <c r="D96" s="3"/>
      <c r="E96" s="2"/>
      <c r="F96" s="2"/>
      <c r="G96" s="2"/>
      <c r="H96" s="2"/>
    </row>
    <row r="97" spans="1:8" s="1" customFormat="1" x14ac:dyDescent="0.2">
      <c r="A97" s="3"/>
      <c r="B97" s="3"/>
      <c r="D97" s="3"/>
      <c r="E97" s="2"/>
      <c r="F97" s="2"/>
      <c r="G97" s="2"/>
      <c r="H97" s="2"/>
    </row>
    <row r="98" spans="1:8" s="1" customFormat="1" x14ac:dyDescent="0.2">
      <c r="A98" s="3"/>
      <c r="B98" s="3"/>
      <c r="D98" s="3"/>
      <c r="E98" s="2"/>
      <c r="F98" s="2"/>
      <c r="G98" s="2"/>
      <c r="H98" s="2"/>
    </row>
    <row r="99" spans="1:8" s="1" customFormat="1" x14ac:dyDescent="0.2">
      <c r="A99" s="3"/>
      <c r="B99" s="3"/>
      <c r="D99" s="3"/>
      <c r="E99" s="2"/>
      <c r="F99" s="2"/>
      <c r="G99" s="2"/>
      <c r="H99" s="2"/>
    </row>
    <row r="100" spans="1:8" s="1" customFormat="1" x14ac:dyDescent="0.2">
      <c r="A100" s="3"/>
      <c r="B100" s="3"/>
      <c r="D100" s="3"/>
      <c r="E100" s="2"/>
      <c r="F100" s="2"/>
      <c r="G100" s="2"/>
      <c r="H100" s="2"/>
    </row>
    <row r="101" spans="1:8" s="1" customFormat="1" x14ac:dyDescent="0.2">
      <c r="A101" s="3"/>
      <c r="B101" s="3"/>
      <c r="D101" s="3"/>
      <c r="E101" s="2"/>
      <c r="F101" s="2"/>
      <c r="G101" s="2"/>
      <c r="H101" s="2"/>
    </row>
    <row r="102" spans="1:8" s="1" customFormat="1" x14ac:dyDescent="0.2">
      <c r="A102" s="3"/>
      <c r="B102" s="3"/>
      <c r="D102" s="3"/>
      <c r="E102" s="2"/>
      <c r="F102" s="2"/>
      <c r="G102" s="2"/>
      <c r="H102" s="2"/>
    </row>
    <row r="103" spans="1:8" s="1" customFormat="1" x14ac:dyDescent="0.2">
      <c r="A103" s="3"/>
      <c r="B103" s="3"/>
      <c r="D103" s="3"/>
      <c r="E103" s="2"/>
      <c r="F103" s="2"/>
      <c r="G103" s="2"/>
      <c r="H103" s="2"/>
    </row>
    <row r="104" spans="1:8" s="1" customFormat="1" x14ac:dyDescent="0.2">
      <c r="A104" s="3"/>
      <c r="B104" s="3"/>
      <c r="D104" s="3"/>
      <c r="E104" s="2"/>
      <c r="F104" s="2"/>
      <c r="G104" s="2"/>
      <c r="H104" s="2"/>
    </row>
    <row r="105" spans="1:8" s="1" customFormat="1" x14ac:dyDescent="0.2">
      <c r="A105" s="3"/>
      <c r="B105" s="3"/>
      <c r="D105" s="3"/>
      <c r="E105" s="2"/>
      <c r="F105" s="2"/>
      <c r="G105" s="2"/>
      <c r="H105" s="2"/>
    </row>
    <row r="106" spans="1:8" s="1" customFormat="1" x14ac:dyDescent="0.2">
      <c r="A106" s="3"/>
      <c r="B106" s="3"/>
      <c r="D106" s="3"/>
      <c r="E106" s="2"/>
      <c r="F106" s="2"/>
      <c r="G106" s="2"/>
      <c r="H106" s="2"/>
    </row>
    <row r="107" spans="1:8" s="1" customFormat="1" x14ac:dyDescent="0.2">
      <c r="A107" s="3"/>
      <c r="B107" s="3"/>
      <c r="D107" s="3"/>
      <c r="E107" s="2"/>
      <c r="F107" s="2"/>
      <c r="G107" s="2"/>
      <c r="H107" s="2"/>
    </row>
    <row r="108" spans="1:8" s="1" customFormat="1" x14ac:dyDescent="0.2">
      <c r="A108" s="3"/>
      <c r="B108" s="3"/>
      <c r="D108" s="3"/>
      <c r="E108" s="2"/>
      <c r="F108" s="2"/>
      <c r="G108" s="2"/>
      <c r="H108" s="2"/>
    </row>
    <row r="109" spans="1:8" s="1" customFormat="1" x14ac:dyDescent="0.2">
      <c r="A109" s="3"/>
      <c r="B109" s="3"/>
      <c r="D109" s="3"/>
      <c r="E109" s="2"/>
      <c r="F109" s="2"/>
      <c r="G109" s="2"/>
      <c r="H109" s="2"/>
    </row>
    <row r="110" spans="1:8" s="1" customFormat="1" x14ac:dyDescent="0.2">
      <c r="A110" s="3"/>
      <c r="B110" s="3"/>
      <c r="D110" s="3"/>
      <c r="E110" s="2"/>
      <c r="F110" s="2"/>
      <c r="G110" s="2"/>
      <c r="H110" s="2"/>
    </row>
    <row r="111" spans="1:8" s="1" customFormat="1" x14ac:dyDescent="0.2">
      <c r="A111" s="3"/>
      <c r="B111" s="3"/>
      <c r="D111" s="3"/>
      <c r="E111" s="2"/>
      <c r="F111" s="2"/>
      <c r="G111" s="2"/>
      <c r="H111" s="2"/>
    </row>
    <row r="112" spans="1:8" s="1" customFormat="1" x14ac:dyDescent="0.2">
      <c r="A112" s="3"/>
      <c r="B112" s="3"/>
      <c r="D112" s="3"/>
      <c r="E112" s="2"/>
      <c r="F112" s="2"/>
      <c r="G112" s="2"/>
      <c r="H112" s="2"/>
    </row>
    <row r="113" spans="1:8" s="1" customFormat="1" x14ac:dyDescent="0.2">
      <c r="A113" s="3"/>
      <c r="B113" s="3"/>
      <c r="D113" s="3"/>
      <c r="E113" s="2"/>
      <c r="F113" s="2"/>
      <c r="G113" s="2"/>
      <c r="H113" s="2"/>
    </row>
    <row r="114" spans="1:8" s="1" customFormat="1" x14ac:dyDescent="0.2">
      <c r="A114" s="3"/>
      <c r="B114" s="3"/>
      <c r="D114" s="3"/>
      <c r="E114" s="2"/>
      <c r="F114" s="2"/>
      <c r="G114" s="2"/>
      <c r="H114" s="2"/>
    </row>
    <row r="115" spans="1:8" s="1" customFormat="1" x14ac:dyDescent="0.2">
      <c r="A115" s="3"/>
      <c r="B115" s="3"/>
      <c r="D115" s="3"/>
      <c r="E115" s="2"/>
      <c r="F115" s="2"/>
      <c r="G115" s="2"/>
      <c r="H115" s="2"/>
    </row>
    <row r="116" spans="1:8" s="1" customFormat="1" x14ac:dyDescent="0.2">
      <c r="A116" s="3"/>
      <c r="B116" s="3"/>
      <c r="D116" s="3"/>
      <c r="E116" s="2"/>
      <c r="F116" s="2"/>
      <c r="G116" s="2"/>
      <c r="H116" s="2"/>
    </row>
    <row r="117" spans="1:8" s="1" customFormat="1" x14ac:dyDescent="0.2">
      <c r="A117" s="3"/>
      <c r="B117" s="3"/>
      <c r="D117" s="3"/>
      <c r="E117" s="2"/>
      <c r="F117" s="2"/>
      <c r="G117" s="2"/>
      <c r="H117" s="2"/>
    </row>
    <row r="118" spans="1:8" s="1" customFormat="1" x14ac:dyDescent="0.2">
      <c r="A118" s="3"/>
      <c r="B118" s="3"/>
      <c r="D118" s="3"/>
      <c r="E118" s="2"/>
      <c r="F118" s="2"/>
      <c r="G118" s="2"/>
      <c r="H118" s="2"/>
    </row>
    <row r="119" spans="1:8" s="1" customFormat="1" x14ac:dyDescent="0.2">
      <c r="A119" s="3"/>
      <c r="B119" s="3"/>
      <c r="D119" s="3"/>
      <c r="E119" s="2"/>
      <c r="F119" s="2"/>
      <c r="G119" s="2"/>
      <c r="H119" s="2"/>
    </row>
    <row r="120" spans="1:8" s="1" customFormat="1" x14ac:dyDescent="0.2">
      <c r="A120" s="3"/>
      <c r="B120" s="3"/>
      <c r="D120" s="3"/>
      <c r="E120" s="2"/>
      <c r="F120" s="2"/>
      <c r="G120" s="2"/>
      <c r="H120" s="2"/>
    </row>
    <row r="121" spans="1:8" s="1" customFormat="1" x14ac:dyDescent="0.2">
      <c r="A121" s="3"/>
      <c r="B121" s="3"/>
      <c r="D121" s="3"/>
      <c r="E121" s="2"/>
      <c r="F121" s="2"/>
      <c r="G121" s="2"/>
      <c r="H121" s="2"/>
    </row>
    <row r="122" spans="1:8" s="1" customFormat="1" x14ac:dyDescent="0.2">
      <c r="A122" s="3"/>
      <c r="B122" s="3"/>
      <c r="D122" s="3"/>
      <c r="E122" s="2"/>
      <c r="F122" s="2"/>
      <c r="G122" s="2"/>
      <c r="H122" s="2"/>
    </row>
    <row r="123" spans="1:8" s="1" customFormat="1" x14ac:dyDescent="0.2">
      <c r="A123" s="3"/>
      <c r="B123" s="3"/>
      <c r="D123" s="3"/>
      <c r="E123" s="2"/>
      <c r="F123" s="2"/>
      <c r="G123" s="2"/>
      <c r="H123" s="2"/>
    </row>
    <row r="124" spans="1:8" s="1" customFormat="1" x14ac:dyDescent="0.2">
      <c r="A124" s="3"/>
      <c r="B124" s="3"/>
      <c r="D124" s="3"/>
      <c r="E124" s="2"/>
      <c r="F124" s="2"/>
      <c r="G124" s="2"/>
      <c r="H124" s="2"/>
    </row>
    <row r="125" spans="1:8" s="1" customFormat="1" x14ac:dyDescent="0.2">
      <c r="A125" s="3"/>
      <c r="B125" s="3"/>
      <c r="D125" s="3"/>
      <c r="E125" s="2"/>
      <c r="F125" s="2"/>
      <c r="G125" s="2"/>
      <c r="H125" s="2"/>
    </row>
    <row r="126" spans="1:8" s="1" customFormat="1" x14ac:dyDescent="0.2">
      <c r="A126" s="3"/>
      <c r="B126" s="3"/>
      <c r="D126" s="3"/>
      <c r="E126" s="2"/>
      <c r="F126" s="2"/>
      <c r="G126" s="2"/>
      <c r="H126" s="2"/>
    </row>
    <row r="127" spans="1:8" s="1" customFormat="1" x14ac:dyDescent="0.2">
      <c r="A127" s="3"/>
      <c r="B127" s="3"/>
      <c r="D127" s="3"/>
      <c r="E127" s="2"/>
      <c r="F127" s="2"/>
      <c r="G127" s="2"/>
      <c r="H127" s="2"/>
    </row>
    <row r="128" spans="1:8" s="1" customFormat="1" x14ac:dyDescent="0.2">
      <c r="A128" s="3"/>
      <c r="B128" s="3"/>
      <c r="D128" s="3"/>
      <c r="E128" s="2"/>
      <c r="F128" s="2"/>
      <c r="G128" s="2"/>
      <c r="H128" s="2"/>
    </row>
    <row r="129" spans="1:8" s="1" customFormat="1" x14ac:dyDescent="0.2">
      <c r="A129" s="3"/>
      <c r="B129" s="3"/>
      <c r="D129" s="3"/>
      <c r="E129" s="2"/>
      <c r="F129" s="2"/>
      <c r="G129" s="2"/>
      <c r="H129" s="2"/>
    </row>
    <row r="130" spans="1:8" s="1" customFormat="1" x14ac:dyDescent="0.2">
      <c r="A130" s="3"/>
      <c r="B130" s="3"/>
      <c r="D130" s="3"/>
      <c r="E130" s="2"/>
      <c r="F130" s="2"/>
      <c r="G130" s="2"/>
      <c r="H130" s="2"/>
    </row>
    <row r="131" spans="1:8" s="1" customFormat="1" x14ac:dyDescent="0.2">
      <c r="A131" s="3"/>
      <c r="B131" s="3"/>
      <c r="D131" s="3"/>
      <c r="E131" s="2"/>
      <c r="F131" s="2"/>
      <c r="G131" s="2"/>
      <c r="H131" s="2"/>
    </row>
    <row r="132" spans="1:8" s="1" customFormat="1" x14ac:dyDescent="0.2">
      <c r="A132" s="3"/>
      <c r="B132" s="3"/>
      <c r="D132" s="3"/>
      <c r="E132" s="2"/>
      <c r="F132" s="2"/>
      <c r="G132" s="2"/>
      <c r="H132" s="2"/>
    </row>
    <row r="133" spans="1:8" s="1" customFormat="1" x14ac:dyDescent="0.2">
      <c r="A133" s="3"/>
      <c r="B133" s="3"/>
      <c r="D133" s="3"/>
      <c r="E133" s="2"/>
      <c r="F133" s="2"/>
      <c r="G133" s="2"/>
      <c r="H133" s="2"/>
    </row>
    <row r="134" spans="1:8" s="1" customFormat="1" x14ac:dyDescent="0.2">
      <c r="A134" s="3"/>
      <c r="B134" s="3"/>
      <c r="D134" s="3"/>
      <c r="E134" s="2"/>
      <c r="F134" s="2"/>
      <c r="G134" s="2"/>
      <c r="H134" s="2"/>
    </row>
    <row r="135" spans="1:8" s="1" customFormat="1" x14ac:dyDescent="0.2">
      <c r="A135" s="3"/>
      <c r="B135" s="3"/>
      <c r="D135" s="3"/>
      <c r="E135" s="2"/>
      <c r="F135" s="2"/>
      <c r="G135" s="2"/>
      <c r="H135" s="2"/>
    </row>
    <row r="136" spans="1:8" s="1" customFormat="1" x14ac:dyDescent="0.2">
      <c r="A136" s="3"/>
      <c r="B136" s="3"/>
      <c r="D136" s="3"/>
      <c r="E136" s="2"/>
      <c r="F136" s="2"/>
      <c r="G136" s="2"/>
      <c r="H136" s="2"/>
    </row>
    <row r="137" spans="1:8" s="1" customFormat="1" x14ac:dyDescent="0.2">
      <c r="A137" s="3"/>
      <c r="B137" s="3"/>
      <c r="D137" s="3"/>
      <c r="E137" s="2"/>
      <c r="F137" s="2"/>
      <c r="G137" s="2"/>
      <c r="H137" s="2"/>
    </row>
    <row r="138" spans="1:8" s="1" customFormat="1" x14ac:dyDescent="0.2">
      <c r="A138" s="3"/>
      <c r="B138" s="3"/>
      <c r="D138" s="3"/>
      <c r="E138" s="2"/>
      <c r="F138" s="2"/>
      <c r="G138" s="2"/>
      <c r="H138" s="2"/>
    </row>
    <row r="139" spans="1:8" s="1" customFormat="1" x14ac:dyDescent="0.2">
      <c r="A139" s="3"/>
      <c r="B139" s="3"/>
      <c r="D139" s="3"/>
      <c r="E139" s="2"/>
      <c r="F139" s="2"/>
      <c r="G139" s="2"/>
      <c r="H139" s="2"/>
    </row>
    <row r="140" spans="1:8" s="1" customFormat="1" x14ac:dyDescent="0.2">
      <c r="A140" s="3"/>
      <c r="B140" s="3"/>
      <c r="D140" s="3"/>
      <c r="E140" s="2"/>
      <c r="F140" s="2"/>
      <c r="G140" s="2"/>
      <c r="H140" s="2"/>
    </row>
    <row r="141" spans="1:8" s="1" customFormat="1" x14ac:dyDescent="0.2">
      <c r="A141" s="3"/>
      <c r="B141" s="3"/>
      <c r="D141" s="3"/>
      <c r="E141" s="2"/>
      <c r="F141" s="2"/>
      <c r="G141" s="2"/>
      <c r="H141" s="2"/>
    </row>
    <row r="142" spans="1:8" s="1" customFormat="1" x14ac:dyDescent="0.2">
      <c r="A142" s="3"/>
      <c r="B142" s="3"/>
      <c r="D142" s="3"/>
      <c r="E142" s="2"/>
      <c r="F142" s="2"/>
      <c r="G142" s="2"/>
      <c r="H142" s="2"/>
    </row>
    <row r="143" spans="1:8" s="1" customFormat="1" x14ac:dyDescent="0.2">
      <c r="A143" s="3"/>
      <c r="B143" s="3"/>
      <c r="D143" s="3"/>
      <c r="E143" s="2"/>
      <c r="F143" s="2"/>
      <c r="G143" s="2"/>
      <c r="H143" s="2"/>
    </row>
    <row r="144" spans="1:8" s="1" customFormat="1" x14ac:dyDescent="0.2">
      <c r="A144" s="3"/>
      <c r="B144" s="3"/>
      <c r="D144" s="3"/>
      <c r="E144" s="2"/>
      <c r="F144" s="2"/>
      <c r="G144" s="2"/>
      <c r="H144" s="2"/>
    </row>
    <row r="145" spans="1:8" s="1" customFormat="1" x14ac:dyDescent="0.2">
      <c r="A145" s="3"/>
      <c r="B145" s="3"/>
      <c r="D145" s="3"/>
      <c r="E145" s="2"/>
      <c r="F145" s="2"/>
      <c r="G145" s="2"/>
      <c r="H145" s="2"/>
    </row>
    <row r="146" spans="1:8" s="1" customFormat="1" x14ac:dyDescent="0.2">
      <c r="A146" s="3"/>
      <c r="B146" s="3"/>
      <c r="D146" s="3"/>
      <c r="E146" s="2"/>
      <c r="F146" s="2"/>
      <c r="G146" s="2"/>
      <c r="H146" s="2"/>
    </row>
    <row r="147" spans="1:8" s="1" customFormat="1" x14ac:dyDescent="0.2">
      <c r="A147" s="3"/>
      <c r="B147" s="3"/>
      <c r="D147" s="3"/>
      <c r="E147" s="2"/>
      <c r="F147" s="2"/>
      <c r="G147" s="2"/>
      <c r="H147" s="2"/>
    </row>
    <row r="148" spans="1:8" s="1" customFormat="1" x14ac:dyDescent="0.2">
      <c r="A148" s="3"/>
      <c r="B148" s="3"/>
      <c r="D148" s="3"/>
      <c r="E148" s="2"/>
      <c r="F148" s="2"/>
      <c r="G148" s="2"/>
      <c r="H148" s="2"/>
    </row>
    <row r="149" spans="1:8" s="1" customFormat="1" x14ac:dyDescent="0.2">
      <c r="A149" s="3"/>
      <c r="B149" s="3"/>
      <c r="D149" s="3"/>
      <c r="E149" s="2"/>
      <c r="F149" s="2"/>
      <c r="G149" s="2"/>
      <c r="H149" s="2"/>
    </row>
    <row r="150" spans="1:8" s="1" customFormat="1" x14ac:dyDescent="0.2">
      <c r="A150" s="3"/>
      <c r="B150" s="3"/>
      <c r="D150" s="3"/>
      <c r="E150" s="2"/>
      <c r="F150" s="2"/>
      <c r="G150" s="2"/>
      <c r="H150" s="2"/>
    </row>
    <row r="151" spans="1:8" s="1" customFormat="1" x14ac:dyDescent="0.2">
      <c r="A151" s="3"/>
      <c r="B151" s="3"/>
      <c r="D151" s="3"/>
      <c r="E151" s="2"/>
      <c r="F151" s="2"/>
      <c r="G151" s="2"/>
      <c r="H151" s="2"/>
    </row>
    <row r="152" spans="1:8" s="1" customFormat="1" x14ac:dyDescent="0.2">
      <c r="A152" s="3"/>
      <c r="B152" s="3"/>
      <c r="D152" s="3"/>
      <c r="E152" s="2"/>
      <c r="F152" s="2"/>
      <c r="G152" s="2"/>
      <c r="H152" s="2"/>
    </row>
    <row r="153" spans="1:8" s="1" customFormat="1" x14ac:dyDescent="0.2">
      <c r="A153" s="3"/>
      <c r="B153" s="3"/>
      <c r="D153" s="3"/>
      <c r="E153" s="2"/>
      <c r="F153" s="2"/>
      <c r="G153" s="2"/>
      <c r="H153" s="2"/>
    </row>
    <row r="154" spans="1:8" s="1" customFormat="1" x14ac:dyDescent="0.2">
      <c r="A154" s="3"/>
      <c r="B154" s="3"/>
      <c r="D154" s="3"/>
      <c r="E154" s="2"/>
      <c r="F154" s="2"/>
      <c r="G154" s="2"/>
      <c r="H154" s="2"/>
    </row>
    <row r="155" spans="1:8" s="1" customFormat="1" x14ac:dyDescent="0.2">
      <c r="A155" s="3"/>
      <c r="B155" s="3"/>
      <c r="D155" s="3"/>
      <c r="E155" s="2"/>
      <c r="F155" s="2"/>
      <c r="G155" s="2"/>
      <c r="H155" s="2"/>
    </row>
    <row r="156" spans="1:8" s="1" customFormat="1" x14ac:dyDescent="0.2">
      <c r="A156" s="3"/>
      <c r="B156" s="3"/>
      <c r="D156" s="3"/>
      <c r="E156" s="2"/>
      <c r="F156" s="2"/>
      <c r="G156" s="2"/>
      <c r="H156" s="2"/>
    </row>
    <row r="157" spans="1:8" s="1" customFormat="1" x14ac:dyDescent="0.2">
      <c r="A157" s="3"/>
      <c r="B157" s="3"/>
      <c r="D157" s="3"/>
      <c r="E157" s="2"/>
      <c r="F157" s="2"/>
      <c r="G157" s="2"/>
      <c r="H157" s="2"/>
    </row>
    <row r="158" spans="1:8" s="1" customFormat="1" x14ac:dyDescent="0.2">
      <c r="A158" s="3"/>
      <c r="B158" s="3"/>
      <c r="D158" s="3"/>
      <c r="E158" s="2"/>
      <c r="F158" s="2"/>
      <c r="G158" s="2"/>
      <c r="H158" s="2"/>
    </row>
    <row r="159" spans="1:8" s="1" customFormat="1" x14ac:dyDescent="0.2">
      <c r="A159" s="3"/>
      <c r="B159" s="3"/>
      <c r="D159" s="3"/>
      <c r="E159" s="2"/>
      <c r="F159" s="2"/>
      <c r="G159" s="2"/>
      <c r="H159" s="2"/>
    </row>
    <row r="160" spans="1:8" s="1" customFormat="1" x14ac:dyDescent="0.2">
      <c r="A160" s="3"/>
      <c r="B160" s="3"/>
      <c r="D160" s="3"/>
      <c r="E160" s="2"/>
      <c r="F160" s="2"/>
      <c r="G160" s="2"/>
      <c r="H160" s="2"/>
    </row>
    <row r="161" spans="1:8" s="1" customFormat="1" x14ac:dyDescent="0.2">
      <c r="A161" s="3"/>
      <c r="B161" s="3"/>
      <c r="D161" s="3"/>
      <c r="E161" s="2"/>
      <c r="F161" s="2"/>
      <c r="G161" s="2"/>
      <c r="H161" s="2"/>
    </row>
    <row r="162" spans="1:8" s="1" customFormat="1" x14ac:dyDescent="0.2">
      <c r="A162" s="3"/>
      <c r="B162" s="3"/>
      <c r="D162" s="3"/>
      <c r="E162" s="2"/>
      <c r="F162" s="2"/>
      <c r="G162" s="2"/>
      <c r="H162" s="2"/>
    </row>
    <row r="163" spans="1:8" s="1" customFormat="1" x14ac:dyDescent="0.2">
      <c r="A163" s="3"/>
      <c r="B163" s="3"/>
      <c r="D163" s="3"/>
      <c r="E163" s="2"/>
      <c r="F163" s="2"/>
      <c r="G163" s="2"/>
      <c r="H163" s="2"/>
    </row>
    <row r="164" spans="1:8" s="1" customFormat="1" x14ac:dyDescent="0.2">
      <c r="A164" s="3"/>
      <c r="B164" s="3"/>
      <c r="D164" s="3"/>
      <c r="E164" s="2"/>
      <c r="F164" s="2"/>
      <c r="G164" s="2"/>
      <c r="H164" s="2"/>
    </row>
    <row r="165" spans="1:8" s="1" customFormat="1" x14ac:dyDescent="0.2">
      <c r="A165" s="3"/>
      <c r="B165" s="3"/>
      <c r="D165" s="3"/>
      <c r="E165" s="2"/>
      <c r="F165" s="2"/>
      <c r="G165" s="2"/>
      <c r="H165" s="2"/>
    </row>
    <row r="166" spans="1:8" s="1" customFormat="1" x14ac:dyDescent="0.2">
      <c r="A166" s="3"/>
      <c r="B166" s="3"/>
      <c r="D166" s="3"/>
      <c r="E166" s="2"/>
      <c r="F166" s="2"/>
      <c r="G166" s="2"/>
      <c r="H166" s="2"/>
    </row>
    <row r="167" spans="1:8" s="1" customFormat="1" x14ac:dyDescent="0.2">
      <c r="A167" s="3"/>
      <c r="B167" s="3"/>
      <c r="D167" s="3"/>
      <c r="E167" s="2"/>
      <c r="F167" s="2"/>
      <c r="G167" s="2"/>
      <c r="H167" s="2"/>
    </row>
    <row r="168" spans="1:8" s="1" customFormat="1" x14ac:dyDescent="0.2">
      <c r="A168" s="3"/>
      <c r="B168" s="3"/>
      <c r="D168" s="3"/>
      <c r="E168" s="2"/>
      <c r="F168" s="2"/>
      <c r="G168" s="2"/>
      <c r="H168" s="2"/>
    </row>
    <row r="169" spans="1:8" s="1" customFormat="1" x14ac:dyDescent="0.2">
      <c r="A169" s="3"/>
      <c r="B169" s="3"/>
      <c r="D169" s="3"/>
      <c r="E169" s="2"/>
      <c r="F169" s="2"/>
      <c r="G169" s="2"/>
      <c r="H169" s="2"/>
    </row>
    <row r="170" spans="1:8" s="1" customFormat="1" x14ac:dyDescent="0.2">
      <c r="A170" s="3"/>
      <c r="B170" s="3"/>
      <c r="D170" s="3"/>
      <c r="E170" s="2"/>
      <c r="F170" s="2"/>
      <c r="G170" s="2"/>
      <c r="H170" s="2"/>
    </row>
    <row r="171" spans="1:8" s="1" customFormat="1" x14ac:dyDescent="0.2">
      <c r="A171" s="3"/>
      <c r="B171" s="3"/>
      <c r="D171" s="3"/>
      <c r="E171" s="2"/>
      <c r="F171" s="2"/>
      <c r="G171" s="2"/>
      <c r="H171" s="2"/>
    </row>
    <row r="172" spans="1:8" s="1" customFormat="1" x14ac:dyDescent="0.2">
      <c r="A172" s="3"/>
      <c r="B172" s="3"/>
      <c r="D172" s="3"/>
      <c r="E172" s="2"/>
      <c r="F172" s="2"/>
      <c r="G172" s="2"/>
      <c r="H172" s="2"/>
    </row>
    <row r="173" spans="1:8" s="1" customFormat="1" x14ac:dyDescent="0.2">
      <c r="A173" s="3"/>
      <c r="B173" s="3"/>
      <c r="D173" s="3"/>
      <c r="E173" s="2"/>
      <c r="F173" s="2"/>
      <c r="G173" s="2"/>
      <c r="H173" s="2"/>
    </row>
    <row r="174" spans="1:8" s="1" customFormat="1" x14ac:dyDescent="0.2">
      <c r="A174" s="3"/>
      <c r="B174" s="3"/>
      <c r="D174" s="3"/>
      <c r="E174" s="2"/>
      <c r="F174" s="2"/>
      <c r="G174" s="2"/>
      <c r="H174" s="2"/>
    </row>
    <row r="175" spans="1:8" s="1" customFormat="1" x14ac:dyDescent="0.2">
      <c r="A175" s="3"/>
      <c r="B175" s="3"/>
      <c r="D175" s="3"/>
      <c r="E175" s="2"/>
      <c r="F175" s="2"/>
      <c r="G175" s="2"/>
      <c r="H175" s="2"/>
    </row>
    <row r="176" spans="1:8" s="1" customFormat="1" x14ac:dyDescent="0.2">
      <c r="A176" s="3"/>
      <c r="B176" s="3"/>
      <c r="D176" s="3"/>
      <c r="E176" s="2"/>
      <c r="F176" s="2"/>
      <c r="G176" s="2"/>
      <c r="H176" s="2"/>
    </row>
    <row r="177" spans="1:8" s="1" customFormat="1" x14ac:dyDescent="0.2">
      <c r="A177" s="3"/>
      <c r="B177" s="3"/>
      <c r="D177" s="3"/>
      <c r="E177" s="2"/>
      <c r="F177" s="2"/>
      <c r="G177" s="2"/>
      <c r="H177" s="2"/>
    </row>
    <row r="178" spans="1:8" s="1" customFormat="1" x14ac:dyDescent="0.2">
      <c r="A178" s="3"/>
      <c r="B178" s="3"/>
      <c r="D178" s="3"/>
      <c r="E178" s="2"/>
      <c r="F178" s="2"/>
      <c r="G178" s="2"/>
      <c r="H178" s="2"/>
    </row>
    <row r="179" spans="1:8" s="1" customFormat="1" x14ac:dyDescent="0.2">
      <c r="A179" s="3"/>
      <c r="B179" s="3"/>
      <c r="D179" s="3"/>
      <c r="E179" s="2"/>
      <c r="F179" s="2"/>
      <c r="G179" s="2"/>
      <c r="H179" s="2"/>
    </row>
    <row r="180" spans="1:8" s="1" customFormat="1" x14ac:dyDescent="0.2">
      <c r="A180" s="3"/>
      <c r="B180" s="3"/>
      <c r="D180" s="3"/>
      <c r="E180" s="2"/>
      <c r="F180" s="2"/>
      <c r="G180" s="2"/>
      <c r="H180" s="2"/>
    </row>
    <row r="181" spans="1:8" s="1" customFormat="1" x14ac:dyDescent="0.2">
      <c r="A181" s="3"/>
      <c r="B181" s="3"/>
      <c r="D181" s="3"/>
      <c r="E181" s="2"/>
      <c r="F181" s="2"/>
      <c r="G181" s="2"/>
      <c r="H181" s="2"/>
    </row>
    <row r="182" spans="1:8" s="1" customFormat="1" x14ac:dyDescent="0.2">
      <c r="A182" s="3"/>
      <c r="B182" s="3"/>
      <c r="D182" s="3"/>
      <c r="E182" s="2"/>
      <c r="F182" s="2"/>
      <c r="G182" s="2"/>
      <c r="H182" s="2"/>
    </row>
    <row r="183" spans="1:8" s="1" customFormat="1" x14ac:dyDescent="0.2">
      <c r="A183" s="3"/>
      <c r="B183" s="3"/>
      <c r="D183" s="3"/>
      <c r="E183" s="2"/>
      <c r="F183" s="2"/>
      <c r="G183" s="2"/>
      <c r="H183" s="2"/>
    </row>
    <row r="184" spans="1:8" s="1" customFormat="1" x14ac:dyDescent="0.2">
      <c r="A184" s="3"/>
      <c r="B184" s="3"/>
      <c r="D184" s="3"/>
      <c r="E184" s="2"/>
      <c r="F184" s="2"/>
      <c r="G184" s="2"/>
      <c r="H184" s="2"/>
    </row>
    <row r="185" spans="1:8" s="1" customFormat="1" x14ac:dyDescent="0.2">
      <c r="A185" s="3"/>
      <c r="B185" s="3"/>
      <c r="D185" s="3"/>
      <c r="E185" s="2"/>
      <c r="F185" s="2"/>
      <c r="G185" s="2"/>
      <c r="H185" s="2"/>
    </row>
    <row r="186" spans="1:8" s="1" customFormat="1" x14ac:dyDescent="0.2">
      <c r="A186" s="3"/>
      <c r="B186" s="3"/>
      <c r="D186" s="3"/>
      <c r="E186" s="2"/>
      <c r="F186" s="2"/>
      <c r="G186" s="2"/>
      <c r="H186" s="2"/>
    </row>
    <row r="187" spans="1:8" s="1" customFormat="1" x14ac:dyDescent="0.2">
      <c r="A187" s="3"/>
      <c r="B187" s="3"/>
      <c r="D187" s="3"/>
      <c r="E187" s="2"/>
      <c r="F187" s="2"/>
      <c r="G187" s="2"/>
      <c r="H187" s="2"/>
    </row>
    <row r="188" spans="1:8" s="1" customFormat="1" x14ac:dyDescent="0.2">
      <c r="A188" s="3"/>
      <c r="B188" s="3"/>
      <c r="D188" s="3"/>
      <c r="E188" s="2"/>
      <c r="F188" s="2"/>
      <c r="G188" s="2"/>
      <c r="H188" s="2"/>
    </row>
    <row r="189" spans="1:8" s="1" customFormat="1" x14ac:dyDescent="0.2">
      <c r="A189" s="3"/>
      <c r="B189" s="3"/>
      <c r="D189" s="3"/>
      <c r="E189" s="2"/>
      <c r="F189" s="2"/>
      <c r="G189" s="2"/>
      <c r="H189" s="2"/>
    </row>
    <row r="190" spans="1:8" s="1" customFormat="1" x14ac:dyDescent="0.2">
      <c r="A190" s="3"/>
      <c r="B190" s="3"/>
      <c r="D190" s="3"/>
      <c r="E190" s="2"/>
      <c r="F190" s="2"/>
      <c r="G190" s="2"/>
      <c r="H190" s="2"/>
    </row>
    <row r="191" spans="1:8" s="1" customFormat="1" x14ac:dyDescent="0.2">
      <c r="A191" s="3"/>
      <c r="B191" s="3"/>
      <c r="D191" s="3"/>
      <c r="E191" s="2"/>
      <c r="F191" s="2"/>
      <c r="G191" s="2"/>
      <c r="H191" s="2"/>
    </row>
    <row r="192" spans="1:8" s="1" customFormat="1" x14ac:dyDescent="0.2">
      <c r="A192" s="3"/>
      <c r="B192" s="3"/>
      <c r="D192" s="3"/>
      <c r="E192" s="2"/>
      <c r="F192" s="2"/>
      <c r="G192" s="2"/>
      <c r="H192" s="2"/>
    </row>
    <row r="193" spans="1:8" s="1" customFormat="1" x14ac:dyDescent="0.2">
      <c r="A193" s="3"/>
      <c r="B193" s="3"/>
      <c r="D193" s="3"/>
      <c r="E193" s="2"/>
      <c r="F193" s="2"/>
      <c r="G193" s="2"/>
      <c r="H193" s="2"/>
    </row>
    <row r="194" spans="1:8" s="1" customFormat="1" x14ac:dyDescent="0.2">
      <c r="A194" s="3"/>
      <c r="B194" s="3"/>
      <c r="D194" s="3"/>
      <c r="E194" s="2"/>
      <c r="F194" s="2"/>
      <c r="G194" s="2"/>
      <c r="H194" s="2"/>
    </row>
    <row r="195" spans="1:8" s="1" customFormat="1" x14ac:dyDescent="0.2">
      <c r="A195" s="3"/>
      <c r="B195" s="3"/>
      <c r="D195" s="3"/>
      <c r="E195" s="2"/>
      <c r="F195" s="2"/>
      <c r="G195" s="2"/>
      <c r="H195" s="2"/>
    </row>
    <row r="196" spans="1:8" s="1" customFormat="1" x14ac:dyDescent="0.2">
      <c r="A196" s="3"/>
      <c r="B196" s="3"/>
      <c r="D196" s="3"/>
      <c r="E196" s="2"/>
      <c r="F196" s="2"/>
      <c r="G196" s="2"/>
      <c r="H196" s="2"/>
    </row>
    <row r="197" spans="1:8" s="1" customFormat="1" x14ac:dyDescent="0.2">
      <c r="A197" s="3"/>
      <c r="B197" s="3"/>
      <c r="D197" s="3"/>
      <c r="E197" s="2"/>
      <c r="F197" s="2"/>
      <c r="G197" s="2"/>
      <c r="H197" s="2"/>
    </row>
    <row r="198" spans="1:8" s="1" customFormat="1" x14ac:dyDescent="0.2">
      <c r="A198" s="3"/>
      <c r="B198" s="3"/>
      <c r="D198" s="3"/>
      <c r="E198" s="2"/>
      <c r="F198" s="2"/>
      <c r="G198" s="2"/>
      <c r="H198" s="2"/>
    </row>
    <row r="199" spans="1:8" s="1" customFormat="1" x14ac:dyDescent="0.2">
      <c r="A199" s="3"/>
      <c r="B199" s="3"/>
      <c r="D199" s="3"/>
      <c r="E199" s="2"/>
      <c r="F199" s="2"/>
      <c r="G199" s="2"/>
      <c r="H199" s="2"/>
    </row>
    <row r="200" spans="1:8" s="1" customFormat="1" x14ac:dyDescent="0.2">
      <c r="A200" s="3"/>
      <c r="B200" s="3"/>
      <c r="D200" s="3"/>
      <c r="E200" s="2"/>
      <c r="F200" s="2"/>
      <c r="G200" s="2"/>
      <c r="H200" s="2"/>
    </row>
    <row r="201" spans="1:8" s="1" customFormat="1" x14ac:dyDescent="0.2">
      <c r="A201" s="3"/>
      <c r="B201" s="3"/>
      <c r="D201" s="3"/>
      <c r="E201" s="2"/>
      <c r="F201" s="2"/>
      <c r="G201" s="2"/>
      <c r="H201" s="2"/>
    </row>
    <row r="202" spans="1:8" s="1" customFormat="1" x14ac:dyDescent="0.2">
      <c r="A202" s="3"/>
      <c r="B202" s="3"/>
      <c r="D202" s="3"/>
      <c r="E202" s="2"/>
      <c r="F202" s="2"/>
      <c r="G202" s="2"/>
      <c r="H202" s="2"/>
    </row>
    <row r="203" spans="1:8" s="1" customFormat="1" x14ac:dyDescent="0.2">
      <c r="A203" s="3"/>
      <c r="B203" s="3"/>
      <c r="D203" s="3"/>
      <c r="E203" s="2"/>
      <c r="F203" s="2"/>
      <c r="G203" s="2"/>
      <c r="H203" s="2"/>
    </row>
    <row r="204" spans="1:8" s="1" customFormat="1" x14ac:dyDescent="0.2">
      <c r="A204" s="3"/>
      <c r="B204" s="3"/>
      <c r="D204" s="3"/>
      <c r="E204" s="2"/>
      <c r="F204" s="2"/>
      <c r="G204" s="2"/>
      <c r="H204" s="2"/>
    </row>
    <row r="205" spans="1:8" s="1" customFormat="1" x14ac:dyDescent="0.2">
      <c r="A205" s="3"/>
      <c r="B205" s="3"/>
      <c r="D205" s="3"/>
      <c r="E205" s="2"/>
      <c r="F205" s="2"/>
      <c r="G205" s="2"/>
      <c r="H205" s="2"/>
    </row>
    <row r="206" spans="1:8" s="1" customFormat="1" x14ac:dyDescent="0.2">
      <c r="A206" s="3"/>
      <c r="B206" s="3"/>
      <c r="D206" s="3"/>
      <c r="E206" s="2"/>
      <c r="F206" s="2"/>
      <c r="G206" s="2"/>
      <c r="H206" s="2"/>
    </row>
    <row r="207" spans="1:8" s="1" customFormat="1" x14ac:dyDescent="0.2">
      <c r="A207" s="3"/>
      <c r="B207" s="3"/>
      <c r="D207" s="3"/>
      <c r="E207" s="2"/>
      <c r="F207" s="2"/>
      <c r="G207" s="2"/>
      <c r="H207" s="2"/>
    </row>
    <row r="208" spans="1:8" s="1" customFormat="1" x14ac:dyDescent="0.2">
      <c r="A208" s="3"/>
      <c r="B208" s="3"/>
      <c r="D208" s="3"/>
      <c r="E208" s="2"/>
      <c r="F208" s="2"/>
      <c r="G208" s="2"/>
      <c r="H208" s="2"/>
    </row>
    <row r="209" spans="1:8" s="1" customFormat="1" x14ac:dyDescent="0.2">
      <c r="A209" s="3"/>
      <c r="B209" s="3"/>
      <c r="D209" s="3"/>
      <c r="E209" s="2"/>
      <c r="F209" s="2"/>
      <c r="G209" s="2"/>
      <c r="H209" s="2"/>
    </row>
    <row r="210" spans="1:8" s="1" customFormat="1" x14ac:dyDescent="0.2">
      <c r="A210" s="3"/>
      <c r="B210" s="3"/>
      <c r="D210" s="3"/>
      <c r="E210" s="2"/>
      <c r="F210" s="2"/>
      <c r="G210" s="2"/>
      <c r="H210" s="2"/>
    </row>
    <row r="211" spans="1:8" s="1" customFormat="1" x14ac:dyDescent="0.2">
      <c r="A211" s="3"/>
      <c r="B211" s="3"/>
      <c r="D211" s="3"/>
      <c r="E211" s="2"/>
      <c r="F211" s="2"/>
      <c r="G211" s="2"/>
      <c r="H211" s="2"/>
    </row>
    <row r="212" spans="1:8" s="1" customFormat="1" x14ac:dyDescent="0.2">
      <c r="A212" s="3"/>
      <c r="B212" s="3"/>
      <c r="D212" s="3"/>
      <c r="E212" s="2"/>
      <c r="F212" s="2"/>
      <c r="G212" s="2"/>
      <c r="H212" s="2"/>
    </row>
    <row r="213" spans="1:8" s="1" customFormat="1" x14ac:dyDescent="0.2">
      <c r="A213" s="3"/>
      <c r="B213" s="3"/>
      <c r="D213" s="3"/>
      <c r="E213" s="2"/>
      <c r="F213" s="2"/>
      <c r="G213" s="2"/>
      <c r="H213" s="2"/>
    </row>
    <row r="214" spans="1:8" s="1" customFormat="1" x14ac:dyDescent="0.2">
      <c r="A214" s="3"/>
      <c r="B214" s="3"/>
      <c r="D214" s="3"/>
      <c r="E214" s="2"/>
      <c r="F214" s="2"/>
      <c r="G214" s="2"/>
      <c r="H214" s="2"/>
    </row>
    <row r="215" spans="1:8" s="1" customFormat="1" x14ac:dyDescent="0.2">
      <c r="A215" s="3"/>
      <c r="B215" s="3"/>
      <c r="D215" s="3"/>
      <c r="E215" s="2"/>
      <c r="F215" s="2"/>
      <c r="G215" s="2"/>
      <c r="H215" s="2"/>
    </row>
    <row r="216" spans="1:8" s="1" customFormat="1" x14ac:dyDescent="0.2">
      <c r="A216" s="3"/>
      <c r="B216" s="3"/>
      <c r="D216" s="3"/>
      <c r="E216" s="2"/>
      <c r="F216" s="2"/>
      <c r="G216" s="2"/>
      <c r="H216" s="2"/>
    </row>
    <row r="217" spans="1:8" s="1" customFormat="1" x14ac:dyDescent="0.2">
      <c r="A217" s="3"/>
      <c r="B217" s="3"/>
      <c r="D217" s="3"/>
      <c r="E217" s="2"/>
      <c r="F217" s="2"/>
      <c r="G217" s="2"/>
      <c r="H217" s="2"/>
    </row>
    <row r="218" spans="1:8" s="1" customFormat="1" x14ac:dyDescent="0.2">
      <c r="A218" s="3"/>
      <c r="B218" s="3"/>
      <c r="D218" s="3"/>
      <c r="E218" s="2"/>
      <c r="F218" s="2"/>
      <c r="G218" s="2"/>
      <c r="H218" s="2"/>
    </row>
    <row r="219" spans="1:8" s="1" customFormat="1" x14ac:dyDescent="0.2">
      <c r="A219" s="3"/>
      <c r="B219" s="3"/>
      <c r="D219" s="3"/>
      <c r="E219" s="2"/>
      <c r="F219" s="2"/>
      <c r="G219" s="2"/>
      <c r="H219" s="2"/>
    </row>
    <row r="220" spans="1:8" s="1" customFormat="1" x14ac:dyDescent="0.2">
      <c r="A220" s="3"/>
      <c r="B220" s="3"/>
      <c r="D220" s="3"/>
      <c r="E220" s="2"/>
      <c r="F220" s="2"/>
      <c r="G220" s="2"/>
      <c r="H220" s="2"/>
    </row>
    <row r="221" spans="1:8" s="1" customFormat="1" x14ac:dyDescent="0.2">
      <c r="A221" s="3"/>
      <c r="B221" s="3"/>
      <c r="D221" s="3"/>
      <c r="E221" s="2"/>
      <c r="F221" s="2"/>
      <c r="G221" s="2"/>
      <c r="H221" s="2"/>
    </row>
    <row r="222" spans="1:8" s="1" customFormat="1" x14ac:dyDescent="0.2">
      <c r="A222" s="3"/>
      <c r="B222" s="3"/>
      <c r="D222" s="3"/>
      <c r="E222" s="2"/>
      <c r="F222" s="2"/>
      <c r="G222" s="2"/>
      <c r="H222" s="2"/>
    </row>
    <row r="223" spans="1:8" s="1" customFormat="1" x14ac:dyDescent="0.2">
      <c r="A223" s="3"/>
      <c r="B223" s="3"/>
      <c r="D223" s="3"/>
      <c r="E223" s="2"/>
      <c r="F223" s="2"/>
      <c r="G223" s="2"/>
      <c r="H223" s="2"/>
    </row>
    <row r="224" spans="1:8" s="1" customFormat="1" x14ac:dyDescent="0.2">
      <c r="A224" s="3"/>
      <c r="B224" s="3"/>
      <c r="D224" s="3"/>
      <c r="E224" s="2"/>
      <c r="F224" s="2"/>
      <c r="G224" s="2"/>
      <c r="H224" s="2"/>
    </row>
    <row r="225" spans="1:8" s="1" customFormat="1" x14ac:dyDescent="0.2">
      <c r="A225" s="3"/>
      <c r="B225" s="3"/>
      <c r="D225" s="3"/>
      <c r="E225" s="2"/>
      <c r="F225" s="2"/>
      <c r="G225" s="2"/>
      <c r="H225" s="2"/>
    </row>
    <row r="226" spans="1:8" s="1" customFormat="1" x14ac:dyDescent="0.2">
      <c r="A226" s="3"/>
      <c r="B226" s="3"/>
      <c r="D226" s="3"/>
      <c r="E226" s="2"/>
      <c r="F226" s="2"/>
      <c r="G226" s="2"/>
      <c r="H226" s="2"/>
    </row>
    <row r="227" spans="1:8" s="1" customFormat="1" x14ac:dyDescent="0.2">
      <c r="A227" s="3"/>
      <c r="B227" s="3"/>
      <c r="D227" s="3"/>
      <c r="E227" s="2"/>
      <c r="F227" s="2"/>
      <c r="G227" s="2"/>
      <c r="H227" s="2"/>
    </row>
    <row r="228" spans="1:8" s="1" customFormat="1" x14ac:dyDescent="0.2">
      <c r="A228" s="3"/>
      <c r="B228" s="3"/>
      <c r="D228" s="3"/>
      <c r="E228" s="2"/>
      <c r="F228" s="2"/>
      <c r="G228" s="2"/>
      <c r="H228" s="2"/>
    </row>
    <row r="229" spans="1:8" s="1" customFormat="1" x14ac:dyDescent="0.2">
      <c r="A229" s="3"/>
      <c r="B229" s="3"/>
      <c r="D229" s="3"/>
      <c r="E229" s="2"/>
      <c r="F229" s="2"/>
      <c r="G229" s="2"/>
      <c r="H229" s="2"/>
    </row>
    <row r="230" spans="1:8" s="1" customFormat="1" x14ac:dyDescent="0.2">
      <c r="A230" s="3"/>
      <c r="B230" s="3"/>
      <c r="D230" s="3"/>
      <c r="E230" s="2"/>
      <c r="F230" s="2"/>
      <c r="G230" s="2"/>
      <c r="H230" s="2"/>
    </row>
    <row r="231" spans="1:8" s="1" customFormat="1" x14ac:dyDescent="0.2">
      <c r="A231" s="3"/>
      <c r="B231" s="3"/>
      <c r="D231" s="3"/>
      <c r="E231" s="2"/>
      <c r="F231" s="2"/>
      <c r="G231" s="2"/>
      <c r="H231" s="2"/>
    </row>
    <row r="232" spans="1:8" s="1" customFormat="1" x14ac:dyDescent="0.2">
      <c r="A232" s="3"/>
      <c r="B232" s="3"/>
      <c r="D232" s="3"/>
      <c r="E232" s="2"/>
      <c r="F232" s="2"/>
      <c r="G232" s="2"/>
      <c r="H232" s="2"/>
    </row>
    <row r="233" spans="1:8" s="1" customFormat="1" x14ac:dyDescent="0.2">
      <c r="A233" s="3"/>
      <c r="B233" s="3"/>
      <c r="D233" s="3"/>
      <c r="E233" s="2"/>
      <c r="F233" s="2"/>
      <c r="G233" s="2"/>
      <c r="H233" s="2"/>
    </row>
    <row r="234" spans="1:8" s="1" customFormat="1" x14ac:dyDescent="0.2">
      <c r="A234" s="3"/>
      <c r="B234" s="3"/>
      <c r="D234" s="3"/>
      <c r="E234" s="2"/>
      <c r="F234" s="2"/>
      <c r="G234" s="2"/>
      <c r="H234" s="2"/>
    </row>
    <row r="235" spans="1:8" s="1" customFormat="1" x14ac:dyDescent="0.2">
      <c r="A235" s="3"/>
      <c r="B235" s="3"/>
      <c r="D235" s="3"/>
      <c r="E235" s="2"/>
      <c r="F235" s="2"/>
      <c r="G235" s="2"/>
      <c r="H235" s="2"/>
    </row>
    <row r="236" spans="1:8" s="1" customFormat="1" x14ac:dyDescent="0.2">
      <c r="A236" s="3"/>
      <c r="B236" s="3"/>
      <c r="D236" s="3"/>
      <c r="E236" s="2"/>
      <c r="F236" s="2"/>
      <c r="G236" s="2"/>
      <c r="H236" s="2"/>
    </row>
    <row r="237" spans="1:8" s="1" customFormat="1" x14ac:dyDescent="0.2">
      <c r="A237" s="3"/>
      <c r="B237" s="3"/>
      <c r="D237" s="3"/>
      <c r="E237" s="2"/>
      <c r="F237" s="2"/>
      <c r="G237" s="2"/>
      <c r="H237" s="2"/>
    </row>
    <row r="238" spans="1:8" s="1" customFormat="1" x14ac:dyDescent="0.2">
      <c r="A238" s="3"/>
      <c r="B238" s="3"/>
      <c r="D238" s="3"/>
      <c r="E238" s="2"/>
      <c r="F238" s="2"/>
      <c r="G238" s="2"/>
      <c r="H238" s="2"/>
    </row>
    <row r="239" spans="1:8" s="1" customFormat="1" x14ac:dyDescent="0.2">
      <c r="A239" s="3"/>
      <c r="B239" s="3"/>
      <c r="D239" s="3"/>
      <c r="E239" s="2"/>
      <c r="F239" s="2"/>
      <c r="G239" s="2"/>
      <c r="H239" s="2"/>
    </row>
    <row r="240" spans="1:8" s="1" customFormat="1" x14ac:dyDescent="0.2">
      <c r="A240" s="3"/>
      <c r="B240" s="3"/>
      <c r="D240" s="3"/>
      <c r="E240" s="2"/>
      <c r="F240" s="2"/>
      <c r="G240" s="2"/>
      <c r="H240" s="2"/>
    </row>
    <row r="241" spans="1:8" s="1" customFormat="1" x14ac:dyDescent="0.2">
      <c r="A241" s="3"/>
      <c r="B241" s="3"/>
      <c r="D241" s="3"/>
      <c r="E241" s="2"/>
      <c r="F241" s="2"/>
      <c r="G241" s="2"/>
      <c r="H241" s="2"/>
    </row>
    <row r="242" spans="1:8" s="1" customFormat="1" x14ac:dyDescent="0.2">
      <c r="A242" s="3"/>
      <c r="B242" s="3"/>
      <c r="D242" s="3"/>
      <c r="E242" s="2"/>
      <c r="F242" s="2"/>
      <c r="G242" s="2"/>
      <c r="H242" s="2"/>
    </row>
    <row r="243" spans="1:8" s="1" customFormat="1" x14ac:dyDescent="0.2">
      <c r="A243" s="3"/>
      <c r="B243" s="3"/>
      <c r="D243" s="3"/>
      <c r="E243" s="2"/>
      <c r="F243" s="2"/>
      <c r="G243" s="2"/>
      <c r="H243" s="2"/>
    </row>
    <row r="244" spans="1:8" s="1" customFormat="1" x14ac:dyDescent="0.2">
      <c r="A244" s="3"/>
      <c r="B244" s="3"/>
      <c r="D244" s="3"/>
      <c r="E244" s="2"/>
      <c r="F244" s="2"/>
      <c r="G244" s="2"/>
      <c r="H244" s="2"/>
    </row>
    <row r="245" spans="1:8" s="1" customFormat="1" x14ac:dyDescent="0.2">
      <c r="A245" s="3"/>
      <c r="B245" s="3"/>
      <c r="D245" s="3"/>
      <c r="E245" s="2"/>
      <c r="F245" s="2"/>
      <c r="G245" s="2"/>
      <c r="H245" s="2"/>
    </row>
    <row r="246" spans="1:8" s="1" customFormat="1" x14ac:dyDescent="0.2">
      <c r="A246" s="3"/>
      <c r="B246" s="3"/>
      <c r="D246" s="3"/>
      <c r="E246" s="2"/>
      <c r="F246" s="2"/>
      <c r="G246" s="2"/>
      <c r="H246" s="2"/>
    </row>
    <row r="247" spans="1:8" s="1" customFormat="1" x14ac:dyDescent="0.2">
      <c r="A247" s="3"/>
      <c r="B247" s="3"/>
      <c r="D247" s="3"/>
      <c r="E247" s="2"/>
      <c r="F247" s="2"/>
      <c r="G247" s="2"/>
      <c r="H247" s="2"/>
    </row>
    <row r="248" spans="1:8" s="1" customFormat="1" x14ac:dyDescent="0.2">
      <c r="A248" s="3"/>
      <c r="B248" s="3"/>
      <c r="D248" s="3"/>
      <c r="E248" s="2"/>
      <c r="F248" s="2"/>
      <c r="G248" s="2"/>
      <c r="H248" s="2"/>
    </row>
    <row r="249" spans="1:8" s="1" customFormat="1" x14ac:dyDescent="0.2">
      <c r="A249" s="3"/>
      <c r="B249" s="3"/>
      <c r="D249" s="3"/>
      <c r="E249" s="2"/>
      <c r="F249" s="2"/>
      <c r="G249" s="2"/>
      <c r="H249" s="2"/>
    </row>
    <row r="250" spans="1:8" s="1" customFormat="1" x14ac:dyDescent="0.2">
      <c r="A250" s="3"/>
      <c r="B250" s="3"/>
      <c r="D250" s="3"/>
      <c r="E250" s="2"/>
      <c r="F250" s="2"/>
      <c r="G250" s="2"/>
      <c r="H250" s="2"/>
    </row>
    <row r="251" spans="1:8" s="1" customFormat="1" x14ac:dyDescent="0.2">
      <c r="A251" s="3"/>
      <c r="B251" s="3"/>
      <c r="D251" s="3"/>
      <c r="E251" s="2"/>
      <c r="F251" s="2"/>
      <c r="G251" s="2"/>
      <c r="H251" s="2"/>
    </row>
    <row r="252" spans="1:8" s="1" customFormat="1" x14ac:dyDescent="0.2">
      <c r="A252" s="3"/>
      <c r="B252" s="3"/>
      <c r="D252" s="3"/>
      <c r="E252" s="2"/>
      <c r="F252" s="2"/>
      <c r="G252" s="2"/>
      <c r="H252" s="2"/>
    </row>
    <row r="253" spans="1:8" s="1" customFormat="1" x14ac:dyDescent="0.2">
      <c r="A253" s="3"/>
      <c r="B253" s="3"/>
      <c r="D253" s="3"/>
      <c r="E253" s="2"/>
      <c r="F253" s="2"/>
      <c r="G253" s="2"/>
      <c r="H253" s="2"/>
    </row>
    <row r="254" spans="1:8" s="1" customFormat="1" x14ac:dyDescent="0.2">
      <c r="A254" s="3"/>
      <c r="B254" s="3"/>
      <c r="D254" s="3"/>
      <c r="E254" s="2"/>
      <c r="F254" s="2"/>
      <c r="G254" s="2"/>
      <c r="H254" s="2"/>
    </row>
    <row r="255" spans="1:8" s="1" customFormat="1" x14ac:dyDescent="0.2">
      <c r="A255" s="3"/>
      <c r="B255" s="3"/>
      <c r="D255" s="3"/>
      <c r="E255" s="2"/>
      <c r="F255" s="2"/>
      <c r="G255" s="2"/>
      <c r="H255" s="2"/>
    </row>
    <row r="256" spans="1:8" s="1" customFormat="1" x14ac:dyDescent="0.2">
      <c r="A256" s="3"/>
      <c r="B256" s="3"/>
      <c r="D256" s="3"/>
      <c r="E256" s="2"/>
      <c r="F256" s="2"/>
      <c r="G256" s="2"/>
      <c r="H256" s="2"/>
    </row>
    <row r="257" spans="1:8" s="1" customFormat="1" x14ac:dyDescent="0.2">
      <c r="A257" s="3"/>
      <c r="B257" s="3"/>
      <c r="D257" s="3"/>
      <c r="E257" s="2"/>
      <c r="F257" s="2"/>
      <c r="G257" s="2"/>
      <c r="H257" s="2"/>
    </row>
    <row r="258" spans="1:8" s="1" customFormat="1" x14ac:dyDescent="0.2">
      <c r="A258" s="3"/>
      <c r="B258" s="3"/>
      <c r="D258" s="3"/>
      <c r="E258" s="2"/>
      <c r="F258" s="2"/>
      <c r="G258" s="2"/>
      <c r="H258" s="2"/>
    </row>
    <row r="259" spans="1:8" s="1" customFormat="1" x14ac:dyDescent="0.2">
      <c r="A259" s="3"/>
      <c r="B259" s="3"/>
      <c r="D259" s="3"/>
      <c r="E259" s="2"/>
      <c r="F259" s="2"/>
      <c r="G259" s="2"/>
      <c r="H259" s="2"/>
    </row>
    <row r="260" spans="1:8" s="1" customFormat="1" x14ac:dyDescent="0.2">
      <c r="A260" s="3"/>
      <c r="B260" s="3"/>
      <c r="D260" s="3"/>
      <c r="E260" s="2"/>
      <c r="F260" s="2"/>
      <c r="G260" s="2"/>
      <c r="H260" s="2"/>
    </row>
    <row r="261" spans="1:8" s="1" customFormat="1" x14ac:dyDescent="0.2">
      <c r="A261" s="3"/>
      <c r="B261" s="3"/>
      <c r="D261" s="3"/>
      <c r="E261" s="2"/>
      <c r="F261" s="2"/>
      <c r="G261" s="2"/>
      <c r="H261" s="2"/>
    </row>
    <row r="262" spans="1:8" s="1" customFormat="1" x14ac:dyDescent="0.2">
      <c r="A262" s="3"/>
      <c r="B262" s="3"/>
      <c r="D262" s="3"/>
      <c r="E262" s="2"/>
      <c r="F262" s="2"/>
      <c r="G262" s="2"/>
      <c r="H262" s="2"/>
    </row>
    <row r="263" spans="1:8" s="1" customFormat="1" x14ac:dyDescent="0.2">
      <c r="A263" s="3"/>
      <c r="B263" s="3"/>
      <c r="D263" s="3"/>
      <c r="E263" s="2"/>
      <c r="F263" s="2"/>
      <c r="G263" s="2"/>
      <c r="H263" s="2"/>
    </row>
    <row r="264" spans="1:8" s="1" customFormat="1" x14ac:dyDescent="0.2">
      <c r="A264" s="3"/>
      <c r="B264" s="3"/>
      <c r="D264" s="3"/>
      <c r="E264" s="2"/>
      <c r="F264" s="2"/>
      <c r="G264" s="2"/>
      <c r="H264" s="2"/>
    </row>
    <row r="265" spans="1:8" s="1" customFormat="1" x14ac:dyDescent="0.2">
      <c r="A265" s="3"/>
      <c r="B265" s="3"/>
      <c r="D265" s="3"/>
      <c r="E265" s="2"/>
      <c r="F265" s="2"/>
      <c r="G265" s="2"/>
      <c r="H265" s="2"/>
    </row>
    <row r="266" spans="1:8" s="1" customFormat="1" x14ac:dyDescent="0.2">
      <c r="A266" s="3"/>
      <c r="B266" s="3"/>
      <c r="D266" s="3"/>
      <c r="E266" s="2"/>
      <c r="F266" s="2"/>
      <c r="G266" s="2"/>
      <c r="H266" s="2"/>
    </row>
    <row r="267" spans="1:8" s="1" customFormat="1" x14ac:dyDescent="0.2">
      <c r="A267" s="3"/>
      <c r="B267" s="3"/>
      <c r="D267" s="3"/>
      <c r="E267" s="2"/>
      <c r="F267" s="2"/>
      <c r="G267" s="2"/>
      <c r="H267" s="2"/>
    </row>
    <row r="268" spans="1:8" s="1" customFormat="1" x14ac:dyDescent="0.2">
      <c r="A268" s="3"/>
      <c r="B268" s="3"/>
      <c r="D268" s="3"/>
      <c r="E268" s="2"/>
      <c r="F268" s="2"/>
      <c r="G268" s="2"/>
      <c r="H268" s="2"/>
    </row>
    <row r="269" spans="1:8" s="1" customFormat="1" x14ac:dyDescent="0.2">
      <c r="A269" s="3"/>
      <c r="B269" s="3"/>
      <c r="D269" s="3"/>
      <c r="E269" s="2"/>
      <c r="F269" s="2"/>
      <c r="G269" s="2"/>
      <c r="H269" s="2"/>
    </row>
    <row r="270" spans="1:8" s="1" customFormat="1" x14ac:dyDescent="0.2">
      <c r="A270" s="3"/>
      <c r="B270" s="3"/>
      <c r="D270" s="3"/>
      <c r="E270" s="2"/>
      <c r="F270" s="2"/>
      <c r="G270" s="2"/>
      <c r="H270" s="2"/>
    </row>
    <row r="271" spans="1:8" s="1" customFormat="1" x14ac:dyDescent="0.2">
      <c r="A271" s="3"/>
      <c r="B271" s="3"/>
      <c r="D271" s="3"/>
      <c r="E271" s="2"/>
      <c r="F271" s="2"/>
      <c r="G271" s="2"/>
      <c r="H271" s="2"/>
    </row>
    <row r="272" spans="1:8" s="1" customFormat="1" x14ac:dyDescent="0.2">
      <c r="A272" s="3"/>
      <c r="B272" s="3"/>
      <c r="D272" s="3"/>
      <c r="E272" s="2"/>
      <c r="F272" s="2"/>
      <c r="G272" s="2"/>
      <c r="H272" s="2"/>
    </row>
    <row r="273" spans="1:8" s="1" customFormat="1" x14ac:dyDescent="0.2">
      <c r="A273" s="3"/>
      <c r="B273" s="3"/>
      <c r="D273" s="3"/>
      <c r="E273" s="2"/>
      <c r="F273" s="2"/>
      <c r="G273" s="2"/>
      <c r="H273" s="2"/>
    </row>
    <row r="274" spans="1:8" s="1" customFormat="1" x14ac:dyDescent="0.2">
      <c r="A274" s="3"/>
      <c r="B274" s="3"/>
      <c r="D274" s="3"/>
      <c r="E274" s="2"/>
      <c r="F274" s="2"/>
      <c r="G274" s="2"/>
      <c r="H274" s="2"/>
    </row>
    <row r="275" spans="1:8" s="1" customFormat="1" x14ac:dyDescent="0.2">
      <c r="A275" s="3"/>
      <c r="B275" s="3"/>
      <c r="D275" s="3"/>
      <c r="E275" s="2"/>
      <c r="F275" s="2"/>
      <c r="G275" s="2"/>
      <c r="H275" s="2"/>
    </row>
    <row r="276" spans="1:8" s="1" customFormat="1" x14ac:dyDescent="0.2">
      <c r="A276" s="3"/>
      <c r="B276" s="3"/>
      <c r="D276" s="3"/>
      <c r="E276" s="2"/>
      <c r="F276" s="2"/>
      <c r="G276" s="2"/>
      <c r="H276" s="2"/>
    </row>
    <row r="277" spans="1:8" s="1" customFormat="1" x14ac:dyDescent="0.2">
      <c r="A277" s="3"/>
      <c r="B277" s="3"/>
      <c r="D277" s="3"/>
      <c r="E277" s="2"/>
      <c r="F277" s="2"/>
      <c r="G277" s="2"/>
      <c r="H277" s="2"/>
    </row>
    <row r="278" spans="1:8" s="1" customFormat="1" x14ac:dyDescent="0.2">
      <c r="A278" s="3"/>
      <c r="B278" s="3"/>
      <c r="D278" s="3"/>
      <c r="E278" s="2"/>
      <c r="F278" s="2"/>
      <c r="G278" s="2"/>
      <c r="H278" s="2"/>
    </row>
    <row r="279" spans="1:8" s="1" customFormat="1" x14ac:dyDescent="0.2">
      <c r="A279" s="3"/>
      <c r="B279" s="3"/>
      <c r="D279" s="3"/>
      <c r="E279" s="2"/>
      <c r="F279" s="2"/>
      <c r="G279" s="2"/>
      <c r="H279" s="2"/>
    </row>
    <row r="280" spans="1:8" s="1" customFormat="1" x14ac:dyDescent="0.2">
      <c r="A280" s="3"/>
      <c r="B280" s="3"/>
      <c r="D280" s="3"/>
      <c r="E280" s="2"/>
      <c r="F280" s="2"/>
      <c r="G280" s="2"/>
      <c r="H280" s="2"/>
    </row>
    <row r="281" spans="1:8" s="1" customFormat="1" x14ac:dyDescent="0.2">
      <c r="A281" s="3"/>
      <c r="B281" s="3"/>
      <c r="D281" s="3"/>
      <c r="E281" s="2"/>
      <c r="F281" s="2"/>
      <c r="G281" s="2"/>
      <c r="H281" s="2"/>
    </row>
    <row r="282" spans="1:8" s="1" customFormat="1" x14ac:dyDescent="0.2">
      <c r="A282" s="3"/>
      <c r="B282" s="3"/>
      <c r="D282" s="3"/>
      <c r="E282" s="2"/>
      <c r="F282" s="2"/>
      <c r="G282" s="2"/>
      <c r="H282" s="2"/>
    </row>
    <row r="283" spans="1:8" s="1" customFormat="1" x14ac:dyDescent="0.2">
      <c r="A283" s="3"/>
      <c r="B283" s="3"/>
      <c r="D283" s="3"/>
      <c r="E283" s="2"/>
      <c r="F283" s="2"/>
      <c r="G283" s="2"/>
      <c r="H283" s="2"/>
    </row>
    <row r="284" spans="1:8" s="1" customFormat="1" x14ac:dyDescent="0.2">
      <c r="A284" s="3"/>
      <c r="B284" s="3"/>
      <c r="D284" s="3"/>
      <c r="E284" s="2"/>
      <c r="F284" s="2"/>
      <c r="G284" s="2"/>
      <c r="H284" s="2"/>
    </row>
    <row r="285" spans="1:8" s="1" customFormat="1" x14ac:dyDescent="0.2">
      <c r="A285" s="3"/>
      <c r="B285" s="3"/>
      <c r="D285" s="3"/>
      <c r="E285" s="2"/>
      <c r="F285" s="2"/>
      <c r="G285" s="2"/>
      <c r="H285" s="2"/>
    </row>
    <row r="286" spans="1:8" s="1" customFormat="1" x14ac:dyDescent="0.2">
      <c r="A286" s="3"/>
      <c r="B286" s="3"/>
      <c r="D286" s="3"/>
      <c r="E286" s="2"/>
      <c r="F286" s="2"/>
      <c r="G286" s="2"/>
      <c r="H286" s="2"/>
    </row>
    <row r="287" spans="1:8" s="1" customFormat="1" x14ac:dyDescent="0.2">
      <c r="A287" s="3"/>
      <c r="B287" s="3"/>
      <c r="D287" s="3"/>
      <c r="E287" s="2"/>
      <c r="F287" s="2"/>
      <c r="G287" s="2"/>
      <c r="H287" s="2"/>
    </row>
    <row r="288" spans="1:8" s="1" customFormat="1" x14ac:dyDescent="0.2">
      <c r="A288" s="3"/>
      <c r="B288" s="3"/>
      <c r="D288" s="3"/>
      <c r="E288" s="2"/>
      <c r="F288" s="2"/>
      <c r="G288" s="2"/>
      <c r="H288" s="2"/>
    </row>
    <row r="289" spans="1:8" s="1" customFormat="1" x14ac:dyDescent="0.2">
      <c r="A289" s="3"/>
      <c r="B289" s="3"/>
      <c r="D289" s="3"/>
      <c r="E289" s="2"/>
      <c r="F289" s="2"/>
      <c r="G289" s="2"/>
      <c r="H289" s="2"/>
    </row>
    <row r="290" spans="1:8" s="1" customFormat="1" x14ac:dyDescent="0.2">
      <c r="A290" s="3"/>
      <c r="B290" s="3"/>
      <c r="D290" s="3"/>
      <c r="E290" s="2"/>
      <c r="F290" s="2"/>
      <c r="G290" s="2"/>
      <c r="H290" s="2"/>
    </row>
    <row r="291" spans="1:8" s="1" customFormat="1" x14ac:dyDescent="0.2">
      <c r="A291" s="3"/>
      <c r="B291" s="3"/>
      <c r="D291" s="3"/>
      <c r="E291" s="2"/>
      <c r="F291" s="2"/>
      <c r="G291" s="2"/>
      <c r="H291" s="2"/>
    </row>
    <row r="292" spans="1:8" s="1" customFormat="1" x14ac:dyDescent="0.2">
      <c r="A292" s="3"/>
      <c r="B292" s="3"/>
      <c r="D292" s="3"/>
      <c r="E292" s="2"/>
      <c r="F292" s="2"/>
      <c r="G292" s="2"/>
      <c r="H292" s="2"/>
    </row>
    <row r="293" spans="1:8" s="1" customFormat="1" x14ac:dyDescent="0.2">
      <c r="A293" s="3"/>
      <c r="B293" s="3"/>
      <c r="D293" s="3"/>
      <c r="E293" s="2"/>
      <c r="F293" s="2"/>
      <c r="G293" s="2"/>
      <c r="H293" s="2"/>
    </row>
    <row r="294" spans="1:8" s="1" customFormat="1" x14ac:dyDescent="0.2">
      <c r="A294" s="3"/>
      <c r="B294" s="3"/>
      <c r="D294" s="3"/>
      <c r="E294" s="2"/>
      <c r="F294" s="2"/>
      <c r="G294" s="2"/>
      <c r="H294" s="2"/>
    </row>
    <row r="295" spans="1:8" s="1" customFormat="1" x14ac:dyDescent="0.2">
      <c r="A295" s="3"/>
      <c r="B295" s="3"/>
      <c r="D295" s="3"/>
      <c r="E295" s="2"/>
      <c r="F295" s="2"/>
      <c r="G295" s="2"/>
      <c r="H295" s="2"/>
    </row>
    <row r="296" spans="1:8" s="1" customFormat="1" x14ac:dyDescent="0.2">
      <c r="A296" s="3"/>
      <c r="B296" s="3"/>
      <c r="D296" s="3"/>
      <c r="E296" s="2"/>
      <c r="F296" s="2"/>
      <c r="G296" s="2"/>
      <c r="H296" s="2"/>
    </row>
    <row r="297" spans="1:8" s="1" customFormat="1" x14ac:dyDescent="0.2">
      <c r="A297" s="3"/>
      <c r="B297" s="3"/>
      <c r="D297" s="3"/>
      <c r="E297" s="2"/>
      <c r="F297" s="2"/>
      <c r="G297" s="2"/>
      <c r="H297" s="2"/>
    </row>
    <row r="298" spans="1:8" s="1" customFormat="1" x14ac:dyDescent="0.2">
      <c r="A298" s="3"/>
      <c r="B298" s="3"/>
      <c r="D298" s="3"/>
      <c r="E298" s="2"/>
      <c r="F298" s="2"/>
      <c r="G298" s="2"/>
      <c r="H298" s="2"/>
    </row>
    <row r="299" spans="1:8" s="1" customFormat="1" x14ac:dyDescent="0.2">
      <c r="A299" s="3"/>
      <c r="B299" s="3"/>
      <c r="D299" s="3"/>
      <c r="E299" s="2"/>
      <c r="F299" s="2"/>
      <c r="G299" s="2"/>
      <c r="H299" s="2"/>
    </row>
    <row r="300" spans="1:8" s="1" customFormat="1" x14ac:dyDescent="0.2">
      <c r="A300" s="3"/>
      <c r="B300" s="3"/>
      <c r="D300" s="3"/>
      <c r="E300" s="2"/>
      <c r="F300" s="2"/>
      <c r="G300" s="2"/>
      <c r="H300" s="2"/>
    </row>
    <row r="301" spans="1:8" s="1" customFormat="1" x14ac:dyDescent="0.2">
      <c r="A301" s="3"/>
      <c r="B301" s="3"/>
      <c r="D301" s="3"/>
      <c r="E301" s="2"/>
      <c r="F301" s="2"/>
      <c r="G301" s="2"/>
      <c r="H301" s="2"/>
    </row>
    <row r="302" spans="1:8" s="1" customFormat="1" x14ac:dyDescent="0.2">
      <c r="A302" s="3"/>
      <c r="B302" s="3"/>
      <c r="D302" s="3"/>
      <c r="E302" s="2"/>
      <c r="F302" s="2"/>
      <c r="G302" s="2"/>
      <c r="H302" s="2"/>
    </row>
    <row r="303" spans="1:8" s="1" customFormat="1" x14ac:dyDescent="0.2">
      <c r="A303" s="3"/>
      <c r="B303" s="3"/>
      <c r="D303" s="3"/>
      <c r="E303" s="2"/>
      <c r="F303" s="2"/>
      <c r="G303" s="2"/>
      <c r="H303" s="2"/>
    </row>
    <row r="304" spans="1:8" s="1" customFormat="1" x14ac:dyDescent="0.2">
      <c r="A304" s="3"/>
      <c r="B304" s="3"/>
      <c r="D304" s="3"/>
      <c r="E304" s="2"/>
      <c r="F304" s="2"/>
      <c r="G304" s="2"/>
      <c r="H304" s="2"/>
    </row>
    <row r="305" spans="1:8" s="1" customFormat="1" x14ac:dyDescent="0.2">
      <c r="A305" s="3"/>
      <c r="B305" s="3"/>
      <c r="D305" s="3"/>
      <c r="E305" s="2"/>
      <c r="F305" s="2"/>
      <c r="G305" s="2"/>
      <c r="H305" s="2"/>
    </row>
    <row r="306" spans="1:8" s="1" customFormat="1" x14ac:dyDescent="0.2">
      <c r="A306" s="3"/>
      <c r="B306" s="3"/>
      <c r="D306" s="3"/>
      <c r="E306" s="2"/>
      <c r="F306" s="2"/>
      <c r="G306" s="2"/>
      <c r="H306" s="2"/>
    </row>
    <row r="307" spans="1:8" s="1" customFormat="1" x14ac:dyDescent="0.2">
      <c r="A307" s="3"/>
      <c r="B307" s="3"/>
      <c r="D307" s="3"/>
      <c r="E307" s="2"/>
      <c r="F307" s="2"/>
      <c r="G307" s="2"/>
      <c r="H307" s="2"/>
    </row>
    <row r="308" spans="1:8" s="1" customFormat="1" x14ac:dyDescent="0.2">
      <c r="A308" s="3"/>
      <c r="B308" s="3"/>
      <c r="D308" s="3"/>
      <c r="E308" s="2"/>
      <c r="F308" s="2"/>
      <c r="G308" s="2"/>
      <c r="H308" s="2"/>
    </row>
    <row r="309" spans="1:8" s="1" customFormat="1" x14ac:dyDescent="0.2">
      <c r="A309" s="3"/>
      <c r="B309" s="3"/>
      <c r="D309" s="3"/>
      <c r="E309" s="2"/>
      <c r="F309" s="2"/>
      <c r="G309" s="2"/>
      <c r="H309" s="2"/>
    </row>
    <row r="310" spans="1:8" s="1" customFormat="1" x14ac:dyDescent="0.2">
      <c r="A310" s="3"/>
      <c r="B310" s="3"/>
      <c r="D310" s="3"/>
      <c r="E310" s="2"/>
      <c r="F310" s="2"/>
      <c r="G310" s="2"/>
      <c r="H310" s="2"/>
    </row>
    <row r="311" spans="1:8" s="1" customFormat="1" x14ac:dyDescent="0.2">
      <c r="A311" s="3"/>
      <c r="B311" s="3"/>
      <c r="D311" s="3"/>
      <c r="E311" s="2"/>
      <c r="F311" s="2"/>
      <c r="G311" s="2"/>
      <c r="H311" s="2"/>
    </row>
    <row r="312" spans="1:8" s="1" customFormat="1" x14ac:dyDescent="0.2">
      <c r="A312" s="3"/>
      <c r="B312" s="3"/>
      <c r="D312" s="3"/>
      <c r="E312" s="2"/>
      <c r="F312" s="2"/>
      <c r="G312" s="2"/>
      <c r="H312" s="2"/>
    </row>
    <row r="313" spans="1:8" s="1" customFormat="1" x14ac:dyDescent="0.2">
      <c r="A313" s="3"/>
      <c r="B313" s="3"/>
      <c r="D313" s="3"/>
      <c r="E313" s="2"/>
      <c r="F313" s="2"/>
      <c r="G313" s="2"/>
      <c r="H313" s="2"/>
    </row>
    <row r="314" spans="1:8" s="1" customFormat="1" x14ac:dyDescent="0.2">
      <c r="A314" s="3"/>
      <c r="B314" s="3"/>
      <c r="D314" s="3"/>
      <c r="E314" s="2"/>
      <c r="F314" s="2"/>
      <c r="G314" s="2"/>
      <c r="H314" s="2"/>
    </row>
    <row r="315" spans="1:8" s="1" customFormat="1" x14ac:dyDescent="0.2">
      <c r="A315" s="3"/>
      <c r="B315" s="3"/>
      <c r="D315" s="3"/>
      <c r="E315" s="2"/>
      <c r="F315" s="2"/>
      <c r="G315" s="2"/>
      <c r="H315" s="2"/>
    </row>
    <row r="316" spans="1:8" s="1" customFormat="1" x14ac:dyDescent="0.2">
      <c r="A316" s="3"/>
      <c r="B316" s="3"/>
      <c r="D316" s="3"/>
      <c r="E316" s="2"/>
      <c r="F316" s="2"/>
      <c r="G316" s="2"/>
      <c r="H316" s="2"/>
    </row>
    <row r="317" spans="1:8" s="1" customFormat="1" x14ac:dyDescent="0.2">
      <c r="A317" s="3"/>
      <c r="B317" s="3"/>
      <c r="D317" s="3"/>
      <c r="E317" s="2"/>
      <c r="F317" s="2"/>
      <c r="G317" s="2"/>
      <c r="H317" s="2"/>
    </row>
    <row r="318" spans="1:8" s="1" customFormat="1" x14ac:dyDescent="0.2">
      <c r="A318" s="3"/>
      <c r="B318" s="3"/>
      <c r="D318" s="3"/>
      <c r="E318" s="2"/>
      <c r="F318" s="2"/>
      <c r="G318" s="2"/>
      <c r="H318" s="2"/>
    </row>
    <row r="319" spans="1:8" s="1" customFormat="1" x14ac:dyDescent="0.2">
      <c r="A319" s="3"/>
      <c r="B319" s="3"/>
      <c r="D319" s="3"/>
      <c r="E319" s="2"/>
      <c r="F319" s="2"/>
      <c r="G319" s="2"/>
      <c r="H319" s="2"/>
    </row>
    <row r="320" spans="1:8" s="1" customFormat="1" x14ac:dyDescent="0.2">
      <c r="A320" s="3"/>
      <c r="B320" s="3"/>
      <c r="D320" s="3"/>
      <c r="E320" s="2"/>
      <c r="F320" s="2"/>
      <c r="G320" s="2"/>
      <c r="H320" s="2"/>
    </row>
    <row r="321" spans="1:8" s="1" customFormat="1" x14ac:dyDescent="0.2">
      <c r="A321" s="3"/>
      <c r="B321" s="3"/>
      <c r="D321" s="3"/>
      <c r="E321" s="2"/>
      <c r="F321" s="2"/>
      <c r="G321" s="2"/>
      <c r="H321" s="2"/>
    </row>
    <row r="322" spans="1:8" s="1" customFormat="1" x14ac:dyDescent="0.2">
      <c r="A322" s="3"/>
      <c r="B322" s="3"/>
      <c r="D322" s="3"/>
      <c r="E322" s="2"/>
      <c r="F322" s="2"/>
      <c r="G322" s="2"/>
      <c r="H322" s="2"/>
    </row>
    <row r="323" spans="1:8" s="1" customFormat="1" x14ac:dyDescent="0.2">
      <c r="A323" s="3"/>
      <c r="B323" s="3"/>
      <c r="D323" s="3"/>
      <c r="E323" s="2"/>
      <c r="F323" s="2"/>
      <c r="G323" s="2"/>
      <c r="H323" s="2"/>
    </row>
    <row r="324" spans="1:8" s="1" customFormat="1" x14ac:dyDescent="0.2">
      <c r="A324" s="3"/>
      <c r="B324" s="3"/>
      <c r="D324" s="3"/>
      <c r="E324" s="2"/>
      <c r="F324" s="2"/>
      <c r="G324" s="2"/>
      <c r="H324" s="2"/>
    </row>
    <row r="325" spans="1:8" s="1" customFormat="1" x14ac:dyDescent="0.2">
      <c r="A325" s="3"/>
      <c r="B325" s="3"/>
      <c r="D325" s="3"/>
      <c r="E325" s="2"/>
      <c r="F325" s="2"/>
      <c r="G325" s="2"/>
      <c r="H325" s="2"/>
    </row>
    <row r="326" spans="1:8" s="1" customFormat="1" x14ac:dyDescent="0.2">
      <c r="A326" s="3"/>
      <c r="B326" s="3"/>
      <c r="D326" s="3"/>
      <c r="E326" s="2"/>
      <c r="F326" s="2"/>
      <c r="G326" s="2"/>
      <c r="H326" s="2"/>
    </row>
    <row r="327" spans="1:8" s="1" customFormat="1" x14ac:dyDescent="0.2">
      <c r="A327" s="3"/>
      <c r="B327" s="3"/>
      <c r="D327" s="3"/>
      <c r="E327" s="2"/>
      <c r="F327" s="2"/>
      <c r="G327" s="2"/>
      <c r="H327" s="2"/>
    </row>
    <row r="328" spans="1:8" s="1" customFormat="1" x14ac:dyDescent="0.2">
      <c r="A328" s="3"/>
      <c r="B328" s="3"/>
      <c r="D328" s="3"/>
      <c r="E328" s="2"/>
      <c r="F328" s="2"/>
      <c r="G328" s="2"/>
      <c r="H328" s="2"/>
    </row>
    <row r="329" spans="1:8" s="1" customFormat="1" x14ac:dyDescent="0.2">
      <c r="A329" s="3"/>
      <c r="B329" s="3"/>
      <c r="D329" s="3"/>
      <c r="E329" s="2"/>
      <c r="F329" s="2"/>
      <c r="G329" s="2"/>
      <c r="H329" s="2"/>
    </row>
    <row r="330" spans="1:8" s="1" customFormat="1" x14ac:dyDescent="0.2">
      <c r="A330" s="3"/>
      <c r="B330" s="3"/>
      <c r="D330" s="3"/>
      <c r="E330" s="2"/>
      <c r="F330" s="2"/>
      <c r="G330" s="2"/>
      <c r="H330" s="2"/>
    </row>
    <row r="331" spans="1:8" s="1" customFormat="1" x14ac:dyDescent="0.2">
      <c r="A331" s="3"/>
      <c r="B331" s="3"/>
      <c r="D331" s="3"/>
      <c r="E331" s="2"/>
      <c r="F331" s="2"/>
      <c r="G331" s="2"/>
      <c r="H331" s="2"/>
    </row>
    <row r="332" spans="1:8" s="1" customFormat="1" x14ac:dyDescent="0.2">
      <c r="A332" s="3"/>
      <c r="B332" s="3"/>
      <c r="D332" s="3"/>
      <c r="E332" s="2"/>
      <c r="F332" s="2"/>
      <c r="G332" s="2"/>
      <c r="H332" s="2"/>
    </row>
    <row r="333" spans="1:8" s="1" customFormat="1" x14ac:dyDescent="0.2">
      <c r="A333" s="3"/>
      <c r="B333" s="3"/>
      <c r="D333" s="3"/>
      <c r="E333" s="2"/>
      <c r="F333" s="2"/>
      <c r="G333" s="2"/>
      <c r="H333" s="2"/>
    </row>
    <row r="334" spans="1:8" s="1" customFormat="1" x14ac:dyDescent="0.2">
      <c r="A334" s="3"/>
      <c r="B334" s="3"/>
      <c r="D334" s="3"/>
      <c r="E334" s="2"/>
      <c r="F334" s="2"/>
      <c r="G334" s="2"/>
      <c r="H334" s="2"/>
    </row>
    <row r="335" spans="1:8" s="1" customFormat="1" x14ac:dyDescent="0.2">
      <c r="A335" s="3"/>
      <c r="B335" s="3"/>
      <c r="D335" s="3"/>
      <c r="E335" s="2"/>
      <c r="F335" s="2"/>
      <c r="G335" s="2"/>
      <c r="H335" s="2"/>
    </row>
    <row r="336" spans="1:8" s="1" customFormat="1" x14ac:dyDescent="0.2">
      <c r="A336" s="3"/>
      <c r="B336" s="3"/>
      <c r="D336" s="3"/>
      <c r="E336" s="2"/>
      <c r="F336" s="2"/>
      <c r="G336" s="2"/>
      <c r="H336" s="2"/>
    </row>
    <row r="337" spans="1:8" s="1" customFormat="1" x14ac:dyDescent="0.2">
      <c r="A337" s="3"/>
      <c r="B337" s="3"/>
      <c r="D337" s="3"/>
      <c r="E337" s="2"/>
      <c r="F337" s="2"/>
      <c r="G337" s="2"/>
      <c r="H337" s="2"/>
    </row>
    <row r="338" spans="1:8" s="1" customFormat="1" x14ac:dyDescent="0.2">
      <c r="A338" s="3"/>
      <c r="B338" s="3"/>
      <c r="D338" s="3"/>
      <c r="E338" s="2"/>
      <c r="F338" s="2"/>
      <c r="G338" s="2"/>
      <c r="H338" s="2"/>
    </row>
    <row r="339" spans="1:8" s="1" customFormat="1" x14ac:dyDescent="0.2">
      <c r="A339" s="3"/>
      <c r="B339" s="3"/>
      <c r="D339" s="3"/>
      <c r="E339" s="2"/>
      <c r="F339" s="2"/>
      <c r="G339" s="2"/>
      <c r="H339" s="2"/>
    </row>
    <row r="340" spans="1:8" s="1" customFormat="1" x14ac:dyDescent="0.2">
      <c r="A340" s="3"/>
      <c r="B340" s="3"/>
      <c r="D340" s="3"/>
      <c r="E340" s="2"/>
      <c r="F340" s="2"/>
      <c r="G340" s="2"/>
      <c r="H340" s="2"/>
    </row>
    <row r="341" spans="1:8" s="1" customFormat="1" x14ac:dyDescent="0.2">
      <c r="A341" s="3"/>
      <c r="B341" s="3"/>
      <c r="D341" s="3"/>
      <c r="E341" s="2"/>
      <c r="F341" s="2"/>
      <c r="G341" s="2"/>
      <c r="H341" s="2"/>
    </row>
    <row r="342" spans="1:8" s="1" customFormat="1" x14ac:dyDescent="0.2">
      <c r="A342" s="3"/>
      <c r="B342" s="3"/>
      <c r="D342" s="3"/>
      <c r="E342" s="2"/>
      <c r="F342" s="2"/>
      <c r="G342" s="2"/>
      <c r="H342" s="2"/>
    </row>
    <row r="343" spans="1:8" s="1" customFormat="1" x14ac:dyDescent="0.2">
      <c r="A343" s="3"/>
      <c r="B343" s="3"/>
      <c r="D343" s="3"/>
      <c r="E343" s="2"/>
      <c r="F343" s="2"/>
      <c r="G343" s="2"/>
      <c r="H343" s="2"/>
    </row>
    <row r="344" spans="1:8" s="1" customFormat="1" x14ac:dyDescent="0.2">
      <c r="A344" s="3"/>
      <c r="B344" s="3"/>
      <c r="D344" s="3"/>
      <c r="E344" s="2"/>
      <c r="F344" s="2"/>
      <c r="G344" s="2"/>
      <c r="H344" s="2"/>
    </row>
    <row r="345" spans="1:8" s="1" customFormat="1" x14ac:dyDescent="0.2">
      <c r="A345" s="3"/>
      <c r="B345" s="3"/>
      <c r="D345" s="3"/>
      <c r="E345" s="2"/>
      <c r="F345" s="2"/>
      <c r="G345" s="2"/>
      <c r="H345" s="2"/>
    </row>
    <row r="346" spans="1:8" s="1" customFormat="1" x14ac:dyDescent="0.2">
      <c r="A346" s="3"/>
      <c r="B346" s="3"/>
      <c r="D346" s="3"/>
      <c r="E346" s="2"/>
      <c r="F346" s="2"/>
      <c r="G346" s="2"/>
      <c r="H346" s="2"/>
    </row>
    <row r="347" spans="1:8" s="1" customFormat="1" x14ac:dyDescent="0.2">
      <c r="A347" s="3"/>
      <c r="B347" s="3"/>
      <c r="D347" s="3"/>
      <c r="E347" s="2"/>
      <c r="F347" s="2"/>
      <c r="G347" s="2"/>
      <c r="H347" s="2"/>
    </row>
    <row r="348" spans="1:8" s="1" customFormat="1" x14ac:dyDescent="0.2">
      <c r="A348" s="3"/>
      <c r="B348" s="3"/>
      <c r="D348" s="3"/>
      <c r="E348" s="2"/>
      <c r="F348" s="2"/>
      <c r="G348" s="2"/>
      <c r="H348" s="2"/>
    </row>
    <row r="349" spans="1:8" s="1" customFormat="1" x14ac:dyDescent="0.2">
      <c r="A349" s="3"/>
      <c r="B349" s="3"/>
      <c r="D349" s="3"/>
      <c r="E349" s="2"/>
      <c r="F349" s="2"/>
      <c r="G349" s="2"/>
      <c r="H349" s="2"/>
    </row>
    <row r="350" spans="1:8" s="1" customFormat="1" x14ac:dyDescent="0.2">
      <c r="A350" s="3"/>
      <c r="B350" s="3"/>
      <c r="D350" s="3"/>
      <c r="E350" s="2"/>
      <c r="F350" s="2"/>
      <c r="G350" s="2"/>
      <c r="H350" s="2"/>
    </row>
    <row r="351" spans="1:8" s="1" customFormat="1" x14ac:dyDescent="0.2">
      <c r="A351" s="3"/>
      <c r="B351" s="3"/>
      <c r="D351" s="3"/>
      <c r="E351" s="2"/>
      <c r="F351" s="2"/>
      <c r="G351" s="2"/>
      <c r="H351" s="2"/>
    </row>
    <row r="352" spans="1:8" s="1" customFormat="1" x14ac:dyDescent="0.2">
      <c r="A352" s="3"/>
      <c r="B352" s="3"/>
      <c r="D352" s="3"/>
      <c r="E352" s="2"/>
      <c r="F352" s="2"/>
      <c r="G352" s="2"/>
      <c r="H352" s="2"/>
    </row>
    <row r="353" spans="1:8" s="1" customFormat="1" x14ac:dyDescent="0.2">
      <c r="A353" s="3"/>
      <c r="B353" s="3"/>
      <c r="D353" s="3"/>
      <c r="E353" s="2"/>
      <c r="F353" s="2"/>
      <c r="G353" s="2"/>
      <c r="H353" s="2"/>
    </row>
    <row r="354" spans="1:8" s="1" customFormat="1" x14ac:dyDescent="0.2">
      <c r="A354" s="3"/>
      <c r="B354" s="3"/>
      <c r="D354" s="3"/>
      <c r="E354" s="2"/>
      <c r="F354" s="2"/>
      <c r="G354" s="2"/>
      <c r="H354" s="2"/>
    </row>
    <row r="355" spans="1:8" s="1" customFormat="1" x14ac:dyDescent="0.2">
      <c r="A355" s="3"/>
      <c r="B355" s="3"/>
      <c r="D355" s="3"/>
      <c r="E355" s="2"/>
      <c r="F355" s="2"/>
      <c r="G355" s="2"/>
      <c r="H355" s="2"/>
    </row>
    <row r="356" spans="1:8" s="1" customFormat="1" x14ac:dyDescent="0.2">
      <c r="A356" s="3"/>
      <c r="B356" s="3"/>
      <c r="D356" s="3"/>
      <c r="E356" s="2"/>
      <c r="F356" s="2"/>
      <c r="G356" s="2"/>
      <c r="H356" s="2"/>
    </row>
    <row r="357" spans="1:8" s="1" customFormat="1" x14ac:dyDescent="0.2">
      <c r="A357" s="3"/>
      <c r="B357" s="3"/>
      <c r="D357" s="3"/>
      <c r="E357" s="2"/>
      <c r="F357" s="2"/>
      <c r="G357" s="2"/>
      <c r="H357" s="2"/>
    </row>
    <row r="358" spans="1:8" s="1" customFormat="1" x14ac:dyDescent="0.2">
      <c r="A358" s="3"/>
      <c r="B358" s="3"/>
      <c r="D358" s="3"/>
      <c r="E358" s="2"/>
      <c r="F358" s="2"/>
      <c r="G358" s="2"/>
      <c r="H358" s="2"/>
    </row>
    <row r="359" spans="1:8" s="1" customFormat="1" x14ac:dyDescent="0.2">
      <c r="A359" s="3"/>
      <c r="B359" s="3"/>
      <c r="D359" s="3"/>
      <c r="E359" s="2"/>
      <c r="F359" s="2"/>
      <c r="G359" s="2"/>
      <c r="H359" s="2"/>
    </row>
    <row r="360" spans="1:8" s="1" customFormat="1" x14ac:dyDescent="0.2">
      <c r="A360" s="3"/>
      <c r="B360" s="3"/>
      <c r="D360" s="3"/>
      <c r="E360" s="2"/>
      <c r="F360" s="2"/>
      <c r="G360" s="2"/>
      <c r="H360" s="2"/>
    </row>
    <row r="361" spans="1:8" s="1" customFormat="1" x14ac:dyDescent="0.2">
      <c r="A361" s="3"/>
      <c r="B361" s="3"/>
      <c r="D361" s="3"/>
      <c r="E361" s="2"/>
      <c r="F361" s="2"/>
      <c r="G361" s="2"/>
      <c r="H361" s="2"/>
    </row>
  </sheetData>
  <autoFilter ref="A2:H17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1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1700400019</v>
      </c>
      <c r="B3" s="10" t="s">
        <v>22</v>
      </c>
      <c r="C3" s="11" t="s">
        <v>21</v>
      </c>
      <c r="D3" s="10" t="s">
        <v>0</v>
      </c>
      <c r="E3" s="8">
        <f>SUM(F3:H3)</f>
        <v>8983.619999999999</v>
      </c>
      <c r="F3" s="9"/>
      <c r="G3" s="9"/>
      <c r="H3" s="8">
        <v>8983.619999999999</v>
      </c>
    </row>
    <row r="4" spans="1:8" s="1" customFormat="1" x14ac:dyDescent="0.2">
      <c r="A4" s="10">
        <v>1700400019</v>
      </c>
      <c r="B4" s="10" t="s">
        <v>52</v>
      </c>
      <c r="C4" s="11" t="s">
        <v>51</v>
      </c>
      <c r="D4" s="10" t="s">
        <v>0</v>
      </c>
      <c r="E4" s="8">
        <f>SUM(F4:H4)</f>
        <v>47280</v>
      </c>
      <c r="F4" s="9"/>
      <c r="G4" s="9"/>
      <c r="H4" s="8">
        <v>47280</v>
      </c>
    </row>
    <row r="5" spans="1:8" s="1" customFormat="1" x14ac:dyDescent="0.2">
      <c r="A5" s="10">
        <v>1700400019</v>
      </c>
      <c r="B5" s="10" t="s">
        <v>50</v>
      </c>
      <c r="C5" s="11" t="s">
        <v>49</v>
      </c>
      <c r="D5" s="10" t="s">
        <v>0</v>
      </c>
      <c r="E5" s="8">
        <f>SUM(F5:H5)</f>
        <v>136800</v>
      </c>
      <c r="F5" s="9"/>
      <c r="G5" s="9"/>
      <c r="H5" s="8">
        <v>136800</v>
      </c>
    </row>
    <row r="6" spans="1:8" s="1" customFormat="1" x14ac:dyDescent="0.2">
      <c r="A6" s="10">
        <v>1700400019</v>
      </c>
      <c r="B6" s="10" t="s">
        <v>18</v>
      </c>
      <c r="C6" s="11" t="s">
        <v>17</v>
      </c>
      <c r="D6" s="10" t="s">
        <v>0</v>
      </c>
      <c r="E6" s="8">
        <f>SUM(F6:H6)</f>
        <v>75168</v>
      </c>
      <c r="F6" s="9"/>
      <c r="G6" s="9"/>
      <c r="H6" s="8">
        <v>75168</v>
      </c>
    </row>
    <row r="7" spans="1:8" s="1" customFormat="1" x14ac:dyDescent="0.2">
      <c r="A7" s="10">
        <v>1700400019</v>
      </c>
      <c r="B7" s="10" t="s">
        <v>16</v>
      </c>
      <c r="C7" s="11" t="s">
        <v>15</v>
      </c>
      <c r="D7" s="10" t="s">
        <v>0</v>
      </c>
      <c r="E7" s="8">
        <f>SUM(F7:H7)</f>
        <v>73908.95</v>
      </c>
      <c r="F7" s="9"/>
      <c r="G7" s="8">
        <v>49947.4</v>
      </c>
      <c r="H7" s="8">
        <v>23961.55</v>
      </c>
    </row>
    <row r="8" spans="1:8" s="1" customFormat="1" x14ac:dyDescent="0.2">
      <c r="A8" s="10">
        <v>1700400019</v>
      </c>
      <c r="B8" s="10" t="s">
        <v>46</v>
      </c>
      <c r="C8" s="11" t="s">
        <v>45</v>
      </c>
      <c r="D8" s="10" t="s">
        <v>0</v>
      </c>
      <c r="E8" s="8">
        <f>SUM(F8:H8)</f>
        <v>10000</v>
      </c>
      <c r="F8" s="9"/>
      <c r="G8" s="9"/>
      <c r="H8" s="8">
        <v>10000</v>
      </c>
    </row>
    <row r="9" spans="1:8" s="1" customFormat="1" x14ac:dyDescent="0.2">
      <c r="A9" s="10">
        <v>1700400019</v>
      </c>
      <c r="B9" s="10" t="s">
        <v>14</v>
      </c>
      <c r="C9" s="11" t="s">
        <v>13</v>
      </c>
      <c r="D9" s="10" t="s">
        <v>0</v>
      </c>
      <c r="E9" s="8">
        <f>SUM(F9:H9)</f>
        <v>13329.9</v>
      </c>
      <c r="F9" s="9"/>
      <c r="G9" s="8"/>
      <c r="H9" s="8">
        <f>14540.71-1210.81</f>
        <v>13329.9</v>
      </c>
    </row>
    <row r="10" spans="1:8" s="1" customFormat="1" x14ac:dyDescent="0.2">
      <c r="A10" s="10">
        <v>1700400019</v>
      </c>
      <c r="B10" s="10" t="s">
        <v>42</v>
      </c>
      <c r="C10" s="11" t="s">
        <v>41</v>
      </c>
      <c r="D10" s="10" t="s">
        <v>0</v>
      </c>
      <c r="E10" s="8">
        <f>SUM(F10:H10)</f>
        <v>17130</v>
      </c>
      <c r="F10" s="9"/>
      <c r="G10" s="9"/>
      <c r="H10" s="8">
        <v>17130</v>
      </c>
    </row>
    <row r="11" spans="1:8" s="1" customFormat="1" x14ac:dyDescent="0.2">
      <c r="A11" s="10">
        <v>1700400019</v>
      </c>
      <c r="B11" s="10" t="s">
        <v>6</v>
      </c>
      <c r="C11" s="11" t="s">
        <v>5</v>
      </c>
      <c r="D11" s="10" t="s">
        <v>0</v>
      </c>
      <c r="E11" s="8">
        <f>SUM(F11:H11)</f>
        <v>2200.1999999999998</v>
      </c>
      <c r="F11" s="9"/>
      <c r="G11" s="9"/>
      <c r="H11" s="8">
        <v>2200.1999999999998</v>
      </c>
    </row>
    <row r="12" spans="1:8" s="1" customFormat="1" x14ac:dyDescent="0.2">
      <c r="A12" s="10">
        <v>1700400019</v>
      </c>
      <c r="B12" s="10" t="s">
        <v>4</v>
      </c>
      <c r="C12" s="11" t="s">
        <v>3</v>
      </c>
      <c r="D12" s="10" t="s">
        <v>0</v>
      </c>
      <c r="E12" s="8">
        <f>SUM(F12:H12)</f>
        <v>21447.3</v>
      </c>
      <c r="F12" s="9"/>
      <c r="G12" s="9"/>
      <c r="H12" s="8">
        <v>21447.3</v>
      </c>
    </row>
    <row r="13" spans="1:8" s="4" customFormat="1" x14ac:dyDescent="0.2">
      <c r="A13" s="6"/>
      <c r="B13" s="6"/>
      <c r="C13" s="7"/>
      <c r="D13" s="6"/>
      <c r="E13" s="5">
        <f>SUM(E3:E12)</f>
        <v>406247.97000000003</v>
      </c>
      <c r="F13" s="5">
        <f>SUM(F3:F12)</f>
        <v>0</v>
      </c>
      <c r="G13" s="5">
        <f>SUM(G3:G12)</f>
        <v>49947.4</v>
      </c>
      <c r="H13" s="5">
        <f>SUM(H3:H12)</f>
        <v>356300.57</v>
      </c>
    </row>
    <row r="14" spans="1:8" s="1" customFormat="1" x14ac:dyDescent="0.2">
      <c r="A14" s="3"/>
      <c r="B14" s="3"/>
      <c r="D14" s="3"/>
      <c r="E14" s="2"/>
      <c r="F14" s="2"/>
      <c r="G14" s="2"/>
      <c r="H14" s="2"/>
    </row>
    <row r="15" spans="1:8" s="1" customFormat="1" x14ac:dyDescent="0.2">
      <c r="A15" s="3"/>
      <c r="B15" s="3"/>
      <c r="D15" s="3"/>
      <c r="E15" s="2"/>
      <c r="F15" s="2"/>
      <c r="G15" s="2"/>
      <c r="H15" s="2"/>
    </row>
    <row r="16" spans="1:8" s="1" customFormat="1" x14ac:dyDescent="0.2">
      <c r="A16" s="3"/>
      <c r="B16" s="3"/>
      <c r="D16" s="3"/>
      <c r="E16" s="2"/>
      <c r="F16" s="2"/>
      <c r="G16" s="2"/>
      <c r="H16" s="2"/>
    </row>
    <row r="17" spans="1:8" s="1" customFormat="1" x14ac:dyDescent="0.2">
      <c r="A17" s="3"/>
      <c r="B17" s="3"/>
      <c r="D17" s="3"/>
      <c r="E17" s="2"/>
      <c r="F17" s="2"/>
      <c r="G17" s="2"/>
      <c r="H17" s="2"/>
    </row>
    <row r="18" spans="1:8" s="1" customFormat="1" x14ac:dyDescent="0.2">
      <c r="A18" s="3"/>
      <c r="B18" s="3"/>
      <c r="D18" s="3"/>
      <c r="E18" s="2"/>
      <c r="F18" s="2"/>
      <c r="G18" s="2"/>
      <c r="H18" s="2"/>
    </row>
    <row r="19" spans="1:8" s="1" customFormat="1" x14ac:dyDescent="0.2">
      <c r="A19" s="3"/>
      <c r="B19" s="3"/>
      <c r="D19" s="3"/>
      <c r="E19" s="2"/>
      <c r="F19" s="2"/>
      <c r="G19" s="2"/>
      <c r="H19" s="2"/>
    </row>
    <row r="20" spans="1:8" s="1" customFormat="1" x14ac:dyDescent="0.2">
      <c r="A20" s="3"/>
      <c r="B20" s="3"/>
      <c r="D20" s="3"/>
      <c r="E20" s="2"/>
      <c r="F20" s="2"/>
      <c r="G20" s="2"/>
      <c r="H20" s="2"/>
    </row>
    <row r="21" spans="1:8" s="1" customFormat="1" x14ac:dyDescent="0.2">
      <c r="A21" s="3"/>
      <c r="B21" s="3"/>
      <c r="D21" s="3"/>
      <c r="E21" s="2"/>
      <c r="F21" s="2"/>
      <c r="G21" s="2"/>
      <c r="H21" s="2"/>
    </row>
    <row r="22" spans="1:8" s="1" customFormat="1" x14ac:dyDescent="0.2">
      <c r="A22" s="3"/>
      <c r="B22" s="3"/>
      <c r="D22" s="3"/>
      <c r="E22" s="2"/>
      <c r="F22" s="2"/>
      <c r="G22" s="2"/>
      <c r="H22" s="2"/>
    </row>
    <row r="23" spans="1:8" s="1" customFormat="1" x14ac:dyDescent="0.2">
      <c r="A23" s="3"/>
      <c r="B23" s="3"/>
      <c r="D23" s="3"/>
      <c r="E23" s="2"/>
      <c r="F23" s="2"/>
      <c r="G23" s="2"/>
      <c r="H23" s="2"/>
    </row>
    <row r="24" spans="1:8" s="1" customFormat="1" x14ac:dyDescent="0.2">
      <c r="A24" s="3"/>
      <c r="B24" s="3"/>
      <c r="D24" s="3"/>
      <c r="E24" s="2"/>
      <c r="F24" s="2"/>
      <c r="G24" s="2"/>
      <c r="H24" s="2"/>
    </row>
    <row r="25" spans="1:8" s="1" customFormat="1" x14ac:dyDescent="0.2">
      <c r="A25" s="3"/>
      <c r="B25" s="3"/>
      <c r="D25" s="3"/>
      <c r="E25" s="2"/>
      <c r="F25" s="2"/>
      <c r="G25" s="2"/>
      <c r="H25" s="2"/>
    </row>
    <row r="26" spans="1:8" s="1" customFormat="1" x14ac:dyDescent="0.2">
      <c r="A26" s="3"/>
      <c r="B26" s="3"/>
      <c r="D26" s="3"/>
      <c r="E26" s="2"/>
      <c r="F26" s="2"/>
      <c r="G26" s="2"/>
      <c r="H26" s="2"/>
    </row>
    <row r="27" spans="1:8" s="1" customFormat="1" x14ac:dyDescent="0.2">
      <c r="A27" s="3"/>
      <c r="B27" s="3"/>
      <c r="D27" s="3"/>
      <c r="E27" s="2"/>
      <c r="F27" s="2"/>
      <c r="G27" s="2"/>
      <c r="H27" s="2"/>
    </row>
    <row r="28" spans="1:8" s="1" customFormat="1" x14ac:dyDescent="0.2">
      <c r="A28" s="3"/>
      <c r="B28" s="3"/>
      <c r="D28" s="3"/>
      <c r="E28" s="2"/>
      <c r="F28" s="2"/>
      <c r="G28" s="2"/>
      <c r="H28" s="2"/>
    </row>
    <row r="29" spans="1:8" s="1" customFormat="1" x14ac:dyDescent="0.2">
      <c r="A29" s="3"/>
      <c r="B29" s="3"/>
      <c r="D29" s="3"/>
      <c r="E29" s="2"/>
      <c r="F29" s="2"/>
      <c r="G29" s="2"/>
      <c r="H29" s="2"/>
    </row>
    <row r="30" spans="1:8" s="1" customFormat="1" x14ac:dyDescent="0.2">
      <c r="A30" s="3"/>
      <c r="B30" s="3"/>
      <c r="D30" s="3"/>
      <c r="E30" s="2"/>
      <c r="F30" s="2"/>
      <c r="G30" s="2"/>
      <c r="H30" s="2"/>
    </row>
    <row r="31" spans="1:8" s="1" customFormat="1" x14ac:dyDescent="0.2">
      <c r="A31" s="3"/>
      <c r="B31" s="3"/>
      <c r="D31" s="3"/>
      <c r="E31" s="2"/>
      <c r="F31" s="2"/>
      <c r="G31" s="2"/>
      <c r="H31" s="2"/>
    </row>
    <row r="32" spans="1:8" s="1" customFormat="1" x14ac:dyDescent="0.2">
      <c r="A32" s="3"/>
      <c r="B32" s="3"/>
      <c r="D32" s="3"/>
      <c r="E32" s="2"/>
      <c r="F32" s="2"/>
      <c r="G32" s="2"/>
      <c r="H32" s="2"/>
    </row>
    <row r="33" spans="1:8" s="1" customFormat="1" x14ac:dyDescent="0.2">
      <c r="A33" s="3"/>
      <c r="B33" s="3"/>
      <c r="D33" s="3"/>
      <c r="E33" s="2"/>
      <c r="F33" s="2"/>
      <c r="G33" s="2"/>
      <c r="H33" s="2"/>
    </row>
    <row r="34" spans="1:8" s="1" customFormat="1" x14ac:dyDescent="0.2">
      <c r="A34" s="3"/>
      <c r="B34" s="3"/>
      <c r="D34" s="3"/>
      <c r="E34" s="2"/>
      <c r="F34" s="2"/>
      <c r="G34" s="2"/>
      <c r="H34" s="2"/>
    </row>
    <row r="35" spans="1:8" s="1" customFormat="1" x14ac:dyDescent="0.2">
      <c r="A35" s="3"/>
      <c r="B35" s="3"/>
      <c r="D35" s="3"/>
      <c r="E35" s="2"/>
      <c r="F35" s="2"/>
      <c r="G35" s="2"/>
      <c r="H35" s="2"/>
    </row>
    <row r="36" spans="1:8" s="1" customFormat="1" x14ac:dyDescent="0.2">
      <c r="A36" s="3"/>
      <c r="B36" s="3"/>
      <c r="D36" s="3"/>
      <c r="E36" s="2"/>
      <c r="F36" s="2"/>
      <c r="G36" s="2"/>
      <c r="H36" s="2"/>
    </row>
    <row r="37" spans="1:8" s="1" customFormat="1" x14ac:dyDescent="0.2">
      <c r="A37" s="3"/>
      <c r="B37" s="3"/>
      <c r="D37" s="3"/>
      <c r="E37" s="2"/>
      <c r="F37" s="2"/>
      <c r="G37" s="2"/>
      <c r="H37" s="2"/>
    </row>
    <row r="38" spans="1:8" s="1" customFormat="1" x14ac:dyDescent="0.2">
      <c r="A38" s="3"/>
      <c r="B38" s="3"/>
      <c r="D38" s="3"/>
      <c r="E38" s="2"/>
      <c r="F38" s="2"/>
      <c r="G38" s="2"/>
      <c r="H38" s="2"/>
    </row>
    <row r="39" spans="1:8" s="1" customFormat="1" x14ac:dyDescent="0.2">
      <c r="A39" s="3"/>
      <c r="B39" s="3"/>
      <c r="D39" s="3"/>
      <c r="E39" s="2"/>
      <c r="F39" s="2"/>
      <c r="G39" s="2"/>
      <c r="H39" s="2"/>
    </row>
    <row r="40" spans="1:8" s="1" customFormat="1" x14ac:dyDescent="0.2">
      <c r="A40" s="3"/>
      <c r="B40" s="3"/>
      <c r="D40" s="3"/>
      <c r="E40" s="2"/>
      <c r="F40" s="2"/>
      <c r="G40" s="2"/>
      <c r="H40" s="2"/>
    </row>
    <row r="41" spans="1:8" s="1" customFormat="1" x14ac:dyDescent="0.2">
      <c r="A41" s="3"/>
      <c r="B41" s="3"/>
      <c r="D41" s="3"/>
      <c r="E41" s="2"/>
      <c r="F41" s="2"/>
      <c r="G41" s="2"/>
      <c r="H41" s="2"/>
    </row>
    <row r="42" spans="1:8" s="1" customFormat="1" x14ac:dyDescent="0.2">
      <c r="A42" s="3"/>
      <c r="B42" s="3"/>
      <c r="D42" s="3"/>
      <c r="E42" s="2"/>
      <c r="F42" s="2"/>
      <c r="G42" s="2"/>
      <c r="H42" s="2"/>
    </row>
    <row r="43" spans="1:8" s="1" customFormat="1" x14ac:dyDescent="0.2">
      <c r="A43" s="3"/>
      <c r="B43" s="3"/>
      <c r="D43" s="3"/>
      <c r="E43" s="2"/>
      <c r="F43" s="2"/>
      <c r="G43" s="2"/>
      <c r="H43" s="2"/>
    </row>
    <row r="44" spans="1:8" s="1" customFormat="1" x14ac:dyDescent="0.2">
      <c r="A44" s="3"/>
      <c r="B44" s="3"/>
      <c r="D44" s="3"/>
      <c r="E44" s="2"/>
      <c r="F44" s="2"/>
      <c r="G44" s="2"/>
      <c r="H44" s="2"/>
    </row>
    <row r="45" spans="1:8" s="1" customFormat="1" x14ac:dyDescent="0.2">
      <c r="A45" s="3"/>
      <c r="B45" s="3"/>
      <c r="D45" s="3"/>
      <c r="E45" s="2"/>
      <c r="F45" s="2"/>
      <c r="G45" s="2"/>
      <c r="H45" s="2"/>
    </row>
    <row r="46" spans="1:8" s="1" customFormat="1" x14ac:dyDescent="0.2">
      <c r="A46" s="3"/>
      <c r="B46" s="3"/>
      <c r="D46" s="3"/>
      <c r="E46" s="2"/>
      <c r="F46" s="2"/>
      <c r="G46" s="2"/>
      <c r="H46" s="2"/>
    </row>
    <row r="47" spans="1:8" s="1" customFormat="1" x14ac:dyDescent="0.2">
      <c r="A47" s="3"/>
      <c r="B47" s="3"/>
      <c r="D47" s="3"/>
      <c r="E47" s="2"/>
      <c r="F47" s="2"/>
      <c r="G47" s="2"/>
      <c r="H47" s="2"/>
    </row>
    <row r="48" spans="1:8" s="1" customFormat="1" x14ac:dyDescent="0.2">
      <c r="A48" s="3"/>
      <c r="B48" s="3"/>
      <c r="D48" s="3"/>
      <c r="E48" s="2"/>
      <c r="F48" s="2"/>
      <c r="G48" s="2"/>
      <c r="H48" s="2"/>
    </row>
    <row r="49" spans="1:8" s="1" customFormat="1" x14ac:dyDescent="0.2">
      <c r="A49" s="3"/>
      <c r="B49" s="3"/>
      <c r="D49" s="3"/>
      <c r="E49" s="2"/>
      <c r="F49" s="2"/>
      <c r="G49" s="2"/>
      <c r="H49" s="2"/>
    </row>
    <row r="50" spans="1:8" s="1" customFormat="1" x14ac:dyDescent="0.2">
      <c r="A50" s="3"/>
      <c r="B50" s="3"/>
      <c r="D50" s="3"/>
      <c r="E50" s="2"/>
      <c r="F50" s="2"/>
      <c r="G50" s="2"/>
      <c r="H50" s="2"/>
    </row>
    <row r="51" spans="1:8" s="1" customFormat="1" x14ac:dyDescent="0.2">
      <c r="A51" s="3"/>
      <c r="B51" s="3"/>
      <c r="D51" s="3"/>
      <c r="E51" s="2"/>
      <c r="F51" s="2"/>
      <c r="G51" s="2"/>
      <c r="H51" s="2"/>
    </row>
    <row r="52" spans="1:8" s="1" customFormat="1" x14ac:dyDescent="0.2">
      <c r="A52" s="3"/>
      <c r="B52" s="3"/>
      <c r="D52" s="3"/>
      <c r="E52" s="2"/>
      <c r="F52" s="2"/>
      <c r="G52" s="2"/>
      <c r="H52" s="2"/>
    </row>
    <row r="53" spans="1:8" s="1" customFormat="1" x14ac:dyDescent="0.2">
      <c r="A53" s="3"/>
      <c r="B53" s="3"/>
      <c r="D53" s="3"/>
      <c r="E53" s="2"/>
      <c r="F53" s="2"/>
      <c r="G53" s="2"/>
      <c r="H53" s="2"/>
    </row>
    <row r="54" spans="1:8" s="1" customFormat="1" x14ac:dyDescent="0.2">
      <c r="A54" s="3"/>
      <c r="B54" s="3"/>
      <c r="D54" s="3"/>
      <c r="E54" s="2"/>
      <c r="F54" s="2"/>
      <c r="G54" s="2"/>
      <c r="H54" s="2"/>
    </row>
    <row r="55" spans="1:8" s="1" customFormat="1" x14ac:dyDescent="0.2">
      <c r="A55" s="3"/>
      <c r="B55" s="3"/>
      <c r="D55" s="3"/>
      <c r="E55" s="2"/>
      <c r="F55" s="2"/>
      <c r="G55" s="2"/>
      <c r="H55" s="2"/>
    </row>
    <row r="56" spans="1:8" s="1" customFormat="1" x14ac:dyDescent="0.2">
      <c r="A56" s="3"/>
      <c r="B56" s="3"/>
      <c r="D56" s="3"/>
      <c r="E56" s="2"/>
      <c r="F56" s="2"/>
      <c r="G56" s="2"/>
      <c r="H56" s="2"/>
    </row>
    <row r="57" spans="1:8" s="1" customFormat="1" x14ac:dyDescent="0.2">
      <c r="A57" s="3"/>
      <c r="B57" s="3"/>
      <c r="D57" s="3"/>
      <c r="E57" s="2"/>
      <c r="F57" s="2"/>
      <c r="G57" s="2"/>
      <c r="H57" s="2"/>
    </row>
    <row r="58" spans="1:8" s="1" customFormat="1" x14ac:dyDescent="0.2">
      <c r="A58" s="3"/>
      <c r="B58" s="3"/>
      <c r="D58" s="3"/>
      <c r="E58" s="2"/>
      <c r="F58" s="2"/>
      <c r="G58" s="2"/>
      <c r="H58" s="2"/>
    </row>
    <row r="59" spans="1:8" s="1" customFormat="1" x14ac:dyDescent="0.2">
      <c r="A59" s="3"/>
      <c r="B59" s="3"/>
      <c r="D59" s="3"/>
      <c r="E59" s="2"/>
      <c r="F59" s="2"/>
      <c r="G59" s="2"/>
      <c r="H59" s="2"/>
    </row>
    <row r="60" spans="1:8" s="1" customFormat="1" x14ac:dyDescent="0.2">
      <c r="A60" s="3"/>
      <c r="B60" s="3"/>
      <c r="D60" s="3"/>
      <c r="E60" s="2"/>
      <c r="F60" s="2"/>
      <c r="G60" s="2"/>
      <c r="H60" s="2"/>
    </row>
    <row r="61" spans="1:8" s="1" customFormat="1" x14ac:dyDescent="0.2">
      <c r="A61" s="3"/>
      <c r="B61" s="3"/>
      <c r="D61" s="3"/>
      <c r="E61" s="2"/>
      <c r="F61" s="2"/>
      <c r="G61" s="2"/>
      <c r="H61" s="2"/>
    </row>
    <row r="62" spans="1:8" s="1" customFormat="1" x14ac:dyDescent="0.2">
      <c r="A62" s="3"/>
      <c r="B62" s="3"/>
      <c r="D62" s="3"/>
      <c r="E62" s="2"/>
      <c r="F62" s="2"/>
      <c r="G62" s="2"/>
      <c r="H62" s="2"/>
    </row>
    <row r="63" spans="1:8" s="1" customFormat="1" x14ac:dyDescent="0.2">
      <c r="A63" s="3"/>
      <c r="B63" s="3"/>
      <c r="D63" s="3"/>
      <c r="E63" s="2"/>
      <c r="F63" s="2"/>
      <c r="G63" s="2"/>
      <c r="H63" s="2"/>
    </row>
    <row r="64" spans="1:8" s="1" customFormat="1" x14ac:dyDescent="0.2">
      <c r="A64" s="3"/>
      <c r="B64" s="3"/>
      <c r="D64" s="3"/>
      <c r="E64" s="2"/>
      <c r="F64" s="2"/>
      <c r="G64" s="2"/>
      <c r="H64" s="2"/>
    </row>
    <row r="65" spans="1:8" s="1" customFormat="1" x14ac:dyDescent="0.2">
      <c r="A65" s="3"/>
      <c r="B65" s="3"/>
      <c r="D65" s="3"/>
      <c r="E65" s="2"/>
      <c r="F65" s="2"/>
      <c r="G65" s="2"/>
      <c r="H65" s="2"/>
    </row>
    <row r="66" spans="1:8" s="1" customFormat="1" x14ac:dyDescent="0.2">
      <c r="A66" s="3"/>
      <c r="B66" s="3"/>
      <c r="D66" s="3"/>
      <c r="E66" s="2"/>
      <c r="F66" s="2"/>
      <c r="G66" s="2"/>
      <c r="H66" s="2"/>
    </row>
    <row r="67" spans="1:8" s="1" customFormat="1" x14ac:dyDescent="0.2">
      <c r="A67" s="3"/>
      <c r="B67" s="3"/>
      <c r="D67" s="3"/>
      <c r="E67" s="2"/>
      <c r="F67" s="2"/>
      <c r="G67" s="2"/>
      <c r="H67" s="2"/>
    </row>
    <row r="68" spans="1:8" s="1" customFormat="1" x14ac:dyDescent="0.2">
      <c r="A68" s="3"/>
      <c r="B68" s="3"/>
      <c r="D68" s="3"/>
      <c r="E68" s="2"/>
      <c r="F68" s="2"/>
      <c r="G68" s="2"/>
      <c r="H68" s="2"/>
    </row>
    <row r="69" spans="1:8" s="1" customFormat="1" x14ac:dyDescent="0.2">
      <c r="A69" s="3"/>
      <c r="B69" s="3"/>
      <c r="D69" s="3"/>
      <c r="E69" s="2"/>
      <c r="F69" s="2"/>
      <c r="G69" s="2"/>
      <c r="H69" s="2"/>
    </row>
    <row r="70" spans="1:8" s="1" customFormat="1" x14ac:dyDescent="0.2">
      <c r="A70" s="3"/>
      <c r="B70" s="3"/>
      <c r="D70" s="3"/>
      <c r="E70" s="2"/>
      <c r="F70" s="2"/>
      <c r="G70" s="2"/>
      <c r="H70" s="2"/>
    </row>
    <row r="71" spans="1:8" s="1" customFormat="1" x14ac:dyDescent="0.2">
      <c r="A71" s="3"/>
      <c r="B71" s="3"/>
      <c r="D71" s="3"/>
      <c r="E71" s="2"/>
      <c r="F71" s="2"/>
      <c r="G71" s="2"/>
      <c r="H71" s="2"/>
    </row>
    <row r="72" spans="1:8" s="1" customFormat="1" x14ac:dyDescent="0.2">
      <c r="A72" s="3"/>
      <c r="B72" s="3"/>
      <c r="D72" s="3"/>
      <c r="E72" s="2"/>
      <c r="F72" s="2"/>
      <c r="G72" s="2"/>
      <c r="H72" s="2"/>
    </row>
    <row r="73" spans="1:8" s="1" customFormat="1" x14ac:dyDescent="0.2">
      <c r="A73" s="3"/>
      <c r="B73" s="3"/>
      <c r="D73" s="3"/>
      <c r="E73" s="2"/>
      <c r="F73" s="2"/>
      <c r="G73" s="2"/>
      <c r="H73" s="2"/>
    </row>
    <row r="74" spans="1:8" s="1" customFormat="1" x14ac:dyDescent="0.2">
      <c r="A74" s="3"/>
      <c r="B74" s="3"/>
      <c r="D74" s="3"/>
      <c r="E74" s="2"/>
      <c r="F74" s="2"/>
      <c r="G74" s="2"/>
      <c r="H74" s="2"/>
    </row>
    <row r="75" spans="1:8" s="1" customFormat="1" x14ac:dyDescent="0.2">
      <c r="A75" s="3"/>
      <c r="B75" s="3"/>
      <c r="D75" s="3"/>
      <c r="E75" s="2"/>
      <c r="F75" s="2"/>
      <c r="G75" s="2"/>
      <c r="H75" s="2"/>
    </row>
    <row r="76" spans="1:8" s="1" customFormat="1" x14ac:dyDescent="0.2">
      <c r="A76" s="3"/>
      <c r="B76" s="3"/>
      <c r="D76" s="3"/>
      <c r="E76" s="2"/>
      <c r="F76" s="2"/>
      <c r="G76" s="2"/>
      <c r="H76" s="2"/>
    </row>
    <row r="77" spans="1:8" s="1" customFormat="1" x14ac:dyDescent="0.2">
      <c r="A77" s="3"/>
      <c r="B77" s="3"/>
      <c r="D77" s="3"/>
      <c r="E77" s="2"/>
      <c r="F77" s="2"/>
      <c r="G77" s="2"/>
      <c r="H77" s="2"/>
    </row>
    <row r="78" spans="1:8" s="1" customFormat="1" x14ac:dyDescent="0.2">
      <c r="A78" s="3"/>
      <c r="B78" s="3"/>
      <c r="D78" s="3"/>
      <c r="E78" s="2"/>
      <c r="F78" s="2"/>
      <c r="G78" s="2"/>
      <c r="H78" s="2"/>
    </row>
    <row r="79" spans="1:8" s="1" customFormat="1" x14ac:dyDescent="0.2">
      <c r="A79" s="3"/>
      <c r="B79" s="3"/>
      <c r="D79" s="3"/>
      <c r="E79" s="2"/>
      <c r="F79" s="2"/>
      <c r="G79" s="2"/>
      <c r="H79" s="2"/>
    </row>
    <row r="80" spans="1:8" s="1" customFormat="1" x14ac:dyDescent="0.2">
      <c r="A80" s="3"/>
      <c r="B80" s="3"/>
      <c r="D80" s="3"/>
      <c r="E80" s="2"/>
      <c r="F80" s="2"/>
      <c r="G80" s="2"/>
      <c r="H80" s="2"/>
    </row>
    <row r="81" spans="1:8" s="1" customFormat="1" x14ac:dyDescent="0.2">
      <c r="A81" s="3"/>
      <c r="B81" s="3"/>
      <c r="D81" s="3"/>
      <c r="E81" s="2"/>
      <c r="F81" s="2"/>
      <c r="G81" s="2"/>
      <c r="H81" s="2"/>
    </row>
    <row r="82" spans="1:8" s="1" customFormat="1" x14ac:dyDescent="0.2">
      <c r="A82" s="3"/>
      <c r="B82" s="3"/>
      <c r="D82" s="3"/>
      <c r="E82" s="2"/>
      <c r="F82" s="2"/>
      <c r="G82" s="2"/>
      <c r="H82" s="2"/>
    </row>
    <row r="83" spans="1:8" s="1" customFormat="1" x14ac:dyDescent="0.2">
      <c r="A83" s="3"/>
      <c r="B83" s="3"/>
      <c r="D83" s="3"/>
      <c r="E83" s="2"/>
      <c r="F83" s="2"/>
      <c r="G83" s="2"/>
      <c r="H83" s="2"/>
    </row>
    <row r="84" spans="1:8" s="1" customFormat="1" x14ac:dyDescent="0.2">
      <c r="A84" s="3"/>
      <c r="B84" s="3"/>
      <c r="D84" s="3"/>
      <c r="E84" s="2"/>
      <c r="F84" s="2"/>
      <c r="G84" s="2"/>
      <c r="H84" s="2"/>
    </row>
    <row r="85" spans="1:8" s="1" customFormat="1" x14ac:dyDescent="0.2">
      <c r="A85" s="3"/>
      <c r="B85" s="3"/>
      <c r="D85" s="3"/>
      <c r="E85" s="2"/>
      <c r="F85" s="2"/>
      <c r="G85" s="2"/>
      <c r="H85" s="2"/>
    </row>
    <row r="86" spans="1:8" s="1" customFormat="1" x14ac:dyDescent="0.2">
      <c r="A86" s="3"/>
      <c r="B86" s="3"/>
      <c r="D86" s="3"/>
      <c r="E86" s="2"/>
      <c r="F86" s="2"/>
      <c r="G86" s="2"/>
      <c r="H86" s="2"/>
    </row>
    <row r="87" spans="1:8" s="1" customFormat="1" x14ac:dyDescent="0.2">
      <c r="A87" s="3"/>
      <c r="B87" s="3"/>
      <c r="D87" s="3"/>
      <c r="E87" s="2"/>
      <c r="F87" s="2"/>
      <c r="G87" s="2"/>
      <c r="H87" s="2"/>
    </row>
    <row r="88" spans="1:8" s="1" customFormat="1" x14ac:dyDescent="0.2">
      <c r="A88" s="3"/>
      <c r="B88" s="3"/>
      <c r="D88" s="3"/>
      <c r="E88" s="2"/>
      <c r="F88" s="2"/>
      <c r="G88" s="2"/>
      <c r="H88" s="2"/>
    </row>
    <row r="89" spans="1:8" s="1" customFormat="1" x14ac:dyDescent="0.2">
      <c r="A89" s="3"/>
      <c r="B89" s="3"/>
      <c r="D89" s="3"/>
      <c r="E89" s="2"/>
      <c r="F89" s="2"/>
      <c r="G89" s="2"/>
      <c r="H89" s="2"/>
    </row>
    <row r="90" spans="1:8" s="1" customFormat="1" x14ac:dyDescent="0.2">
      <c r="A90" s="3"/>
      <c r="B90" s="3"/>
      <c r="D90" s="3"/>
      <c r="E90" s="2"/>
      <c r="F90" s="2"/>
      <c r="G90" s="2"/>
      <c r="H90" s="2"/>
    </row>
    <row r="91" spans="1:8" s="1" customFormat="1" x14ac:dyDescent="0.2">
      <c r="A91" s="3"/>
      <c r="B91" s="3"/>
      <c r="D91" s="3"/>
      <c r="E91" s="2"/>
      <c r="F91" s="2"/>
      <c r="G91" s="2"/>
      <c r="H91" s="2"/>
    </row>
    <row r="92" spans="1:8" s="1" customFormat="1" x14ac:dyDescent="0.2">
      <c r="A92" s="3"/>
      <c r="B92" s="3"/>
      <c r="D92" s="3"/>
      <c r="E92" s="2"/>
      <c r="F92" s="2"/>
      <c r="G92" s="2"/>
      <c r="H92" s="2"/>
    </row>
    <row r="93" spans="1:8" s="1" customFormat="1" x14ac:dyDescent="0.2">
      <c r="A93" s="3"/>
      <c r="B93" s="3"/>
      <c r="D93" s="3"/>
      <c r="E93" s="2"/>
      <c r="F93" s="2"/>
      <c r="G93" s="2"/>
      <c r="H93" s="2"/>
    </row>
    <row r="94" spans="1:8" s="1" customFormat="1" x14ac:dyDescent="0.2">
      <c r="A94" s="3"/>
      <c r="B94" s="3"/>
      <c r="D94" s="3"/>
      <c r="E94" s="2"/>
      <c r="F94" s="2"/>
      <c r="G94" s="2"/>
      <c r="H94" s="2"/>
    </row>
    <row r="95" spans="1:8" s="1" customFormat="1" x14ac:dyDescent="0.2">
      <c r="A95" s="3"/>
      <c r="B95" s="3"/>
      <c r="D95" s="3"/>
      <c r="E95" s="2"/>
      <c r="F95" s="2"/>
      <c r="G95" s="2"/>
      <c r="H95" s="2"/>
    </row>
    <row r="96" spans="1:8" s="1" customFormat="1" x14ac:dyDescent="0.2">
      <c r="A96" s="3"/>
      <c r="B96" s="3"/>
      <c r="D96" s="3"/>
      <c r="E96" s="2"/>
      <c r="F96" s="2"/>
      <c r="G96" s="2"/>
      <c r="H96" s="2"/>
    </row>
    <row r="97" spans="1:8" s="1" customFormat="1" x14ac:dyDescent="0.2">
      <c r="A97" s="3"/>
      <c r="B97" s="3"/>
      <c r="D97" s="3"/>
      <c r="E97" s="2"/>
      <c r="F97" s="2"/>
      <c r="G97" s="2"/>
      <c r="H97" s="2"/>
    </row>
    <row r="98" spans="1:8" s="1" customFormat="1" x14ac:dyDescent="0.2">
      <c r="A98" s="3"/>
      <c r="B98" s="3"/>
      <c r="D98" s="3"/>
      <c r="E98" s="2"/>
      <c r="F98" s="2"/>
      <c r="G98" s="2"/>
      <c r="H98" s="2"/>
    </row>
    <row r="99" spans="1:8" s="1" customFormat="1" x14ac:dyDescent="0.2">
      <c r="A99" s="3"/>
      <c r="B99" s="3"/>
      <c r="D99" s="3"/>
      <c r="E99" s="2"/>
      <c r="F99" s="2"/>
      <c r="G99" s="2"/>
      <c r="H99" s="2"/>
    </row>
    <row r="100" spans="1:8" s="1" customFormat="1" x14ac:dyDescent="0.2">
      <c r="A100" s="3"/>
      <c r="B100" s="3"/>
      <c r="D100" s="3"/>
      <c r="E100" s="2"/>
      <c r="F100" s="2"/>
      <c r="G100" s="2"/>
      <c r="H100" s="2"/>
    </row>
    <row r="101" spans="1:8" s="1" customFormat="1" x14ac:dyDescent="0.2">
      <c r="A101" s="3"/>
      <c r="B101" s="3"/>
      <c r="D101" s="3"/>
      <c r="E101" s="2"/>
      <c r="F101" s="2"/>
      <c r="G101" s="2"/>
      <c r="H101" s="2"/>
    </row>
    <row r="102" spans="1:8" s="1" customFormat="1" x14ac:dyDescent="0.2">
      <c r="A102" s="3"/>
      <c r="B102" s="3"/>
      <c r="D102" s="3"/>
      <c r="E102" s="2"/>
      <c r="F102" s="2"/>
      <c r="G102" s="2"/>
      <c r="H102" s="2"/>
    </row>
    <row r="103" spans="1:8" s="1" customFormat="1" x14ac:dyDescent="0.2">
      <c r="A103" s="3"/>
      <c r="B103" s="3"/>
      <c r="D103" s="3"/>
      <c r="E103" s="2"/>
      <c r="F103" s="2"/>
      <c r="G103" s="2"/>
      <c r="H103" s="2"/>
    </row>
    <row r="104" spans="1:8" s="1" customFormat="1" x14ac:dyDescent="0.2">
      <c r="A104" s="3"/>
      <c r="B104" s="3"/>
      <c r="D104" s="3"/>
      <c r="E104" s="2"/>
      <c r="F104" s="2"/>
      <c r="G104" s="2"/>
      <c r="H104" s="2"/>
    </row>
    <row r="105" spans="1:8" s="1" customFormat="1" x14ac:dyDescent="0.2">
      <c r="A105" s="3"/>
      <c r="B105" s="3"/>
      <c r="D105" s="3"/>
      <c r="E105" s="2"/>
      <c r="F105" s="2"/>
      <c r="G105" s="2"/>
      <c r="H105" s="2"/>
    </row>
    <row r="106" spans="1:8" s="1" customFormat="1" x14ac:dyDescent="0.2">
      <c r="A106" s="3"/>
      <c r="B106" s="3"/>
      <c r="D106" s="3"/>
      <c r="E106" s="2"/>
      <c r="F106" s="2"/>
      <c r="G106" s="2"/>
      <c r="H106" s="2"/>
    </row>
    <row r="107" spans="1:8" s="1" customFormat="1" x14ac:dyDescent="0.2">
      <c r="A107" s="3"/>
      <c r="B107" s="3"/>
      <c r="D107" s="3"/>
      <c r="E107" s="2"/>
      <c r="F107" s="2"/>
      <c r="G107" s="2"/>
      <c r="H107" s="2"/>
    </row>
    <row r="108" spans="1:8" s="1" customFormat="1" x14ac:dyDescent="0.2">
      <c r="A108" s="3"/>
      <c r="B108" s="3"/>
      <c r="D108" s="3"/>
      <c r="E108" s="2"/>
      <c r="F108" s="2"/>
      <c r="G108" s="2"/>
      <c r="H108" s="2"/>
    </row>
    <row r="109" spans="1:8" s="1" customFormat="1" x14ac:dyDescent="0.2">
      <c r="A109" s="3"/>
      <c r="B109" s="3"/>
      <c r="D109" s="3"/>
      <c r="E109" s="2"/>
      <c r="F109" s="2"/>
      <c r="G109" s="2"/>
      <c r="H109" s="2"/>
    </row>
    <row r="110" spans="1:8" s="1" customFormat="1" x14ac:dyDescent="0.2">
      <c r="A110" s="3"/>
      <c r="B110" s="3"/>
      <c r="D110" s="3"/>
      <c r="E110" s="2"/>
      <c r="F110" s="2"/>
      <c r="G110" s="2"/>
      <c r="H110" s="2"/>
    </row>
    <row r="111" spans="1:8" s="1" customFormat="1" x14ac:dyDescent="0.2">
      <c r="A111" s="3"/>
      <c r="B111" s="3"/>
      <c r="D111" s="3"/>
      <c r="E111" s="2"/>
      <c r="F111" s="2"/>
      <c r="G111" s="2"/>
      <c r="H111" s="2"/>
    </row>
    <row r="112" spans="1:8" s="1" customFormat="1" x14ac:dyDescent="0.2">
      <c r="A112" s="3"/>
      <c r="B112" s="3"/>
      <c r="D112" s="3"/>
      <c r="E112" s="2"/>
      <c r="F112" s="2"/>
      <c r="G112" s="2"/>
      <c r="H112" s="2"/>
    </row>
    <row r="113" spans="1:8" s="1" customFormat="1" x14ac:dyDescent="0.2">
      <c r="A113" s="3"/>
      <c r="B113" s="3"/>
      <c r="D113" s="3"/>
      <c r="E113" s="2"/>
      <c r="F113" s="2"/>
      <c r="G113" s="2"/>
      <c r="H113" s="2"/>
    </row>
    <row r="114" spans="1:8" s="1" customFormat="1" x14ac:dyDescent="0.2">
      <c r="A114" s="3"/>
      <c r="B114" s="3"/>
      <c r="D114" s="3"/>
      <c r="E114" s="2"/>
      <c r="F114" s="2"/>
      <c r="G114" s="2"/>
      <c r="H114" s="2"/>
    </row>
    <row r="115" spans="1:8" s="1" customFormat="1" x14ac:dyDescent="0.2">
      <c r="A115" s="3"/>
      <c r="B115" s="3"/>
      <c r="D115" s="3"/>
      <c r="E115" s="2"/>
      <c r="F115" s="2"/>
      <c r="G115" s="2"/>
      <c r="H115" s="2"/>
    </row>
    <row r="116" spans="1:8" s="1" customFormat="1" x14ac:dyDescent="0.2">
      <c r="A116" s="3"/>
      <c r="B116" s="3"/>
      <c r="D116" s="3"/>
      <c r="E116" s="2"/>
      <c r="F116" s="2"/>
      <c r="G116" s="2"/>
      <c r="H116" s="2"/>
    </row>
    <row r="117" spans="1:8" s="1" customFormat="1" x14ac:dyDescent="0.2">
      <c r="A117" s="3"/>
      <c r="B117" s="3"/>
      <c r="D117" s="3"/>
      <c r="E117" s="2"/>
      <c r="F117" s="2"/>
      <c r="G117" s="2"/>
      <c r="H117" s="2"/>
    </row>
    <row r="118" spans="1:8" s="1" customFormat="1" x14ac:dyDescent="0.2">
      <c r="A118" s="3"/>
      <c r="B118" s="3"/>
      <c r="D118" s="3"/>
      <c r="E118" s="2"/>
      <c r="F118" s="2"/>
      <c r="G118" s="2"/>
      <c r="H118" s="2"/>
    </row>
    <row r="119" spans="1:8" s="1" customFormat="1" x14ac:dyDescent="0.2">
      <c r="A119" s="3"/>
      <c r="B119" s="3"/>
      <c r="D119" s="3"/>
      <c r="E119" s="2"/>
      <c r="F119" s="2"/>
      <c r="G119" s="2"/>
      <c r="H119" s="2"/>
    </row>
    <row r="120" spans="1:8" s="1" customFormat="1" x14ac:dyDescent="0.2">
      <c r="A120" s="3"/>
      <c r="B120" s="3"/>
      <c r="D120" s="3"/>
      <c r="E120" s="2"/>
      <c r="F120" s="2"/>
      <c r="G120" s="2"/>
      <c r="H120" s="2"/>
    </row>
    <row r="121" spans="1:8" s="1" customFormat="1" x14ac:dyDescent="0.2">
      <c r="A121" s="3"/>
      <c r="B121" s="3"/>
      <c r="D121" s="3"/>
      <c r="E121" s="2"/>
      <c r="F121" s="2"/>
      <c r="G121" s="2"/>
      <c r="H121" s="2"/>
    </row>
    <row r="122" spans="1:8" s="1" customFormat="1" x14ac:dyDescent="0.2">
      <c r="A122" s="3"/>
      <c r="B122" s="3"/>
      <c r="D122" s="3"/>
      <c r="E122" s="2"/>
      <c r="F122" s="2"/>
      <c r="G122" s="2"/>
      <c r="H122" s="2"/>
    </row>
    <row r="123" spans="1:8" s="1" customFormat="1" x14ac:dyDescent="0.2">
      <c r="A123" s="3"/>
      <c r="B123" s="3"/>
      <c r="D123" s="3"/>
      <c r="E123" s="2"/>
      <c r="F123" s="2"/>
      <c r="G123" s="2"/>
      <c r="H123" s="2"/>
    </row>
    <row r="124" spans="1:8" s="1" customFormat="1" x14ac:dyDescent="0.2">
      <c r="A124" s="3"/>
      <c r="B124" s="3"/>
      <c r="D124" s="3"/>
      <c r="E124" s="2"/>
      <c r="F124" s="2"/>
      <c r="G124" s="2"/>
      <c r="H124" s="2"/>
    </row>
    <row r="125" spans="1:8" s="1" customFormat="1" x14ac:dyDescent="0.2">
      <c r="A125" s="3"/>
      <c r="B125" s="3"/>
      <c r="D125" s="3"/>
      <c r="E125" s="2"/>
      <c r="F125" s="2"/>
      <c r="G125" s="2"/>
      <c r="H125" s="2"/>
    </row>
    <row r="126" spans="1:8" s="1" customFormat="1" x14ac:dyDescent="0.2">
      <c r="A126" s="3"/>
      <c r="B126" s="3"/>
      <c r="D126" s="3"/>
      <c r="E126" s="2"/>
      <c r="F126" s="2"/>
      <c r="G126" s="2"/>
      <c r="H126" s="2"/>
    </row>
    <row r="127" spans="1:8" s="1" customFormat="1" x14ac:dyDescent="0.2">
      <c r="A127" s="3"/>
      <c r="B127" s="3"/>
      <c r="D127" s="3"/>
      <c r="E127" s="2"/>
      <c r="F127" s="2"/>
      <c r="G127" s="2"/>
      <c r="H127" s="2"/>
    </row>
    <row r="128" spans="1:8" s="1" customFormat="1" x14ac:dyDescent="0.2">
      <c r="A128" s="3"/>
      <c r="B128" s="3"/>
      <c r="D128" s="3"/>
      <c r="E128" s="2"/>
      <c r="F128" s="2"/>
      <c r="G128" s="2"/>
      <c r="H128" s="2"/>
    </row>
    <row r="129" spans="1:8" s="1" customFormat="1" x14ac:dyDescent="0.2">
      <c r="A129" s="3"/>
      <c r="B129" s="3"/>
      <c r="D129" s="3"/>
      <c r="E129" s="2"/>
      <c r="F129" s="2"/>
      <c r="G129" s="2"/>
      <c r="H129" s="2"/>
    </row>
    <row r="130" spans="1:8" s="1" customFormat="1" x14ac:dyDescent="0.2">
      <c r="A130" s="3"/>
      <c r="B130" s="3"/>
      <c r="D130" s="3"/>
      <c r="E130" s="2"/>
      <c r="F130" s="2"/>
      <c r="G130" s="2"/>
      <c r="H130" s="2"/>
    </row>
    <row r="131" spans="1:8" s="1" customFormat="1" x14ac:dyDescent="0.2">
      <c r="A131" s="3"/>
      <c r="B131" s="3"/>
      <c r="D131" s="3"/>
      <c r="E131" s="2"/>
      <c r="F131" s="2"/>
      <c r="G131" s="2"/>
      <c r="H131" s="2"/>
    </row>
    <row r="132" spans="1:8" s="1" customFormat="1" x14ac:dyDescent="0.2">
      <c r="A132" s="3"/>
      <c r="B132" s="3"/>
      <c r="D132" s="3"/>
      <c r="E132" s="2"/>
      <c r="F132" s="2"/>
      <c r="G132" s="2"/>
      <c r="H132" s="2"/>
    </row>
    <row r="133" spans="1:8" s="1" customFormat="1" x14ac:dyDescent="0.2">
      <c r="A133" s="3"/>
      <c r="B133" s="3"/>
      <c r="D133" s="3"/>
      <c r="E133" s="2"/>
      <c r="F133" s="2"/>
      <c r="G133" s="2"/>
      <c r="H133" s="2"/>
    </row>
    <row r="134" spans="1:8" s="1" customFormat="1" x14ac:dyDescent="0.2">
      <c r="A134" s="3"/>
      <c r="B134" s="3"/>
      <c r="D134" s="3"/>
      <c r="E134" s="2"/>
      <c r="F134" s="2"/>
      <c r="G134" s="2"/>
      <c r="H134" s="2"/>
    </row>
    <row r="135" spans="1:8" s="1" customFormat="1" x14ac:dyDescent="0.2">
      <c r="A135" s="3"/>
      <c r="B135" s="3"/>
      <c r="D135" s="3"/>
      <c r="E135" s="2"/>
      <c r="F135" s="2"/>
      <c r="G135" s="2"/>
      <c r="H135" s="2"/>
    </row>
    <row r="136" spans="1:8" s="1" customFormat="1" x14ac:dyDescent="0.2">
      <c r="A136" s="3"/>
      <c r="B136" s="3"/>
      <c r="D136" s="3"/>
      <c r="E136" s="2"/>
      <c r="F136" s="2"/>
      <c r="G136" s="2"/>
      <c r="H136" s="2"/>
    </row>
    <row r="137" spans="1:8" s="1" customFormat="1" x14ac:dyDescent="0.2">
      <c r="A137" s="3"/>
      <c r="B137" s="3"/>
      <c r="D137" s="3"/>
      <c r="E137" s="2"/>
      <c r="F137" s="2"/>
      <c r="G137" s="2"/>
      <c r="H137" s="2"/>
    </row>
    <row r="138" spans="1:8" s="1" customFormat="1" x14ac:dyDescent="0.2">
      <c r="A138" s="3"/>
      <c r="B138" s="3"/>
      <c r="D138" s="3"/>
      <c r="E138" s="2"/>
      <c r="F138" s="2"/>
      <c r="G138" s="2"/>
      <c r="H138" s="2"/>
    </row>
    <row r="139" spans="1:8" s="1" customFormat="1" x14ac:dyDescent="0.2">
      <c r="A139" s="3"/>
      <c r="B139" s="3"/>
      <c r="D139" s="3"/>
      <c r="E139" s="2"/>
      <c r="F139" s="2"/>
      <c r="G139" s="2"/>
      <c r="H139" s="2"/>
    </row>
    <row r="140" spans="1:8" s="1" customFormat="1" x14ac:dyDescent="0.2">
      <c r="A140" s="3"/>
      <c r="B140" s="3"/>
      <c r="D140" s="3"/>
      <c r="E140" s="2"/>
      <c r="F140" s="2"/>
      <c r="G140" s="2"/>
      <c r="H140" s="2"/>
    </row>
    <row r="141" spans="1:8" s="1" customFormat="1" x14ac:dyDescent="0.2">
      <c r="A141" s="3"/>
      <c r="B141" s="3"/>
      <c r="D141" s="3"/>
      <c r="E141" s="2"/>
      <c r="F141" s="2"/>
      <c r="G141" s="2"/>
      <c r="H141" s="2"/>
    </row>
    <row r="142" spans="1:8" s="1" customFormat="1" x14ac:dyDescent="0.2">
      <c r="A142" s="3"/>
      <c r="B142" s="3"/>
      <c r="D142" s="3"/>
      <c r="E142" s="2"/>
      <c r="F142" s="2"/>
      <c r="G142" s="2"/>
      <c r="H142" s="2"/>
    </row>
    <row r="143" spans="1:8" s="1" customFormat="1" x14ac:dyDescent="0.2">
      <c r="A143" s="3"/>
      <c r="B143" s="3"/>
      <c r="D143" s="3"/>
      <c r="E143" s="2"/>
      <c r="F143" s="2"/>
      <c r="G143" s="2"/>
      <c r="H143" s="2"/>
    </row>
    <row r="144" spans="1:8" s="1" customFormat="1" x14ac:dyDescent="0.2">
      <c r="A144" s="3"/>
      <c r="B144" s="3"/>
      <c r="D144" s="3"/>
      <c r="E144" s="2"/>
      <c r="F144" s="2"/>
      <c r="G144" s="2"/>
      <c r="H144" s="2"/>
    </row>
    <row r="145" spans="1:8" s="1" customFormat="1" x14ac:dyDescent="0.2">
      <c r="A145" s="3"/>
      <c r="B145" s="3"/>
      <c r="D145" s="3"/>
      <c r="E145" s="2"/>
      <c r="F145" s="2"/>
      <c r="G145" s="2"/>
      <c r="H145" s="2"/>
    </row>
    <row r="146" spans="1:8" s="1" customFormat="1" x14ac:dyDescent="0.2">
      <c r="A146" s="3"/>
      <c r="B146" s="3"/>
      <c r="D146" s="3"/>
      <c r="E146" s="2"/>
      <c r="F146" s="2"/>
      <c r="G146" s="2"/>
      <c r="H146" s="2"/>
    </row>
    <row r="147" spans="1:8" s="1" customFormat="1" x14ac:dyDescent="0.2">
      <c r="A147" s="3"/>
      <c r="B147" s="3"/>
      <c r="D147" s="3"/>
      <c r="E147" s="2"/>
      <c r="F147" s="2"/>
      <c r="G147" s="2"/>
      <c r="H147" s="2"/>
    </row>
    <row r="148" spans="1:8" s="1" customFormat="1" x14ac:dyDescent="0.2">
      <c r="A148" s="3"/>
      <c r="B148" s="3"/>
      <c r="D148" s="3"/>
      <c r="E148" s="2"/>
      <c r="F148" s="2"/>
      <c r="G148" s="2"/>
      <c r="H148" s="2"/>
    </row>
    <row r="149" spans="1:8" s="1" customFormat="1" x14ac:dyDescent="0.2">
      <c r="A149" s="3"/>
      <c r="B149" s="3"/>
      <c r="D149" s="3"/>
      <c r="E149" s="2"/>
      <c r="F149" s="2"/>
      <c r="G149" s="2"/>
      <c r="H149" s="2"/>
    </row>
    <row r="150" spans="1:8" s="1" customFormat="1" x14ac:dyDescent="0.2">
      <c r="A150" s="3"/>
      <c r="B150" s="3"/>
      <c r="D150" s="3"/>
      <c r="E150" s="2"/>
      <c r="F150" s="2"/>
      <c r="G150" s="2"/>
      <c r="H150" s="2"/>
    </row>
    <row r="151" spans="1:8" s="1" customFormat="1" x14ac:dyDescent="0.2">
      <c r="A151" s="3"/>
      <c r="B151" s="3"/>
      <c r="D151" s="3"/>
      <c r="E151" s="2"/>
      <c r="F151" s="2"/>
      <c r="G151" s="2"/>
      <c r="H151" s="2"/>
    </row>
    <row r="152" spans="1:8" s="1" customFormat="1" x14ac:dyDescent="0.2">
      <c r="A152" s="3"/>
      <c r="B152" s="3"/>
      <c r="D152" s="3"/>
      <c r="E152" s="2"/>
      <c r="F152" s="2"/>
      <c r="G152" s="2"/>
      <c r="H152" s="2"/>
    </row>
    <row r="153" spans="1:8" s="1" customFormat="1" x14ac:dyDescent="0.2">
      <c r="A153" s="3"/>
      <c r="B153" s="3"/>
      <c r="D153" s="3"/>
      <c r="E153" s="2"/>
      <c r="F153" s="2"/>
      <c r="G153" s="2"/>
      <c r="H153" s="2"/>
    </row>
    <row r="154" spans="1:8" s="1" customFormat="1" x14ac:dyDescent="0.2">
      <c r="A154" s="3"/>
      <c r="B154" s="3"/>
      <c r="D154" s="3"/>
      <c r="E154" s="2"/>
      <c r="F154" s="2"/>
      <c r="G154" s="2"/>
      <c r="H154" s="2"/>
    </row>
    <row r="155" spans="1:8" s="1" customFormat="1" x14ac:dyDescent="0.2">
      <c r="A155" s="3"/>
      <c r="B155" s="3"/>
      <c r="D155" s="3"/>
      <c r="E155" s="2"/>
      <c r="F155" s="2"/>
      <c r="G155" s="2"/>
      <c r="H155" s="2"/>
    </row>
    <row r="156" spans="1:8" s="1" customFormat="1" x14ac:dyDescent="0.2">
      <c r="A156" s="3"/>
      <c r="B156" s="3"/>
      <c r="D156" s="3"/>
      <c r="E156" s="2"/>
      <c r="F156" s="2"/>
      <c r="G156" s="2"/>
      <c r="H156" s="2"/>
    </row>
    <row r="157" spans="1:8" s="1" customFormat="1" x14ac:dyDescent="0.2">
      <c r="A157" s="3"/>
      <c r="B157" s="3"/>
      <c r="D157" s="3"/>
      <c r="E157" s="2"/>
      <c r="F157" s="2"/>
      <c r="G157" s="2"/>
      <c r="H157" s="2"/>
    </row>
    <row r="158" spans="1:8" s="1" customFormat="1" x14ac:dyDescent="0.2">
      <c r="A158" s="3"/>
      <c r="B158" s="3"/>
      <c r="D158" s="3"/>
      <c r="E158" s="2"/>
      <c r="F158" s="2"/>
      <c r="G158" s="2"/>
      <c r="H158" s="2"/>
    </row>
    <row r="159" spans="1:8" s="1" customFormat="1" x14ac:dyDescent="0.2">
      <c r="A159" s="3"/>
      <c r="B159" s="3"/>
      <c r="D159" s="3"/>
      <c r="E159" s="2"/>
      <c r="F159" s="2"/>
      <c r="G159" s="2"/>
      <c r="H159" s="2"/>
    </row>
    <row r="160" spans="1:8" s="1" customFormat="1" x14ac:dyDescent="0.2">
      <c r="A160" s="3"/>
      <c r="B160" s="3"/>
      <c r="D160" s="3"/>
      <c r="E160" s="2"/>
      <c r="F160" s="2"/>
      <c r="G160" s="2"/>
      <c r="H160" s="2"/>
    </row>
    <row r="161" spans="1:8" s="1" customFormat="1" x14ac:dyDescent="0.2">
      <c r="A161" s="3"/>
      <c r="B161" s="3"/>
      <c r="D161" s="3"/>
      <c r="E161" s="2"/>
      <c r="F161" s="2"/>
      <c r="G161" s="2"/>
      <c r="H161" s="2"/>
    </row>
    <row r="162" spans="1:8" s="1" customFormat="1" x14ac:dyDescent="0.2">
      <c r="A162" s="3"/>
      <c r="B162" s="3"/>
      <c r="D162" s="3"/>
      <c r="E162" s="2"/>
      <c r="F162" s="2"/>
      <c r="G162" s="2"/>
      <c r="H162" s="2"/>
    </row>
    <row r="163" spans="1:8" s="1" customFormat="1" x14ac:dyDescent="0.2">
      <c r="A163" s="3"/>
      <c r="B163" s="3"/>
      <c r="D163" s="3"/>
      <c r="E163" s="2"/>
      <c r="F163" s="2"/>
      <c r="G163" s="2"/>
      <c r="H163" s="2"/>
    </row>
    <row r="164" spans="1:8" s="1" customFormat="1" x14ac:dyDescent="0.2">
      <c r="A164" s="3"/>
      <c r="B164" s="3"/>
      <c r="D164" s="3"/>
      <c r="E164" s="2"/>
      <c r="F164" s="2"/>
      <c r="G164" s="2"/>
      <c r="H164" s="2"/>
    </row>
    <row r="165" spans="1:8" s="1" customFormat="1" x14ac:dyDescent="0.2">
      <c r="A165" s="3"/>
      <c r="B165" s="3"/>
      <c r="D165" s="3"/>
      <c r="E165" s="2"/>
      <c r="F165" s="2"/>
      <c r="G165" s="2"/>
      <c r="H165" s="2"/>
    </row>
    <row r="166" spans="1:8" s="1" customFormat="1" x14ac:dyDescent="0.2">
      <c r="A166" s="3"/>
      <c r="B166" s="3"/>
      <c r="D166" s="3"/>
      <c r="E166" s="2"/>
      <c r="F166" s="2"/>
      <c r="G166" s="2"/>
      <c r="H166" s="2"/>
    </row>
    <row r="167" spans="1:8" s="1" customFormat="1" x14ac:dyDescent="0.2">
      <c r="A167" s="3"/>
      <c r="B167" s="3"/>
      <c r="D167" s="3"/>
      <c r="E167" s="2"/>
      <c r="F167" s="2"/>
      <c r="G167" s="2"/>
      <c r="H167" s="2"/>
    </row>
    <row r="168" spans="1:8" s="1" customFormat="1" x14ac:dyDescent="0.2">
      <c r="A168" s="3"/>
      <c r="B168" s="3"/>
      <c r="D168" s="3"/>
      <c r="E168" s="2"/>
      <c r="F168" s="2"/>
      <c r="G168" s="2"/>
      <c r="H168" s="2"/>
    </row>
    <row r="169" spans="1:8" s="1" customFormat="1" x14ac:dyDescent="0.2">
      <c r="A169" s="3"/>
      <c r="B169" s="3"/>
      <c r="D169" s="3"/>
      <c r="E169" s="2"/>
      <c r="F169" s="2"/>
      <c r="G169" s="2"/>
      <c r="H169" s="2"/>
    </row>
    <row r="170" spans="1:8" s="1" customFormat="1" x14ac:dyDescent="0.2">
      <c r="A170" s="3"/>
      <c r="B170" s="3"/>
      <c r="D170" s="3"/>
      <c r="E170" s="2"/>
      <c r="F170" s="2"/>
      <c r="G170" s="2"/>
      <c r="H170" s="2"/>
    </row>
    <row r="171" spans="1:8" s="1" customFormat="1" x14ac:dyDescent="0.2">
      <c r="A171" s="3"/>
      <c r="B171" s="3"/>
      <c r="D171" s="3"/>
      <c r="E171" s="2"/>
      <c r="F171" s="2"/>
      <c r="G171" s="2"/>
      <c r="H171" s="2"/>
    </row>
    <row r="172" spans="1:8" s="1" customFormat="1" x14ac:dyDescent="0.2">
      <c r="A172" s="3"/>
      <c r="B172" s="3"/>
      <c r="D172" s="3"/>
      <c r="E172" s="2"/>
      <c r="F172" s="2"/>
      <c r="G172" s="2"/>
      <c r="H172" s="2"/>
    </row>
    <row r="173" spans="1:8" s="1" customFormat="1" x14ac:dyDescent="0.2">
      <c r="A173" s="3"/>
      <c r="B173" s="3"/>
      <c r="D173" s="3"/>
      <c r="E173" s="2"/>
      <c r="F173" s="2"/>
      <c r="G173" s="2"/>
      <c r="H173" s="2"/>
    </row>
    <row r="174" spans="1:8" s="1" customFormat="1" x14ac:dyDescent="0.2">
      <c r="A174" s="3"/>
      <c r="B174" s="3"/>
      <c r="D174" s="3"/>
      <c r="E174" s="2"/>
      <c r="F174" s="2"/>
      <c r="G174" s="2"/>
      <c r="H174" s="2"/>
    </row>
    <row r="175" spans="1:8" s="1" customFormat="1" x14ac:dyDescent="0.2">
      <c r="A175" s="3"/>
      <c r="B175" s="3"/>
      <c r="D175" s="3"/>
      <c r="E175" s="2"/>
      <c r="F175" s="2"/>
      <c r="G175" s="2"/>
      <c r="H175" s="2"/>
    </row>
    <row r="176" spans="1:8" s="1" customFormat="1" x14ac:dyDescent="0.2">
      <c r="A176" s="3"/>
      <c r="B176" s="3"/>
      <c r="D176" s="3"/>
      <c r="E176" s="2"/>
      <c r="F176" s="2"/>
      <c r="G176" s="2"/>
      <c r="H176" s="2"/>
    </row>
    <row r="177" spans="1:8" s="1" customFormat="1" x14ac:dyDescent="0.2">
      <c r="A177" s="3"/>
      <c r="B177" s="3"/>
      <c r="D177" s="3"/>
      <c r="E177" s="2"/>
      <c r="F177" s="2"/>
      <c r="G177" s="2"/>
      <c r="H177" s="2"/>
    </row>
    <row r="178" spans="1:8" s="1" customFormat="1" x14ac:dyDescent="0.2">
      <c r="A178" s="3"/>
      <c r="B178" s="3"/>
      <c r="D178" s="3"/>
      <c r="E178" s="2"/>
      <c r="F178" s="2"/>
      <c r="G178" s="2"/>
      <c r="H178" s="2"/>
    </row>
    <row r="179" spans="1:8" s="1" customFormat="1" x14ac:dyDescent="0.2">
      <c r="A179" s="3"/>
      <c r="B179" s="3"/>
      <c r="D179" s="3"/>
      <c r="E179" s="2"/>
      <c r="F179" s="2"/>
      <c r="G179" s="2"/>
      <c r="H179" s="2"/>
    </row>
    <row r="180" spans="1:8" s="1" customFormat="1" x14ac:dyDescent="0.2">
      <c r="A180" s="3"/>
      <c r="B180" s="3"/>
      <c r="D180" s="3"/>
      <c r="E180" s="2"/>
      <c r="F180" s="2"/>
      <c r="G180" s="2"/>
      <c r="H180" s="2"/>
    </row>
    <row r="181" spans="1:8" s="1" customFormat="1" x14ac:dyDescent="0.2">
      <c r="A181" s="3"/>
      <c r="B181" s="3"/>
      <c r="D181" s="3"/>
      <c r="E181" s="2"/>
      <c r="F181" s="2"/>
      <c r="G181" s="2"/>
      <c r="H181" s="2"/>
    </row>
    <row r="182" spans="1:8" s="1" customFormat="1" x14ac:dyDescent="0.2">
      <c r="A182" s="3"/>
      <c r="B182" s="3"/>
      <c r="D182" s="3"/>
      <c r="E182" s="2"/>
      <c r="F182" s="2"/>
      <c r="G182" s="2"/>
      <c r="H182" s="2"/>
    </row>
    <row r="183" spans="1:8" s="1" customFormat="1" x14ac:dyDescent="0.2">
      <c r="A183" s="3"/>
      <c r="B183" s="3"/>
      <c r="D183" s="3"/>
      <c r="E183" s="2"/>
      <c r="F183" s="2"/>
      <c r="G183" s="2"/>
      <c r="H183" s="2"/>
    </row>
    <row r="184" spans="1:8" s="1" customFormat="1" x14ac:dyDescent="0.2">
      <c r="A184" s="3"/>
      <c r="B184" s="3"/>
      <c r="D184" s="3"/>
      <c r="E184" s="2"/>
      <c r="F184" s="2"/>
      <c r="G184" s="2"/>
      <c r="H184" s="2"/>
    </row>
    <row r="185" spans="1:8" s="1" customFormat="1" x14ac:dyDescent="0.2">
      <c r="A185" s="3"/>
      <c r="B185" s="3"/>
      <c r="D185" s="3"/>
      <c r="E185" s="2"/>
      <c r="F185" s="2"/>
      <c r="G185" s="2"/>
      <c r="H185" s="2"/>
    </row>
    <row r="186" spans="1:8" s="1" customFormat="1" x14ac:dyDescent="0.2">
      <c r="A186" s="3"/>
      <c r="B186" s="3"/>
      <c r="D186" s="3"/>
      <c r="E186" s="2"/>
      <c r="F186" s="2"/>
      <c r="G186" s="2"/>
      <c r="H186" s="2"/>
    </row>
    <row r="187" spans="1:8" s="1" customFormat="1" x14ac:dyDescent="0.2">
      <c r="A187" s="3"/>
      <c r="B187" s="3"/>
      <c r="D187" s="3"/>
      <c r="E187" s="2"/>
      <c r="F187" s="2"/>
      <c r="G187" s="2"/>
      <c r="H187" s="2"/>
    </row>
    <row r="188" spans="1:8" s="1" customFormat="1" x14ac:dyDescent="0.2">
      <c r="A188" s="3"/>
      <c r="B188" s="3"/>
      <c r="D188" s="3"/>
      <c r="E188" s="2"/>
      <c r="F188" s="2"/>
      <c r="G188" s="2"/>
      <c r="H188" s="2"/>
    </row>
    <row r="189" spans="1:8" s="1" customFormat="1" x14ac:dyDescent="0.2">
      <c r="A189" s="3"/>
      <c r="B189" s="3"/>
      <c r="D189" s="3"/>
      <c r="E189" s="2"/>
      <c r="F189" s="2"/>
      <c r="G189" s="2"/>
      <c r="H189" s="2"/>
    </row>
    <row r="190" spans="1:8" s="1" customFormat="1" x14ac:dyDescent="0.2">
      <c r="A190" s="3"/>
      <c r="B190" s="3"/>
      <c r="D190" s="3"/>
      <c r="E190" s="2"/>
      <c r="F190" s="2"/>
      <c r="G190" s="2"/>
      <c r="H190" s="2"/>
    </row>
    <row r="191" spans="1:8" s="1" customFormat="1" x14ac:dyDescent="0.2">
      <c r="A191" s="3"/>
      <c r="B191" s="3"/>
      <c r="D191" s="3"/>
      <c r="E191" s="2"/>
      <c r="F191" s="2"/>
      <c r="G191" s="2"/>
      <c r="H191" s="2"/>
    </row>
    <row r="192" spans="1:8" s="1" customFormat="1" x14ac:dyDescent="0.2">
      <c r="A192" s="3"/>
      <c r="B192" s="3"/>
      <c r="D192" s="3"/>
      <c r="E192" s="2"/>
      <c r="F192" s="2"/>
      <c r="G192" s="2"/>
      <c r="H192" s="2"/>
    </row>
    <row r="193" spans="1:8" s="1" customFormat="1" x14ac:dyDescent="0.2">
      <c r="A193" s="3"/>
      <c r="B193" s="3"/>
      <c r="D193" s="3"/>
      <c r="E193" s="2"/>
      <c r="F193" s="2"/>
      <c r="G193" s="2"/>
      <c r="H193" s="2"/>
    </row>
    <row r="194" spans="1:8" s="1" customFormat="1" x14ac:dyDescent="0.2">
      <c r="A194" s="3"/>
      <c r="B194" s="3"/>
      <c r="D194" s="3"/>
      <c r="E194" s="2"/>
      <c r="F194" s="2"/>
      <c r="G194" s="2"/>
      <c r="H194" s="2"/>
    </row>
    <row r="195" spans="1:8" s="1" customFormat="1" x14ac:dyDescent="0.2">
      <c r="A195" s="3"/>
      <c r="B195" s="3"/>
      <c r="D195" s="3"/>
      <c r="E195" s="2"/>
      <c r="F195" s="2"/>
      <c r="G195" s="2"/>
      <c r="H195" s="2"/>
    </row>
    <row r="196" spans="1:8" s="1" customFormat="1" x14ac:dyDescent="0.2">
      <c r="A196" s="3"/>
      <c r="B196" s="3"/>
      <c r="D196" s="3"/>
      <c r="E196" s="2"/>
      <c r="F196" s="2"/>
      <c r="G196" s="2"/>
      <c r="H196" s="2"/>
    </row>
    <row r="197" spans="1:8" s="1" customFormat="1" x14ac:dyDescent="0.2">
      <c r="A197" s="3"/>
      <c r="B197" s="3"/>
      <c r="D197" s="3"/>
      <c r="E197" s="2"/>
      <c r="F197" s="2"/>
      <c r="G197" s="2"/>
      <c r="H197" s="2"/>
    </row>
    <row r="198" spans="1:8" s="1" customFormat="1" x14ac:dyDescent="0.2">
      <c r="A198" s="3"/>
      <c r="B198" s="3"/>
      <c r="D198" s="3"/>
      <c r="E198" s="2"/>
      <c r="F198" s="2"/>
      <c r="G198" s="2"/>
      <c r="H198" s="2"/>
    </row>
    <row r="199" spans="1:8" s="1" customFormat="1" x14ac:dyDescent="0.2">
      <c r="A199" s="3"/>
      <c r="B199" s="3"/>
      <c r="D199" s="3"/>
      <c r="E199" s="2"/>
      <c r="F199" s="2"/>
      <c r="G199" s="2"/>
      <c r="H199" s="2"/>
    </row>
    <row r="200" spans="1:8" s="1" customFormat="1" x14ac:dyDescent="0.2">
      <c r="A200" s="3"/>
      <c r="B200" s="3"/>
      <c r="D200" s="3"/>
      <c r="E200" s="2"/>
      <c r="F200" s="2"/>
      <c r="G200" s="2"/>
      <c r="H200" s="2"/>
    </row>
    <row r="201" spans="1:8" s="1" customFormat="1" x14ac:dyDescent="0.2">
      <c r="A201" s="3"/>
      <c r="B201" s="3"/>
      <c r="D201" s="3"/>
      <c r="E201" s="2"/>
      <c r="F201" s="2"/>
      <c r="G201" s="2"/>
      <c r="H201" s="2"/>
    </row>
    <row r="202" spans="1:8" s="1" customFormat="1" x14ac:dyDescent="0.2">
      <c r="A202" s="3"/>
      <c r="B202" s="3"/>
      <c r="D202" s="3"/>
      <c r="E202" s="2"/>
      <c r="F202" s="2"/>
      <c r="G202" s="2"/>
      <c r="H202" s="2"/>
    </row>
    <row r="203" spans="1:8" s="1" customFormat="1" x14ac:dyDescent="0.2">
      <c r="A203" s="3"/>
      <c r="B203" s="3"/>
      <c r="D203" s="3"/>
      <c r="E203" s="2"/>
      <c r="F203" s="2"/>
      <c r="G203" s="2"/>
      <c r="H203" s="2"/>
    </row>
    <row r="204" spans="1:8" s="1" customFormat="1" x14ac:dyDescent="0.2">
      <c r="A204" s="3"/>
      <c r="B204" s="3"/>
      <c r="D204" s="3"/>
      <c r="E204" s="2"/>
      <c r="F204" s="2"/>
      <c r="G204" s="2"/>
      <c r="H204" s="2"/>
    </row>
    <row r="205" spans="1:8" s="1" customFormat="1" x14ac:dyDescent="0.2">
      <c r="A205" s="3"/>
      <c r="B205" s="3"/>
      <c r="D205" s="3"/>
      <c r="E205" s="2"/>
      <c r="F205" s="2"/>
      <c r="G205" s="2"/>
      <c r="H205" s="2"/>
    </row>
    <row r="206" spans="1:8" s="1" customFormat="1" x14ac:dyDescent="0.2">
      <c r="A206" s="3"/>
      <c r="B206" s="3"/>
      <c r="D206" s="3"/>
      <c r="E206" s="2"/>
      <c r="F206" s="2"/>
      <c r="G206" s="2"/>
      <c r="H206" s="2"/>
    </row>
    <row r="207" spans="1:8" s="1" customFormat="1" x14ac:dyDescent="0.2">
      <c r="A207" s="3"/>
      <c r="B207" s="3"/>
      <c r="D207" s="3"/>
      <c r="E207" s="2"/>
      <c r="F207" s="2"/>
      <c r="G207" s="2"/>
      <c r="H207" s="2"/>
    </row>
    <row r="208" spans="1:8" s="1" customFormat="1" x14ac:dyDescent="0.2">
      <c r="A208" s="3"/>
      <c r="B208" s="3"/>
      <c r="D208" s="3"/>
      <c r="E208" s="2"/>
      <c r="F208" s="2"/>
      <c r="G208" s="2"/>
      <c r="H208" s="2"/>
    </row>
    <row r="209" spans="1:8" s="1" customFormat="1" x14ac:dyDescent="0.2">
      <c r="A209" s="3"/>
      <c r="B209" s="3"/>
      <c r="D209" s="3"/>
      <c r="E209" s="2"/>
      <c r="F209" s="2"/>
      <c r="G209" s="2"/>
      <c r="H209" s="2"/>
    </row>
    <row r="210" spans="1:8" s="1" customFormat="1" x14ac:dyDescent="0.2">
      <c r="A210" s="3"/>
      <c r="B210" s="3"/>
      <c r="D210" s="3"/>
      <c r="E210" s="2"/>
      <c r="F210" s="2"/>
      <c r="G210" s="2"/>
      <c r="H210" s="2"/>
    </row>
    <row r="211" spans="1:8" s="1" customFormat="1" x14ac:dyDescent="0.2">
      <c r="A211" s="3"/>
      <c r="B211" s="3"/>
      <c r="D211" s="3"/>
      <c r="E211" s="2"/>
      <c r="F211" s="2"/>
      <c r="G211" s="2"/>
      <c r="H211" s="2"/>
    </row>
    <row r="212" spans="1:8" s="1" customFormat="1" x14ac:dyDescent="0.2">
      <c r="A212" s="3"/>
      <c r="B212" s="3"/>
      <c r="D212" s="3"/>
      <c r="E212" s="2"/>
      <c r="F212" s="2"/>
      <c r="G212" s="2"/>
      <c r="H212" s="2"/>
    </row>
    <row r="213" spans="1:8" s="1" customFormat="1" x14ac:dyDescent="0.2">
      <c r="A213" s="3"/>
      <c r="B213" s="3"/>
      <c r="D213" s="3"/>
      <c r="E213" s="2"/>
      <c r="F213" s="2"/>
      <c r="G213" s="2"/>
      <c r="H213" s="2"/>
    </row>
    <row r="214" spans="1:8" s="1" customFormat="1" x14ac:dyDescent="0.2">
      <c r="A214" s="3"/>
      <c r="B214" s="3"/>
      <c r="D214" s="3"/>
      <c r="E214" s="2"/>
      <c r="F214" s="2"/>
      <c r="G214" s="2"/>
      <c r="H214" s="2"/>
    </row>
    <row r="215" spans="1:8" s="1" customFormat="1" x14ac:dyDescent="0.2">
      <c r="A215" s="3"/>
      <c r="B215" s="3"/>
      <c r="D215" s="3"/>
      <c r="E215" s="2"/>
      <c r="F215" s="2"/>
      <c r="G215" s="2"/>
      <c r="H215" s="2"/>
    </row>
    <row r="216" spans="1:8" s="1" customFormat="1" x14ac:dyDescent="0.2">
      <c r="A216" s="3"/>
      <c r="B216" s="3"/>
      <c r="D216" s="3"/>
      <c r="E216" s="2"/>
      <c r="F216" s="2"/>
      <c r="G216" s="2"/>
      <c r="H216" s="2"/>
    </row>
    <row r="217" spans="1:8" s="1" customFormat="1" x14ac:dyDescent="0.2">
      <c r="A217" s="3"/>
      <c r="B217" s="3"/>
      <c r="D217" s="3"/>
      <c r="E217" s="2"/>
      <c r="F217" s="2"/>
      <c r="G217" s="2"/>
      <c r="H217" s="2"/>
    </row>
    <row r="218" spans="1:8" s="1" customFormat="1" x14ac:dyDescent="0.2">
      <c r="A218" s="3"/>
      <c r="B218" s="3"/>
      <c r="D218" s="3"/>
      <c r="E218" s="2"/>
      <c r="F218" s="2"/>
      <c r="G218" s="2"/>
      <c r="H218" s="2"/>
    </row>
    <row r="219" spans="1:8" s="1" customFormat="1" x14ac:dyDescent="0.2">
      <c r="A219" s="3"/>
      <c r="B219" s="3"/>
      <c r="D219" s="3"/>
      <c r="E219" s="2"/>
      <c r="F219" s="2"/>
      <c r="G219" s="2"/>
      <c r="H219" s="2"/>
    </row>
    <row r="220" spans="1:8" s="1" customFormat="1" x14ac:dyDescent="0.2">
      <c r="A220" s="3"/>
      <c r="B220" s="3"/>
      <c r="D220" s="3"/>
      <c r="E220" s="2"/>
      <c r="F220" s="2"/>
      <c r="G220" s="2"/>
      <c r="H220" s="2"/>
    </row>
    <row r="221" spans="1:8" s="1" customFormat="1" x14ac:dyDescent="0.2">
      <c r="A221" s="3"/>
      <c r="B221" s="3"/>
      <c r="D221" s="3"/>
      <c r="E221" s="2"/>
      <c r="F221" s="2"/>
      <c r="G221" s="2"/>
      <c r="H221" s="2"/>
    </row>
    <row r="222" spans="1:8" s="1" customFormat="1" x14ac:dyDescent="0.2">
      <c r="A222" s="3"/>
      <c r="B222" s="3"/>
      <c r="D222" s="3"/>
      <c r="E222" s="2"/>
      <c r="F222" s="2"/>
      <c r="G222" s="2"/>
      <c r="H222" s="2"/>
    </row>
    <row r="223" spans="1:8" s="1" customFormat="1" x14ac:dyDescent="0.2">
      <c r="A223" s="3"/>
      <c r="B223" s="3"/>
      <c r="D223" s="3"/>
      <c r="E223" s="2"/>
      <c r="F223" s="2"/>
      <c r="G223" s="2"/>
      <c r="H223" s="2"/>
    </row>
    <row r="224" spans="1:8" s="1" customFormat="1" x14ac:dyDescent="0.2">
      <c r="A224" s="3"/>
      <c r="B224" s="3"/>
      <c r="D224" s="3"/>
      <c r="E224" s="2"/>
      <c r="F224" s="2"/>
      <c r="G224" s="2"/>
      <c r="H224" s="2"/>
    </row>
    <row r="225" spans="1:8" s="1" customFormat="1" x14ac:dyDescent="0.2">
      <c r="A225" s="3"/>
      <c r="B225" s="3"/>
      <c r="D225" s="3"/>
      <c r="E225" s="2"/>
      <c r="F225" s="2"/>
      <c r="G225" s="2"/>
      <c r="H225" s="2"/>
    </row>
    <row r="226" spans="1:8" s="1" customFormat="1" x14ac:dyDescent="0.2">
      <c r="A226" s="3"/>
      <c r="B226" s="3"/>
      <c r="D226" s="3"/>
      <c r="E226" s="2"/>
      <c r="F226" s="2"/>
      <c r="G226" s="2"/>
      <c r="H226" s="2"/>
    </row>
    <row r="227" spans="1:8" s="1" customFormat="1" x14ac:dyDescent="0.2">
      <c r="A227" s="3"/>
      <c r="B227" s="3"/>
      <c r="D227" s="3"/>
      <c r="E227" s="2"/>
      <c r="F227" s="2"/>
      <c r="G227" s="2"/>
      <c r="H227" s="2"/>
    </row>
    <row r="228" spans="1:8" s="1" customFormat="1" x14ac:dyDescent="0.2">
      <c r="A228" s="3"/>
      <c r="B228" s="3"/>
      <c r="D228" s="3"/>
      <c r="E228" s="2"/>
      <c r="F228" s="2"/>
      <c r="G228" s="2"/>
      <c r="H228" s="2"/>
    </row>
    <row r="229" spans="1:8" s="1" customFormat="1" x14ac:dyDescent="0.2">
      <c r="A229" s="3"/>
      <c r="B229" s="3"/>
      <c r="D229" s="3"/>
      <c r="E229" s="2"/>
      <c r="F229" s="2"/>
      <c r="G229" s="2"/>
      <c r="H229" s="2"/>
    </row>
    <row r="230" spans="1:8" s="1" customFormat="1" x14ac:dyDescent="0.2">
      <c r="A230" s="3"/>
      <c r="B230" s="3"/>
      <c r="D230" s="3"/>
      <c r="E230" s="2"/>
      <c r="F230" s="2"/>
      <c r="G230" s="2"/>
      <c r="H230" s="2"/>
    </row>
    <row r="231" spans="1:8" s="1" customFormat="1" x14ac:dyDescent="0.2">
      <c r="A231" s="3"/>
      <c r="B231" s="3"/>
      <c r="D231" s="3"/>
      <c r="E231" s="2"/>
      <c r="F231" s="2"/>
      <c r="G231" s="2"/>
      <c r="H231" s="2"/>
    </row>
    <row r="232" spans="1:8" s="1" customFormat="1" x14ac:dyDescent="0.2">
      <c r="A232" s="3"/>
      <c r="B232" s="3"/>
      <c r="D232" s="3"/>
      <c r="E232" s="2"/>
      <c r="F232" s="2"/>
      <c r="G232" s="2"/>
      <c r="H232" s="2"/>
    </row>
    <row r="233" spans="1:8" s="1" customFormat="1" x14ac:dyDescent="0.2">
      <c r="A233" s="3"/>
      <c r="B233" s="3"/>
      <c r="D233" s="3"/>
      <c r="E233" s="2"/>
      <c r="F233" s="2"/>
      <c r="G233" s="2"/>
      <c r="H233" s="2"/>
    </row>
    <row r="234" spans="1:8" s="1" customFormat="1" x14ac:dyDescent="0.2">
      <c r="A234" s="3"/>
      <c r="B234" s="3"/>
      <c r="D234" s="3"/>
      <c r="E234" s="2"/>
      <c r="F234" s="2"/>
      <c r="G234" s="2"/>
      <c r="H234" s="2"/>
    </row>
    <row r="235" spans="1:8" s="1" customFormat="1" x14ac:dyDescent="0.2">
      <c r="A235" s="3"/>
      <c r="B235" s="3"/>
      <c r="D235" s="3"/>
      <c r="E235" s="2"/>
      <c r="F235" s="2"/>
      <c r="G235" s="2"/>
      <c r="H235" s="2"/>
    </row>
    <row r="236" spans="1:8" s="1" customFormat="1" x14ac:dyDescent="0.2">
      <c r="A236" s="3"/>
      <c r="B236" s="3"/>
      <c r="D236" s="3"/>
      <c r="E236" s="2"/>
      <c r="F236" s="2"/>
      <c r="G236" s="2"/>
      <c r="H236" s="2"/>
    </row>
    <row r="237" spans="1:8" s="1" customFormat="1" x14ac:dyDescent="0.2">
      <c r="A237" s="3"/>
      <c r="B237" s="3"/>
      <c r="D237" s="3"/>
      <c r="E237" s="2"/>
      <c r="F237" s="2"/>
      <c r="G237" s="2"/>
      <c r="H237" s="2"/>
    </row>
    <row r="238" spans="1:8" s="1" customFormat="1" x14ac:dyDescent="0.2">
      <c r="A238" s="3"/>
      <c r="B238" s="3"/>
      <c r="D238" s="3"/>
      <c r="E238" s="2"/>
      <c r="F238" s="2"/>
      <c r="G238" s="2"/>
      <c r="H238" s="2"/>
    </row>
    <row r="239" spans="1:8" s="1" customFormat="1" x14ac:dyDescent="0.2">
      <c r="A239" s="3"/>
      <c r="B239" s="3"/>
      <c r="D239" s="3"/>
      <c r="E239" s="2"/>
      <c r="F239" s="2"/>
      <c r="G239" s="2"/>
      <c r="H239" s="2"/>
    </row>
    <row r="240" spans="1:8" s="1" customFormat="1" x14ac:dyDescent="0.2">
      <c r="A240" s="3"/>
      <c r="B240" s="3"/>
      <c r="D240" s="3"/>
      <c r="E240" s="2"/>
      <c r="F240" s="2"/>
      <c r="G240" s="2"/>
      <c r="H240" s="2"/>
    </row>
    <row r="241" spans="1:8" s="1" customFormat="1" x14ac:dyDescent="0.2">
      <c r="A241" s="3"/>
      <c r="B241" s="3"/>
      <c r="D241" s="3"/>
      <c r="E241" s="2"/>
      <c r="F241" s="2"/>
      <c r="G241" s="2"/>
      <c r="H241" s="2"/>
    </row>
    <row r="242" spans="1:8" s="1" customFormat="1" x14ac:dyDescent="0.2">
      <c r="A242" s="3"/>
      <c r="B242" s="3"/>
      <c r="D242" s="3"/>
      <c r="E242" s="2"/>
      <c r="F242" s="2"/>
      <c r="G242" s="2"/>
      <c r="H242" s="2"/>
    </row>
    <row r="243" spans="1:8" s="1" customFormat="1" x14ac:dyDescent="0.2">
      <c r="A243" s="3"/>
      <c r="B243" s="3"/>
      <c r="D243" s="3"/>
      <c r="E243" s="2"/>
      <c r="F243" s="2"/>
      <c r="G243" s="2"/>
      <c r="H243" s="2"/>
    </row>
    <row r="244" spans="1:8" s="1" customFormat="1" x14ac:dyDescent="0.2">
      <c r="A244" s="3"/>
      <c r="B244" s="3"/>
      <c r="D244" s="3"/>
      <c r="E244" s="2"/>
      <c r="F244" s="2"/>
      <c r="G244" s="2"/>
      <c r="H244" s="2"/>
    </row>
    <row r="245" spans="1:8" s="1" customFormat="1" x14ac:dyDescent="0.2">
      <c r="A245" s="3"/>
      <c r="B245" s="3"/>
      <c r="D245" s="3"/>
      <c r="E245" s="2"/>
      <c r="F245" s="2"/>
      <c r="G245" s="2"/>
      <c r="H245" s="2"/>
    </row>
    <row r="246" spans="1:8" s="1" customFormat="1" x14ac:dyDescent="0.2">
      <c r="A246" s="3"/>
      <c r="B246" s="3"/>
      <c r="D246" s="3"/>
      <c r="E246" s="2"/>
      <c r="F246" s="2"/>
      <c r="G246" s="2"/>
      <c r="H246" s="2"/>
    </row>
    <row r="247" spans="1:8" s="1" customFormat="1" x14ac:dyDescent="0.2">
      <c r="A247" s="3"/>
      <c r="B247" s="3"/>
      <c r="D247" s="3"/>
      <c r="E247" s="2"/>
      <c r="F247" s="2"/>
      <c r="G247" s="2"/>
      <c r="H247" s="2"/>
    </row>
    <row r="248" spans="1:8" s="1" customFormat="1" x14ac:dyDescent="0.2">
      <c r="A248" s="3"/>
      <c r="B248" s="3"/>
      <c r="D248" s="3"/>
      <c r="E248" s="2"/>
      <c r="F248" s="2"/>
      <c r="G248" s="2"/>
      <c r="H248" s="2"/>
    </row>
    <row r="249" spans="1:8" s="1" customFormat="1" x14ac:dyDescent="0.2">
      <c r="A249" s="3"/>
      <c r="B249" s="3"/>
      <c r="D249" s="3"/>
      <c r="E249" s="2"/>
      <c r="F249" s="2"/>
      <c r="G249" s="2"/>
      <c r="H249" s="2"/>
    </row>
    <row r="250" spans="1:8" s="1" customFormat="1" x14ac:dyDescent="0.2">
      <c r="A250" s="3"/>
      <c r="B250" s="3"/>
      <c r="D250" s="3"/>
      <c r="E250" s="2"/>
      <c r="F250" s="2"/>
      <c r="G250" s="2"/>
      <c r="H250" s="2"/>
    </row>
    <row r="251" spans="1:8" s="1" customFormat="1" x14ac:dyDescent="0.2">
      <c r="A251" s="3"/>
      <c r="B251" s="3"/>
      <c r="D251" s="3"/>
      <c r="E251" s="2"/>
      <c r="F251" s="2"/>
      <c r="G251" s="2"/>
      <c r="H251" s="2"/>
    </row>
    <row r="252" spans="1:8" s="1" customFormat="1" x14ac:dyDescent="0.2">
      <c r="A252" s="3"/>
      <c r="B252" s="3"/>
      <c r="D252" s="3"/>
      <c r="E252" s="2"/>
      <c r="F252" s="2"/>
      <c r="G252" s="2"/>
      <c r="H252" s="2"/>
    </row>
    <row r="253" spans="1:8" s="1" customFormat="1" x14ac:dyDescent="0.2">
      <c r="A253" s="3"/>
      <c r="B253" s="3"/>
      <c r="D253" s="3"/>
      <c r="E253" s="2"/>
      <c r="F253" s="2"/>
      <c r="G253" s="2"/>
      <c r="H253" s="2"/>
    </row>
    <row r="254" spans="1:8" s="1" customFormat="1" x14ac:dyDescent="0.2">
      <c r="A254" s="3"/>
      <c r="B254" s="3"/>
      <c r="D254" s="3"/>
      <c r="E254" s="2"/>
      <c r="F254" s="2"/>
      <c r="G254" s="2"/>
      <c r="H254" s="2"/>
    </row>
    <row r="255" spans="1:8" s="1" customFormat="1" x14ac:dyDescent="0.2">
      <c r="A255" s="3"/>
      <c r="B255" s="3"/>
      <c r="D255" s="3"/>
      <c r="E255" s="2"/>
      <c r="F255" s="2"/>
      <c r="G255" s="2"/>
      <c r="H255" s="2"/>
    </row>
    <row r="256" spans="1:8" s="1" customFormat="1" x14ac:dyDescent="0.2">
      <c r="A256" s="3"/>
      <c r="B256" s="3"/>
      <c r="D256" s="3"/>
      <c r="E256" s="2"/>
      <c r="F256" s="2"/>
      <c r="G256" s="2"/>
      <c r="H256" s="2"/>
    </row>
    <row r="257" spans="1:8" s="1" customFormat="1" x14ac:dyDescent="0.2">
      <c r="A257" s="3"/>
      <c r="B257" s="3"/>
      <c r="D257" s="3"/>
      <c r="E257" s="2"/>
      <c r="F257" s="2"/>
      <c r="G257" s="2"/>
      <c r="H257" s="2"/>
    </row>
    <row r="258" spans="1:8" s="1" customFormat="1" x14ac:dyDescent="0.2">
      <c r="A258" s="3"/>
      <c r="B258" s="3"/>
      <c r="D258" s="3"/>
      <c r="E258" s="2"/>
      <c r="F258" s="2"/>
      <c r="G258" s="2"/>
      <c r="H258" s="2"/>
    </row>
    <row r="259" spans="1:8" s="1" customFormat="1" x14ac:dyDescent="0.2">
      <c r="A259" s="3"/>
      <c r="B259" s="3"/>
      <c r="D259" s="3"/>
      <c r="E259" s="2"/>
      <c r="F259" s="2"/>
      <c r="G259" s="2"/>
      <c r="H259" s="2"/>
    </row>
    <row r="260" spans="1:8" s="1" customFormat="1" x14ac:dyDescent="0.2">
      <c r="A260" s="3"/>
      <c r="B260" s="3"/>
      <c r="D260" s="3"/>
      <c r="E260" s="2"/>
      <c r="F260" s="2"/>
      <c r="G260" s="2"/>
      <c r="H260" s="2"/>
    </row>
    <row r="261" spans="1:8" s="1" customFormat="1" x14ac:dyDescent="0.2">
      <c r="A261" s="3"/>
      <c r="B261" s="3"/>
      <c r="D261" s="3"/>
      <c r="E261" s="2"/>
      <c r="F261" s="2"/>
      <c r="G261" s="2"/>
      <c r="H261" s="2"/>
    </row>
    <row r="262" spans="1:8" s="1" customFormat="1" x14ac:dyDescent="0.2">
      <c r="A262" s="3"/>
      <c r="B262" s="3"/>
      <c r="D262" s="3"/>
      <c r="E262" s="2"/>
      <c r="F262" s="2"/>
      <c r="G262" s="2"/>
      <c r="H262" s="2"/>
    </row>
    <row r="263" spans="1:8" s="1" customFormat="1" x14ac:dyDescent="0.2">
      <c r="A263" s="3"/>
      <c r="B263" s="3"/>
      <c r="D263" s="3"/>
      <c r="E263" s="2"/>
      <c r="F263" s="2"/>
      <c r="G263" s="2"/>
      <c r="H263" s="2"/>
    </row>
    <row r="264" spans="1:8" s="1" customFormat="1" x14ac:dyDescent="0.2">
      <c r="A264" s="3"/>
      <c r="B264" s="3"/>
      <c r="D264" s="3"/>
      <c r="E264" s="2"/>
      <c r="F264" s="2"/>
      <c r="G264" s="2"/>
      <c r="H264" s="2"/>
    </row>
    <row r="265" spans="1:8" s="1" customFormat="1" x14ac:dyDescent="0.2">
      <c r="A265" s="3"/>
      <c r="B265" s="3"/>
      <c r="D265" s="3"/>
      <c r="E265" s="2"/>
      <c r="F265" s="2"/>
      <c r="G265" s="2"/>
      <c r="H265" s="2"/>
    </row>
    <row r="266" spans="1:8" s="1" customFormat="1" x14ac:dyDescent="0.2">
      <c r="A266" s="3"/>
      <c r="B266" s="3"/>
      <c r="D266" s="3"/>
      <c r="E266" s="2"/>
      <c r="F266" s="2"/>
      <c r="G266" s="2"/>
      <c r="H266" s="2"/>
    </row>
    <row r="267" spans="1:8" s="1" customFormat="1" x14ac:dyDescent="0.2">
      <c r="A267" s="3"/>
      <c r="B267" s="3"/>
      <c r="D267" s="3"/>
      <c r="E267" s="2"/>
      <c r="F267" s="2"/>
      <c r="G267" s="2"/>
      <c r="H267" s="2"/>
    </row>
    <row r="268" spans="1:8" s="1" customFormat="1" x14ac:dyDescent="0.2">
      <c r="A268" s="3"/>
      <c r="B268" s="3"/>
      <c r="D268" s="3"/>
      <c r="E268" s="2"/>
      <c r="F268" s="2"/>
      <c r="G268" s="2"/>
      <c r="H268" s="2"/>
    </row>
    <row r="269" spans="1:8" s="1" customFormat="1" x14ac:dyDescent="0.2">
      <c r="A269" s="3"/>
      <c r="B269" s="3"/>
      <c r="D269" s="3"/>
      <c r="E269" s="2"/>
      <c r="F269" s="2"/>
      <c r="G269" s="2"/>
      <c r="H269" s="2"/>
    </row>
    <row r="270" spans="1:8" s="1" customFormat="1" x14ac:dyDescent="0.2">
      <c r="A270" s="3"/>
      <c r="B270" s="3"/>
      <c r="D270" s="3"/>
      <c r="E270" s="2"/>
      <c r="F270" s="2"/>
      <c r="G270" s="2"/>
      <c r="H270" s="2"/>
    </row>
    <row r="271" spans="1:8" s="1" customFormat="1" x14ac:dyDescent="0.2">
      <c r="A271" s="3"/>
      <c r="B271" s="3"/>
      <c r="D271" s="3"/>
      <c r="E271" s="2"/>
      <c r="F271" s="2"/>
      <c r="G271" s="2"/>
      <c r="H271" s="2"/>
    </row>
    <row r="272" spans="1:8" s="1" customFormat="1" x14ac:dyDescent="0.2">
      <c r="A272" s="3"/>
      <c r="B272" s="3"/>
      <c r="D272" s="3"/>
      <c r="E272" s="2"/>
      <c r="F272" s="2"/>
      <c r="G272" s="2"/>
      <c r="H272" s="2"/>
    </row>
    <row r="273" spans="1:8" s="1" customFormat="1" x14ac:dyDescent="0.2">
      <c r="A273" s="3"/>
      <c r="B273" s="3"/>
      <c r="D273" s="3"/>
      <c r="E273" s="2"/>
      <c r="F273" s="2"/>
      <c r="G273" s="2"/>
      <c r="H273" s="2"/>
    </row>
    <row r="274" spans="1:8" s="1" customFormat="1" x14ac:dyDescent="0.2">
      <c r="A274" s="3"/>
      <c r="B274" s="3"/>
      <c r="D274" s="3"/>
      <c r="E274" s="2"/>
      <c r="F274" s="2"/>
      <c r="G274" s="2"/>
      <c r="H274" s="2"/>
    </row>
    <row r="275" spans="1:8" s="1" customFormat="1" x14ac:dyDescent="0.2">
      <c r="A275" s="3"/>
      <c r="B275" s="3"/>
      <c r="D275" s="3"/>
      <c r="E275" s="2"/>
      <c r="F275" s="2"/>
      <c r="G275" s="2"/>
      <c r="H275" s="2"/>
    </row>
    <row r="276" spans="1:8" s="1" customFormat="1" x14ac:dyDescent="0.2">
      <c r="A276" s="3"/>
      <c r="B276" s="3"/>
      <c r="D276" s="3"/>
      <c r="E276" s="2"/>
      <c r="F276" s="2"/>
      <c r="G276" s="2"/>
      <c r="H276" s="2"/>
    </row>
    <row r="277" spans="1:8" s="1" customFormat="1" x14ac:dyDescent="0.2">
      <c r="A277" s="3"/>
      <c r="B277" s="3"/>
      <c r="D277" s="3"/>
      <c r="E277" s="2"/>
      <c r="F277" s="2"/>
      <c r="G277" s="2"/>
      <c r="H277" s="2"/>
    </row>
    <row r="278" spans="1:8" s="1" customFormat="1" x14ac:dyDescent="0.2">
      <c r="A278" s="3"/>
      <c r="B278" s="3"/>
      <c r="D278" s="3"/>
      <c r="E278" s="2"/>
      <c r="F278" s="2"/>
      <c r="G278" s="2"/>
      <c r="H278" s="2"/>
    </row>
    <row r="279" spans="1:8" s="1" customFormat="1" x14ac:dyDescent="0.2">
      <c r="A279" s="3"/>
      <c r="B279" s="3"/>
      <c r="D279" s="3"/>
      <c r="E279" s="2"/>
      <c r="F279" s="2"/>
      <c r="G279" s="2"/>
      <c r="H279" s="2"/>
    </row>
    <row r="280" spans="1:8" s="1" customFormat="1" x14ac:dyDescent="0.2">
      <c r="A280" s="3"/>
      <c r="B280" s="3"/>
      <c r="D280" s="3"/>
      <c r="E280" s="2"/>
      <c r="F280" s="2"/>
      <c r="G280" s="2"/>
      <c r="H280" s="2"/>
    </row>
    <row r="281" spans="1:8" s="1" customFormat="1" x14ac:dyDescent="0.2">
      <c r="A281" s="3"/>
      <c r="B281" s="3"/>
      <c r="D281" s="3"/>
      <c r="E281" s="2"/>
      <c r="F281" s="2"/>
      <c r="G281" s="2"/>
      <c r="H281" s="2"/>
    </row>
    <row r="282" spans="1:8" s="1" customFormat="1" x14ac:dyDescent="0.2">
      <c r="A282" s="3"/>
      <c r="B282" s="3"/>
      <c r="D282" s="3"/>
      <c r="E282" s="2"/>
      <c r="F282" s="2"/>
      <c r="G282" s="2"/>
      <c r="H282" s="2"/>
    </row>
    <row r="283" spans="1:8" s="1" customFormat="1" x14ac:dyDescent="0.2">
      <c r="A283" s="3"/>
      <c r="B283" s="3"/>
      <c r="D283" s="3"/>
      <c r="E283" s="2"/>
      <c r="F283" s="2"/>
      <c r="G283" s="2"/>
      <c r="H283" s="2"/>
    </row>
    <row r="284" spans="1:8" s="1" customFormat="1" x14ac:dyDescent="0.2">
      <c r="A284" s="3"/>
      <c r="B284" s="3"/>
      <c r="D284" s="3"/>
      <c r="E284" s="2"/>
      <c r="F284" s="2"/>
      <c r="G284" s="2"/>
      <c r="H284" s="2"/>
    </row>
    <row r="285" spans="1:8" s="1" customFormat="1" x14ac:dyDescent="0.2">
      <c r="A285" s="3"/>
      <c r="B285" s="3"/>
      <c r="D285" s="3"/>
      <c r="E285" s="2"/>
      <c r="F285" s="2"/>
      <c r="G285" s="2"/>
      <c r="H285" s="2"/>
    </row>
    <row r="286" spans="1:8" s="1" customFormat="1" x14ac:dyDescent="0.2">
      <c r="A286" s="3"/>
      <c r="B286" s="3"/>
      <c r="D286" s="3"/>
      <c r="E286" s="2"/>
      <c r="F286" s="2"/>
      <c r="G286" s="2"/>
      <c r="H286" s="2"/>
    </row>
    <row r="287" spans="1:8" s="1" customFormat="1" x14ac:dyDescent="0.2">
      <c r="A287" s="3"/>
      <c r="B287" s="3"/>
      <c r="D287" s="3"/>
      <c r="E287" s="2"/>
      <c r="F287" s="2"/>
      <c r="G287" s="2"/>
      <c r="H287" s="2"/>
    </row>
    <row r="288" spans="1:8" s="1" customFormat="1" x14ac:dyDescent="0.2">
      <c r="A288" s="3"/>
      <c r="B288" s="3"/>
      <c r="D288" s="3"/>
      <c r="E288" s="2"/>
      <c r="F288" s="2"/>
      <c r="G288" s="2"/>
      <c r="H288" s="2"/>
    </row>
    <row r="289" spans="1:8" s="1" customFormat="1" x14ac:dyDescent="0.2">
      <c r="A289" s="3"/>
      <c r="B289" s="3"/>
      <c r="D289" s="3"/>
      <c r="E289" s="2"/>
      <c r="F289" s="2"/>
      <c r="G289" s="2"/>
      <c r="H289" s="2"/>
    </row>
    <row r="290" spans="1:8" s="1" customFormat="1" x14ac:dyDescent="0.2">
      <c r="A290" s="3"/>
      <c r="B290" s="3"/>
      <c r="D290" s="3"/>
      <c r="E290" s="2"/>
      <c r="F290" s="2"/>
      <c r="G290" s="2"/>
      <c r="H290" s="2"/>
    </row>
    <row r="291" spans="1:8" s="1" customFormat="1" x14ac:dyDescent="0.2">
      <c r="A291" s="3"/>
      <c r="B291" s="3"/>
      <c r="D291" s="3"/>
      <c r="E291" s="2"/>
      <c r="F291" s="2"/>
      <c r="G291" s="2"/>
      <c r="H291" s="2"/>
    </row>
    <row r="292" spans="1:8" s="1" customFormat="1" x14ac:dyDescent="0.2">
      <c r="A292" s="3"/>
      <c r="B292" s="3"/>
      <c r="D292" s="3"/>
      <c r="E292" s="2"/>
      <c r="F292" s="2"/>
      <c r="G292" s="2"/>
      <c r="H292" s="2"/>
    </row>
    <row r="293" spans="1:8" s="1" customFormat="1" x14ac:dyDescent="0.2">
      <c r="A293" s="3"/>
      <c r="B293" s="3"/>
      <c r="D293" s="3"/>
      <c r="E293" s="2"/>
      <c r="F293" s="2"/>
      <c r="G293" s="2"/>
      <c r="H293" s="2"/>
    </row>
    <row r="294" spans="1:8" s="1" customFormat="1" x14ac:dyDescent="0.2">
      <c r="A294" s="3"/>
      <c r="B294" s="3"/>
      <c r="D294" s="3"/>
      <c r="E294" s="2"/>
      <c r="F294" s="2"/>
      <c r="G294" s="2"/>
      <c r="H294" s="2"/>
    </row>
    <row r="295" spans="1:8" s="1" customFormat="1" x14ac:dyDescent="0.2">
      <c r="A295" s="3"/>
      <c r="B295" s="3"/>
      <c r="D295" s="3"/>
      <c r="E295" s="2"/>
      <c r="F295" s="2"/>
      <c r="G295" s="2"/>
      <c r="H295" s="2"/>
    </row>
    <row r="296" spans="1:8" s="1" customFormat="1" x14ac:dyDescent="0.2">
      <c r="A296" s="3"/>
      <c r="B296" s="3"/>
      <c r="D296" s="3"/>
      <c r="E296" s="2"/>
      <c r="F296" s="2"/>
      <c r="G296" s="2"/>
      <c r="H296" s="2"/>
    </row>
    <row r="297" spans="1:8" s="1" customFormat="1" x14ac:dyDescent="0.2">
      <c r="A297" s="3"/>
      <c r="B297" s="3"/>
      <c r="D297" s="3"/>
      <c r="E297" s="2"/>
      <c r="F297" s="2"/>
      <c r="G297" s="2"/>
      <c r="H297" s="2"/>
    </row>
    <row r="298" spans="1:8" s="1" customFormat="1" x14ac:dyDescent="0.2">
      <c r="A298" s="3"/>
      <c r="B298" s="3"/>
      <c r="D298" s="3"/>
      <c r="E298" s="2"/>
      <c r="F298" s="2"/>
      <c r="G298" s="2"/>
      <c r="H298" s="2"/>
    </row>
    <row r="299" spans="1:8" s="1" customFormat="1" x14ac:dyDescent="0.2">
      <c r="A299" s="3"/>
      <c r="B299" s="3"/>
      <c r="D299" s="3"/>
      <c r="E299" s="2"/>
      <c r="F299" s="2"/>
      <c r="G299" s="2"/>
      <c r="H299" s="2"/>
    </row>
    <row r="300" spans="1:8" s="1" customFormat="1" x14ac:dyDescent="0.2">
      <c r="A300" s="3"/>
      <c r="B300" s="3"/>
      <c r="D300" s="3"/>
      <c r="E300" s="2"/>
      <c r="F300" s="2"/>
      <c r="G300" s="2"/>
      <c r="H300" s="2"/>
    </row>
    <row r="301" spans="1:8" s="1" customFormat="1" x14ac:dyDescent="0.2">
      <c r="A301" s="3"/>
      <c r="B301" s="3"/>
      <c r="D301" s="3"/>
      <c r="E301" s="2"/>
      <c r="F301" s="2"/>
      <c r="G301" s="2"/>
      <c r="H301" s="2"/>
    </row>
    <row r="302" spans="1:8" s="1" customFormat="1" x14ac:dyDescent="0.2">
      <c r="A302" s="3"/>
      <c r="B302" s="3"/>
      <c r="D302" s="3"/>
      <c r="E302" s="2"/>
      <c r="F302" s="2"/>
      <c r="G302" s="2"/>
      <c r="H302" s="2"/>
    </row>
    <row r="303" spans="1:8" s="1" customFormat="1" x14ac:dyDescent="0.2">
      <c r="A303" s="3"/>
      <c r="B303" s="3"/>
      <c r="D303" s="3"/>
      <c r="E303" s="2"/>
      <c r="F303" s="2"/>
      <c r="G303" s="2"/>
      <c r="H303" s="2"/>
    </row>
    <row r="304" spans="1:8" s="1" customFormat="1" x14ac:dyDescent="0.2">
      <c r="A304" s="3"/>
      <c r="B304" s="3"/>
      <c r="D304" s="3"/>
      <c r="E304" s="2"/>
      <c r="F304" s="2"/>
      <c r="G304" s="2"/>
      <c r="H304" s="2"/>
    </row>
    <row r="305" spans="1:8" s="1" customFormat="1" x14ac:dyDescent="0.2">
      <c r="A305" s="3"/>
      <c r="B305" s="3"/>
      <c r="D305" s="3"/>
      <c r="E305" s="2"/>
      <c r="F305" s="2"/>
      <c r="G305" s="2"/>
      <c r="H305" s="2"/>
    </row>
    <row r="306" spans="1:8" s="1" customFormat="1" x14ac:dyDescent="0.2">
      <c r="A306" s="3"/>
      <c r="B306" s="3"/>
      <c r="D306" s="3"/>
      <c r="E306" s="2"/>
      <c r="F306" s="2"/>
      <c r="G306" s="2"/>
      <c r="H306" s="2"/>
    </row>
    <row r="307" spans="1:8" s="1" customFormat="1" x14ac:dyDescent="0.2">
      <c r="A307" s="3"/>
      <c r="B307" s="3"/>
      <c r="D307" s="3"/>
      <c r="E307" s="2"/>
      <c r="F307" s="2"/>
      <c r="G307" s="2"/>
      <c r="H307" s="2"/>
    </row>
    <row r="308" spans="1:8" s="1" customFormat="1" x14ac:dyDescent="0.2">
      <c r="A308" s="3"/>
      <c r="B308" s="3"/>
      <c r="D308" s="3"/>
      <c r="E308" s="2"/>
      <c r="F308" s="2"/>
      <c r="G308" s="2"/>
      <c r="H308" s="2"/>
    </row>
    <row r="309" spans="1:8" s="1" customFormat="1" x14ac:dyDescent="0.2">
      <c r="A309" s="3"/>
      <c r="B309" s="3"/>
      <c r="D309" s="3"/>
      <c r="E309" s="2"/>
      <c r="F309" s="2"/>
      <c r="G309" s="2"/>
      <c r="H309" s="2"/>
    </row>
    <row r="310" spans="1:8" s="1" customFormat="1" x14ac:dyDescent="0.2">
      <c r="A310" s="3"/>
      <c r="B310" s="3"/>
      <c r="D310" s="3"/>
      <c r="E310" s="2"/>
      <c r="F310" s="2"/>
      <c r="G310" s="2"/>
      <c r="H310" s="2"/>
    </row>
    <row r="311" spans="1:8" s="1" customFormat="1" x14ac:dyDescent="0.2">
      <c r="A311" s="3"/>
      <c r="B311" s="3"/>
      <c r="D311" s="3"/>
      <c r="E311" s="2"/>
      <c r="F311" s="2"/>
      <c r="G311" s="2"/>
      <c r="H311" s="2"/>
    </row>
    <row r="312" spans="1:8" s="1" customFormat="1" x14ac:dyDescent="0.2">
      <c r="A312" s="3"/>
      <c r="B312" s="3"/>
      <c r="D312" s="3"/>
      <c r="E312" s="2"/>
      <c r="F312" s="2"/>
      <c r="G312" s="2"/>
      <c r="H312" s="2"/>
    </row>
    <row r="313" spans="1:8" s="1" customFormat="1" x14ac:dyDescent="0.2">
      <c r="A313" s="3"/>
      <c r="B313" s="3"/>
      <c r="D313" s="3"/>
      <c r="E313" s="2"/>
      <c r="F313" s="2"/>
      <c r="G313" s="2"/>
      <c r="H313" s="2"/>
    </row>
    <row r="314" spans="1:8" s="1" customFormat="1" x14ac:dyDescent="0.2">
      <c r="A314" s="3"/>
      <c r="B314" s="3"/>
      <c r="D314" s="3"/>
      <c r="E314" s="2"/>
      <c r="F314" s="2"/>
      <c r="G314" s="2"/>
      <c r="H314" s="2"/>
    </row>
    <row r="315" spans="1:8" s="1" customFormat="1" x14ac:dyDescent="0.2">
      <c r="A315" s="3"/>
      <c r="B315" s="3"/>
      <c r="D315" s="3"/>
      <c r="E315" s="2"/>
      <c r="F315" s="2"/>
      <c r="G315" s="2"/>
      <c r="H315" s="2"/>
    </row>
    <row r="316" spans="1:8" s="1" customFormat="1" x14ac:dyDescent="0.2">
      <c r="A316" s="3"/>
      <c r="B316" s="3"/>
      <c r="D316" s="3"/>
      <c r="E316" s="2"/>
      <c r="F316" s="2"/>
      <c r="G316" s="2"/>
      <c r="H316" s="2"/>
    </row>
    <row r="317" spans="1:8" s="1" customFormat="1" x14ac:dyDescent="0.2">
      <c r="A317" s="3"/>
      <c r="B317" s="3"/>
      <c r="D317" s="3"/>
      <c r="E317" s="2"/>
      <c r="F317" s="2"/>
      <c r="G317" s="2"/>
      <c r="H317" s="2"/>
    </row>
    <row r="318" spans="1:8" s="1" customFormat="1" x14ac:dyDescent="0.2">
      <c r="A318" s="3"/>
      <c r="B318" s="3"/>
      <c r="D318" s="3"/>
      <c r="E318" s="2"/>
      <c r="F318" s="2"/>
      <c r="G318" s="2"/>
      <c r="H318" s="2"/>
    </row>
    <row r="319" spans="1:8" s="1" customFormat="1" x14ac:dyDescent="0.2">
      <c r="A319" s="3"/>
      <c r="B319" s="3"/>
      <c r="D319" s="3"/>
      <c r="E319" s="2"/>
      <c r="F319" s="2"/>
      <c r="G319" s="2"/>
      <c r="H319" s="2"/>
    </row>
    <row r="320" spans="1:8" s="1" customFormat="1" x14ac:dyDescent="0.2">
      <c r="A320" s="3"/>
      <c r="B320" s="3"/>
      <c r="D320" s="3"/>
      <c r="E320" s="2"/>
      <c r="F320" s="2"/>
      <c r="G320" s="2"/>
      <c r="H320" s="2"/>
    </row>
    <row r="321" spans="1:8" s="1" customFormat="1" x14ac:dyDescent="0.2">
      <c r="A321" s="3"/>
      <c r="B321" s="3"/>
      <c r="D321" s="3"/>
      <c r="E321" s="2"/>
      <c r="F321" s="2"/>
      <c r="G321" s="2"/>
      <c r="H321" s="2"/>
    </row>
    <row r="322" spans="1:8" s="1" customFormat="1" x14ac:dyDescent="0.2">
      <c r="A322" s="3"/>
      <c r="B322" s="3"/>
      <c r="D322" s="3"/>
      <c r="E322" s="2"/>
      <c r="F322" s="2"/>
      <c r="G322" s="2"/>
      <c r="H322" s="2"/>
    </row>
    <row r="323" spans="1:8" s="1" customFormat="1" x14ac:dyDescent="0.2">
      <c r="A323" s="3"/>
      <c r="B323" s="3"/>
      <c r="D323" s="3"/>
      <c r="E323" s="2"/>
      <c r="F323" s="2"/>
      <c r="G323" s="2"/>
      <c r="H323" s="2"/>
    </row>
    <row r="324" spans="1:8" s="1" customFormat="1" x14ac:dyDescent="0.2">
      <c r="A324" s="3"/>
      <c r="B324" s="3"/>
      <c r="D324" s="3"/>
      <c r="E324" s="2"/>
      <c r="F324" s="2"/>
      <c r="G324" s="2"/>
      <c r="H324" s="2"/>
    </row>
    <row r="325" spans="1:8" s="1" customFormat="1" x14ac:dyDescent="0.2">
      <c r="A325" s="3"/>
      <c r="B325" s="3"/>
      <c r="D325" s="3"/>
      <c r="E325" s="2"/>
      <c r="F325" s="2"/>
      <c r="G325" s="2"/>
      <c r="H325" s="2"/>
    </row>
    <row r="326" spans="1:8" s="1" customFormat="1" x14ac:dyDescent="0.2">
      <c r="A326" s="3"/>
      <c r="B326" s="3"/>
      <c r="D326" s="3"/>
      <c r="E326" s="2"/>
      <c r="F326" s="2"/>
      <c r="G326" s="2"/>
      <c r="H326" s="2"/>
    </row>
    <row r="327" spans="1:8" s="1" customFormat="1" x14ac:dyDescent="0.2">
      <c r="A327" s="3"/>
      <c r="B327" s="3"/>
      <c r="D327" s="3"/>
      <c r="E327" s="2"/>
      <c r="F327" s="2"/>
      <c r="G327" s="2"/>
      <c r="H327" s="2"/>
    </row>
    <row r="328" spans="1:8" s="1" customFormat="1" x14ac:dyDescent="0.2">
      <c r="A328" s="3"/>
      <c r="B328" s="3"/>
      <c r="D328" s="3"/>
      <c r="E328" s="2"/>
      <c r="F328" s="2"/>
      <c r="G328" s="2"/>
      <c r="H328" s="2"/>
    </row>
    <row r="329" spans="1:8" s="1" customFormat="1" x14ac:dyDescent="0.2">
      <c r="A329" s="3"/>
      <c r="B329" s="3"/>
      <c r="D329" s="3"/>
      <c r="E329" s="2"/>
      <c r="F329" s="2"/>
      <c r="G329" s="2"/>
      <c r="H329" s="2"/>
    </row>
    <row r="330" spans="1:8" s="1" customFormat="1" x14ac:dyDescent="0.2">
      <c r="A330" s="3"/>
      <c r="B330" s="3"/>
      <c r="D330" s="3"/>
      <c r="E330" s="2"/>
      <c r="F330" s="2"/>
      <c r="G330" s="2"/>
      <c r="H330" s="2"/>
    </row>
    <row r="331" spans="1:8" s="1" customFormat="1" x14ac:dyDescent="0.2">
      <c r="A331" s="3"/>
      <c r="B331" s="3"/>
      <c r="D331" s="3"/>
      <c r="E331" s="2"/>
      <c r="F331" s="2"/>
      <c r="G331" s="2"/>
      <c r="H331" s="2"/>
    </row>
    <row r="332" spans="1:8" s="1" customFormat="1" x14ac:dyDescent="0.2">
      <c r="A332" s="3"/>
      <c r="B332" s="3"/>
      <c r="D332" s="3"/>
      <c r="E332" s="2"/>
      <c r="F332" s="2"/>
      <c r="G332" s="2"/>
      <c r="H332" s="2"/>
    </row>
    <row r="333" spans="1:8" s="1" customFormat="1" x14ac:dyDescent="0.2">
      <c r="A333" s="3"/>
      <c r="B333" s="3"/>
      <c r="D333" s="3"/>
      <c r="E333" s="2"/>
      <c r="F333" s="2"/>
      <c r="G333" s="2"/>
      <c r="H333" s="2"/>
    </row>
    <row r="334" spans="1:8" s="1" customFormat="1" x14ac:dyDescent="0.2">
      <c r="A334" s="3"/>
      <c r="B334" s="3"/>
      <c r="D334" s="3"/>
      <c r="E334" s="2"/>
      <c r="F334" s="2"/>
      <c r="G334" s="2"/>
      <c r="H334" s="2"/>
    </row>
    <row r="335" spans="1:8" s="1" customFormat="1" x14ac:dyDescent="0.2">
      <c r="A335" s="3"/>
      <c r="B335" s="3"/>
      <c r="D335" s="3"/>
      <c r="E335" s="2"/>
      <c r="F335" s="2"/>
      <c r="G335" s="2"/>
      <c r="H335" s="2"/>
    </row>
    <row r="336" spans="1:8" s="1" customFormat="1" x14ac:dyDescent="0.2">
      <c r="A336" s="3"/>
      <c r="B336" s="3"/>
      <c r="D336" s="3"/>
      <c r="E336" s="2"/>
      <c r="F336" s="2"/>
      <c r="G336" s="2"/>
      <c r="H336" s="2"/>
    </row>
    <row r="337" spans="1:8" s="1" customFormat="1" x14ac:dyDescent="0.2">
      <c r="A337" s="3"/>
      <c r="B337" s="3"/>
      <c r="D337" s="3"/>
      <c r="E337" s="2"/>
      <c r="F337" s="2"/>
      <c r="G337" s="2"/>
      <c r="H337" s="2"/>
    </row>
    <row r="338" spans="1:8" s="1" customFormat="1" x14ac:dyDescent="0.2">
      <c r="A338" s="3"/>
      <c r="B338" s="3"/>
      <c r="D338" s="3"/>
      <c r="E338" s="2"/>
      <c r="F338" s="2"/>
      <c r="G338" s="2"/>
      <c r="H338" s="2"/>
    </row>
    <row r="339" spans="1:8" s="1" customFormat="1" x14ac:dyDescent="0.2">
      <c r="A339" s="3"/>
      <c r="B339" s="3"/>
      <c r="D339" s="3"/>
      <c r="E339" s="2"/>
      <c r="F339" s="2"/>
      <c r="G339" s="2"/>
      <c r="H339" s="2"/>
    </row>
    <row r="340" spans="1:8" s="1" customFormat="1" x14ac:dyDescent="0.2">
      <c r="A340" s="3"/>
      <c r="B340" s="3"/>
      <c r="D340" s="3"/>
      <c r="E340" s="2"/>
      <c r="F340" s="2"/>
      <c r="G340" s="2"/>
      <c r="H340" s="2"/>
    </row>
    <row r="341" spans="1:8" s="1" customFormat="1" x14ac:dyDescent="0.2">
      <c r="A341" s="3"/>
      <c r="B341" s="3"/>
      <c r="D341" s="3"/>
      <c r="E341" s="2"/>
      <c r="F341" s="2"/>
      <c r="G341" s="2"/>
      <c r="H341" s="2"/>
    </row>
    <row r="342" spans="1:8" s="1" customFormat="1" x14ac:dyDescent="0.2">
      <c r="A342" s="3"/>
      <c r="B342" s="3"/>
      <c r="D342" s="3"/>
      <c r="E342" s="2"/>
      <c r="F342" s="2"/>
      <c r="G342" s="2"/>
      <c r="H342" s="2"/>
    </row>
    <row r="343" spans="1:8" s="1" customFormat="1" x14ac:dyDescent="0.2">
      <c r="A343" s="3"/>
      <c r="B343" s="3"/>
      <c r="D343" s="3"/>
      <c r="E343" s="2"/>
      <c r="F343" s="2"/>
      <c r="G343" s="2"/>
      <c r="H343" s="2"/>
    </row>
    <row r="344" spans="1:8" s="1" customFormat="1" x14ac:dyDescent="0.2">
      <c r="A344" s="3"/>
      <c r="B344" s="3"/>
      <c r="D344" s="3"/>
      <c r="E344" s="2"/>
      <c r="F344" s="2"/>
      <c r="G344" s="2"/>
      <c r="H344" s="2"/>
    </row>
    <row r="345" spans="1:8" s="1" customFormat="1" x14ac:dyDescent="0.2">
      <c r="A345" s="3"/>
      <c r="B345" s="3"/>
      <c r="D345" s="3"/>
      <c r="E345" s="2"/>
      <c r="F345" s="2"/>
      <c r="G345" s="2"/>
      <c r="H345" s="2"/>
    </row>
    <row r="346" spans="1:8" s="1" customFormat="1" x14ac:dyDescent="0.2">
      <c r="A346" s="3"/>
      <c r="B346" s="3"/>
      <c r="D346" s="3"/>
      <c r="E346" s="2"/>
      <c r="F346" s="2"/>
      <c r="G346" s="2"/>
      <c r="H346" s="2"/>
    </row>
    <row r="347" spans="1:8" s="1" customFormat="1" x14ac:dyDescent="0.2">
      <c r="A347" s="3"/>
      <c r="B347" s="3"/>
      <c r="D347" s="3"/>
      <c r="E347" s="2"/>
      <c r="F347" s="2"/>
      <c r="G347" s="2"/>
      <c r="H347" s="2"/>
    </row>
    <row r="348" spans="1:8" s="1" customFormat="1" x14ac:dyDescent="0.2">
      <c r="A348" s="3"/>
      <c r="B348" s="3"/>
      <c r="D348" s="3"/>
      <c r="E348" s="2"/>
      <c r="F348" s="2"/>
      <c r="G348" s="2"/>
      <c r="H348" s="2"/>
    </row>
    <row r="349" spans="1:8" s="1" customFormat="1" x14ac:dyDescent="0.2">
      <c r="A349" s="3"/>
      <c r="B349" s="3"/>
      <c r="D349" s="3"/>
      <c r="E349" s="2"/>
      <c r="F349" s="2"/>
      <c r="G349" s="2"/>
      <c r="H349" s="2"/>
    </row>
    <row r="350" spans="1:8" s="1" customFormat="1" x14ac:dyDescent="0.2">
      <c r="A350" s="3"/>
      <c r="B350" s="3"/>
      <c r="D350" s="3"/>
      <c r="E350" s="2"/>
      <c r="F350" s="2"/>
      <c r="G350" s="2"/>
      <c r="H350" s="2"/>
    </row>
    <row r="351" spans="1:8" s="1" customFormat="1" x14ac:dyDescent="0.2">
      <c r="A351" s="3"/>
      <c r="B351" s="3"/>
      <c r="D351" s="3"/>
      <c r="E351" s="2"/>
      <c r="F351" s="2"/>
      <c r="G351" s="2"/>
      <c r="H351" s="2"/>
    </row>
    <row r="352" spans="1:8" s="1" customFormat="1" x14ac:dyDescent="0.2">
      <c r="A352" s="3"/>
      <c r="B352" s="3"/>
      <c r="D352" s="3"/>
      <c r="E352" s="2"/>
      <c r="F352" s="2"/>
      <c r="G352" s="2"/>
      <c r="H352" s="2"/>
    </row>
    <row r="353" spans="1:8" s="1" customFormat="1" x14ac:dyDescent="0.2">
      <c r="A353" s="3"/>
      <c r="B353" s="3"/>
      <c r="D353" s="3"/>
      <c r="E353" s="2"/>
      <c r="F353" s="2"/>
      <c r="G353" s="2"/>
      <c r="H353" s="2"/>
    </row>
    <row r="354" spans="1:8" s="1" customFormat="1" x14ac:dyDescent="0.2">
      <c r="A354" s="3"/>
      <c r="B354" s="3"/>
      <c r="D354" s="3"/>
      <c r="E354" s="2"/>
      <c r="F354" s="2"/>
      <c r="G354" s="2"/>
      <c r="H354" s="2"/>
    </row>
    <row r="355" spans="1:8" s="1" customFormat="1" x14ac:dyDescent="0.2">
      <c r="A355" s="3"/>
      <c r="B355" s="3"/>
      <c r="D355" s="3"/>
      <c r="E355" s="2"/>
      <c r="F355" s="2"/>
      <c r="G355" s="2"/>
      <c r="H355" s="2"/>
    </row>
    <row r="356" spans="1:8" s="1" customFormat="1" x14ac:dyDescent="0.2">
      <c r="A356" s="3"/>
      <c r="B356" s="3"/>
      <c r="D356" s="3"/>
      <c r="E356" s="2"/>
      <c r="F356" s="2"/>
      <c r="G356" s="2"/>
      <c r="H356" s="2"/>
    </row>
    <row r="357" spans="1:8" s="1" customFormat="1" x14ac:dyDescent="0.2">
      <c r="A357" s="3"/>
      <c r="B357" s="3"/>
      <c r="D357" s="3"/>
      <c r="E357" s="2"/>
      <c r="F357" s="2"/>
      <c r="G357" s="2"/>
      <c r="H357" s="2"/>
    </row>
    <row r="358" spans="1:8" s="1" customFormat="1" x14ac:dyDescent="0.2">
      <c r="A358" s="3"/>
      <c r="B358" s="3"/>
      <c r="D358" s="3"/>
      <c r="E358" s="2"/>
      <c r="F358" s="2"/>
      <c r="G358" s="2"/>
      <c r="H358" s="2"/>
    </row>
    <row r="359" spans="1:8" s="1" customFormat="1" x14ac:dyDescent="0.2">
      <c r="A359" s="3"/>
      <c r="B359" s="3"/>
      <c r="D359" s="3"/>
      <c r="E359" s="2"/>
      <c r="F359" s="2"/>
      <c r="G359" s="2"/>
      <c r="H359" s="2"/>
    </row>
    <row r="360" spans="1:8" s="1" customFormat="1" x14ac:dyDescent="0.2">
      <c r="A360" s="3"/>
      <c r="B360" s="3"/>
      <c r="D360" s="3"/>
      <c r="E360" s="2"/>
      <c r="F360" s="2"/>
      <c r="G360" s="2"/>
      <c r="H360" s="2"/>
    </row>
    <row r="361" spans="1:8" s="1" customFormat="1" x14ac:dyDescent="0.2">
      <c r="A361" s="3"/>
      <c r="B361" s="3"/>
      <c r="D361" s="3"/>
      <c r="E361" s="2"/>
      <c r="F361" s="2"/>
      <c r="G361" s="2"/>
      <c r="H361" s="2"/>
    </row>
  </sheetData>
  <autoFilter ref="A2:H13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1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1700400099</v>
      </c>
      <c r="B3" s="10" t="s">
        <v>28</v>
      </c>
      <c r="C3" s="11" t="s">
        <v>27</v>
      </c>
      <c r="D3" s="10" t="s">
        <v>0</v>
      </c>
      <c r="E3" s="8">
        <f>SUM(F3:H3)</f>
        <v>8050</v>
      </c>
      <c r="F3" s="9"/>
      <c r="G3" s="9"/>
      <c r="H3" s="8">
        <v>8050</v>
      </c>
    </row>
    <row r="4" spans="1:8" s="1" customFormat="1" x14ac:dyDescent="0.2">
      <c r="A4" s="10">
        <v>1700400099</v>
      </c>
      <c r="B4" s="10" t="s">
        <v>24</v>
      </c>
      <c r="C4" s="11" t="s">
        <v>23</v>
      </c>
      <c r="D4" s="10" t="s">
        <v>0</v>
      </c>
      <c r="E4" s="8">
        <f>SUM(F4:H4)</f>
        <v>1760</v>
      </c>
      <c r="F4" s="8">
        <v>1760</v>
      </c>
      <c r="G4" s="9"/>
      <c r="H4" s="9"/>
    </row>
    <row r="5" spans="1:8" s="1" customFormat="1" x14ac:dyDescent="0.2">
      <c r="A5" s="10">
        <v>1700400099</v>
      </c>
      <c r="B5" s="10" t="s">
        <v>22</v>
      </c>
      <c r="C5" s="11" t="s">
        <v>21</v>
      </c>
      <c r="D5" s="10" t="s">
        <v>0</v>
      </c>
      <c r="E5" s="8">
        <f>SUM(F5:H5)</f>
        <v>2647.19</v>
      </c>
      <c r="F5" s="9"/>
      <c r="G5" s="9"/>
      <c r="H5" s="8">
        <v>2647.19</v>
      </c>
    </row>
    <row r="6" spans="1:8" s="1" customFormat="1" x14ac:dyDescent="0.2">
      <c r="A6" s="10">
        <v>1700400099</v>
      </c>
      <c r="B6" s="10" t="s">
        <v>52</v>
      </c>
      <c r="C6" s="11" t="s">
        <v>51</v>
      </c>
      <c r="D6" s="10" t="s">
        <v>0</v>
      </c>
      <c r="E6" s="8">
        <f>SUM(F6:H6)</f>
        <v>1320</v>
      </c>
      <c r="F6" s="9"/>
      <c r="G6" s="9"/>
      <c r="H6" s="8">
        <v>1320</v>
      </c>
    </row>
    <row r="7" spans="1:8" s="1" customFormat="1" x14ac:dyDescent="0.2">
      <c r="A7" s="10">
        <v>1700400099</v>
      </c>
      <c r="B7" s="10" t="s">
        <v>50</v>
      </c>
      <c r="C7" s="11" t="s">
        <v>49</v>
      </c>
      <c r="D7" s="10" t="s">
        <v>0</v>
      </c>
      <c r="E7" s="8">
        <f>SUM(F7:H7)</f>
        <v>1600</v>
      </c>
      <c r="F7" s="9"/>
      <c r="G7" s="9"/>
      <c r="H7" s="8">
        <v>1600</v>
      </c>
    </row>
    <row r="8" spans="1:8" s="1" customFormat="1" x14ac:dyDescent="0.2">
      <c r="A8" s="10">
        <v>1700400099</v>
      </c>
      <c r="B8" s="10" t="s">
        <v>18</v>
      </c>
      <c r="C8" s="11" t="s">
        <v>17</v>
      </c>
      <c r="D8" s="10" t="s">
        <v>0</v>
      </c>
      <c r="E8" s="8">
        <f>SUM(F8:H8)</f>
        <v>37440.44</v>
      </c>
      <c r="F8" s="9"/>
      <c r="G8" s="9"/>
      <c r="H8" s="8">
        <v>37440.44</v>
      </c>
    </row>
    <row r="9" spans="1:8" s="1" customFormat="1" x14ac:dyDescent="0.2">
      <c r="A9" s="10">
        <v>1700400099</v>
      </c>
      <c r="B9" s="10" t="s">
        <v>68</v>
      </c>
      <c r="C9" s="11" t="s">
        <v>51</v>
      </c>
      <c r="D9" s="10" t="s">
        <v>0</v>
      </c>
      <c r="E9" s="8">
        <f>SUM(F9:H9)</f>
        <v>95800</v>
      </c>
      <c r="F9" s="9"/>
      <c r="G9" s="9"/>
      <c r="H9" s="8">
        <v>95800</v>
      </c>
    </row>
    <row r="10" spans="1:8" s="1" customFormat="1" x14ac:dyDescent="0.2">
      <c r="A10" s="10">
        <v>1700400099</v>
      </c>
      <c r="B10" s="10" t="s">
        <v>67</v>
      </c>
      <c r="C10" s="11" t="s">
        <v>49</v>
      </c>
      <c r="D10" s="10" t="s">
        <v>0</v>
      </c>
      <c r="E10" s="8">
        <f>SUM(F10:H10)</f>
        <v>188341.53</v>
      </c>
      <c r="F10" s="9"/>
      <c r="G10" s="9"/>
      <c r="H10" s="8">
        <v>188341.53</v>
      </c>
    </row>
    <row r="11" spans="1:8" s="1" customFormat="1" x14ac:dyDescent="0.2">
      <c r="A11" s="10">
        <v>1700400099</v>
      </c>
      <c r="B11" s="10" t="s">
        <v>66</v>
      </c>
      <c r="C11" s="11" t="s">
        <v>65</v>
      </c>
      <c r="D11" s="10" t="s">
        <v>0</v>
      </c>
      <c r="E11" s="8">
        <f>SUM(F11:H11)</f>
        <v>323493.57</v>
      </c>
      <c r="F11" s="9"/>
      <c r="G11" s="9"/>
      <c r="H11" s="8">
        <v>323493.57</v>
      </c>
    </row>
    <row r="12" spans="1:8" s="1" customFormat="1" x14ac:dyDescent="0.2">
      <c r="A12" s="10">
        <v>1700400099</v>
      </c>
      <c r="B12" s="10" t="s">
        <v>16</v>
      </c>
      <c r="C12" s="11" t="s">
        <v>15</v>
      </c>
      <c r="D12" s="10" t="s">
        <v>0</v>
      </c>
      <c r="E12" s="8">
        <f>SUM(F12:H12)</f>
        <v>176606.39</v>
      </c>
      <c r="F12" s="9"/>
      <c r="G12" s="8">
        <v>77665.850000000006</v>
      </c>
      <c r="H12" s="8">
        <v>98940.54</v>
      </c>
    </row>
    <row r="13" spans="1:8" s="1" customFormat="1" x14ac:dyDescent="0.2">
      <c r="A13" s="10">
        <v>1700400099</v>
      </c>
      <c r="B13" s="10" t="s">
        <v>48</v>
      </c>
      <c r="C13" s="11" t="s">
        <v>47</v>
      </c>
      <c r="D13" s="10" t="s">
        <v>0</v>
      </c>
      <c r="E13" s="8">
        <f>SUM(F13:H13)</f>
        <v>2166.75</v>
      </c>
      <c r="F13" s="9"/>
      <c r="G13" s="9"/>
      <c r="H13" s="8">
        <v>2166.75</v>
      </c>
    </row>
    <row r="14" spans="1:8" s="1" customFormat="1" x14ac:dyDescent="0.2">
      <c r="A14" s="10">
        <v>1700400099</v>
      </c>
      <c r="B14" s="10" t="s">
        <v>46</v>
      </c>
      <c r="C14" s="11" t="s">
        <v>45</v>
      </c>
      <c r="D14" s="10" t="s">
        <v>0</v>
      </c>
      <c r="E14" s="8">
        <f>SUM(F14:H14)</f>
        <v>77951.8</v>
      </c>
      <c r="F14" s="9"/>
      <c r="G14" s="9"/>
      <c r="H14" s="8">
        <v>77951.8</v>
      </c>
    </row>
    <row r="15" spans="1:8" s="1" customFormat="1" x14ac:dyDescent="0.2">
      <c r="A15" s="10">
        <v>1700400099</v>
      </c>
      <c r="B15" s="10" t="s">
        <v>64</v>
      </c>
      <c r="C15" s="11" t="s">
        <v>63</v>
      </c>
      <c r="D15" s="10" t="s">
        <v>0</v>
      </c>
      <c r="E15" s="8">
        <f>SUM(F15:H15)</f>
        <v>2000</v>
      </c>
      <c r="F15" s="9"/>
      <c r="G15" s="9"/>
      <c r="H15" s="8">
        <v>2000</v>
      </c>
    </row>
    <row r="16" spans="1:8" s="1" customFormat="1" x14ac:dyDescent="0.2">
      <c r="A16" s="10">
        <v>1700400099</v>
      </c>
      <c r="B16" s="10" t="s">
        <v>14</v>
      </c>
      <c r="C16" s="11" t="s">
        <v>13</v>
      </c>
      <c r="D16" s="10" t="s">
        <v>0</v>
      </c>
      <c r="E16" s="8">
        <f>SUM(F16:H16)</f>
        <v>18313.129999999997</v>
      </c>
      <c r="F16" s="9"/>
      <c r="G16" s="8"/>
      <c r="H16" s="8">
        <f>19912.51-1599.38</f>
        <v>18313.129999999997</v>
      </c>
    </row>
    <row r="17" spans="1:8" s="1" customFormat="1" x14ac:dyDescent="0.2">
      <c r="A17" s="10">
        <v>1700400099</v>
      </c>
      <c r="B17" s="10" t="s">
        <v>44</v>
      </c>
      <c r="C17" s="11" t="s">
        <v>43</v>
      </c>
      <c r="D17" s="10" t="s">
        <v>0</v>
      </c>
      <c r="E17" s="8">
        <f>SUM(F17:H17)</f>
        <v>1652</v>
      </c>
      <c r="F17" s="9"/>
      <c r="G17" s="8"/>
      <c r="H17" s="8">
        <f>1952-300</f>
        <v>1652</v>
      </c>
    </row>
    <row r="18" spans="1:8" s="1" customFormat="1" x14ac:dyDescent="0.2">
      <c r="A18" s="10">
        <v>1700400099</v>
      </c>
      <c r="B18" s="10" t="s">
        <v>12</v>
      </c>
      <c r="C18" s="11" t="s">
        <v>11</v>
      </c>
      <c r="D18" s="10" t="s">
        <v>0</v>
      </c>
      <c r="E18" s="8">
        <f>SUM(F18:H18)</f>
        <v>27749</v>
      </c>
      <c r="F18" s="9"/>
      <c r="G18" s="9"/>
      <c r="H18" s="8">
        <v>27749</v>
      </c>
    </row>
    <row r="19" spans="1:8" s="1" customFormat="1" x14ac:dyDescent="0.2">
      <c r="A19" s="10">
        <v>1700400099</v>
      </c>
      <c r="B19" s="10" t="s">
        <v>62</v>
      </c>
      <c r="C19" s="11" t="s">
        <v>61</v>
      </c>
      <c r="D19" s="10" t="s">
        <v>0</v>
      </c>
      <c r="E19" s="8">
        <f>SUM(F19:H19)</f>
        <v>21300</v>
      </c>
      <c r="F19" s="9"/>
      <c r="G19" s="9"/>
      <c r="H19" s="8">
        <v>21300</v>
      </c>
    </row>
    <row r="20" spans="1:8" s="1" customFormat="1" x14ac:dyDescent="0.2">
      <c r="A20" s="10">
        <v>1700400099</v>
      </c>
      <c r="B20" s="10" t="s">
        <v>8</v>
      </c>
      <c r="C20" s="11" t="s">
        <v>7</v>
      </c>
      <c r="D20" s="10" t="s">
        <v>0</v>
      </c>
      <c r="E20" s="8">
        <f>SUM(F20:H20)</f>
        <v>12740</v>
      </c>
      <c r="F20" s="9"/>
      <c r="G20" s="9"/>
      <c r="H20" s="8">
        <v>12740</v>
      </c>
    </row>
    <row r="21" spans="1:8" s="1" customFormat="1" x14ac:dyDescent="0.2">
      <c r="A21" s="10">
        <v>1700400099</v>
      </c>
      <c r="B21" s="10" t="s">
        <v>6</v>
      </c>
      <c r="C21" s="11" t="s">
        <v>5</v>
      </c>
      <c r="D21" s="10" t="s">
        <v>0</v>
      </c>
      <c r="E21" s="8">
        <f>SUM(F21:H21)</f>
        <v>1578.25</v>
      </c>
      <c r="F21" s="9"/>
      <c r="G21" s="9"/>
      <c r="H21" s="8">
        <v>1578.25</v>
      </c>
    </row>
    <row r="22" spans="1:8" s="1" customFormat="1" x14ac:dyDescent="0.2">
      <c r="A22" s="10">
        <v>1700400099</v>
      </c>
      <c r="B22" s="10" t="s">
        <v>4</v>
      </c>
      <c r="C22" s="11" t="s">
        <v>3</v>
      </c>
      <c r="D22" s="10" t="s">
        <v>0</v>
      </c>
      <c r="E22" s="8">
        <f>SUM(F22:H22)</f>
        <v>41059.009999999995</v>
      </c>
      <c r="F22" s="9"/>
      <c r="G22" s="9"/>
      <c r="H22" s="8">
        <v>41059.009999999995</v>
      </c>
    </row>
    <row r="23" spans="1:8" s="1" customFormat="1" x14ac:dyDescent="0.2">
      <c r="A23" s="10">
        <v>1700400099</v>
      </c>
      <c r="B23" s="10" t="s">
        <v>60</v>
      </c>
      <c r="C23" s="11" t="s">
        <v>59</v>
      </c>
      <c r="D23" s="10" t="s">
        <v>0</v>
      </c>
      <c r="E23" s="8">
        <f>SUM(F23:H23)</f>
        <v>1</v>
      </c>
      <c r="F23" s="9"/>
      <c r="G23" s="9"/>
      <c r="H23" s="8">
        <v>1</v>
      </c>
    </row>
    <row r="24" spans="1:8" s="1" customFormat="1" x14ac:dyDescent="0.2">
      <c r="A24" s="10">
        <v>1700400099</v>
      </c>
      <c r="B24" s="10" t="s">
        <v>2</v>
      </c>
      <c r="C24" s="11" t="s">
        <v>1</v>
      </c>
      <c r="D24" s="10" t="s">
        <v>0</v>
      </c>
      <c r="E24" s="8">
        <f>SUM(F24:H24)</f>
        <v>6</v>
      </c>
      <c r="F24" s="9"/>
      <c r="G24" s="9"/>
      <c r="H24" s="8">
        <v>6</v>
      </c>
    </row>
    <row r="25" spans="1:8" s="4" customFormat="1" x14ac:dyDescent="0.2">
      <c r="A25" s="6"/>
      <c r="B25" s="6"/>
      <c r="C25" s="7"/>
      <c r="D25" s="6"/>
      <c r="E25" s="5">
        <f>SUM(E3:E24)</f>
        <v>1043576.06</v>
      </c>
      <c r="F25" s="5">
        <f>SUM(F3:F24)</f>
        <v>1760</v>
      </c>
      <c r="G25" s="5">
        <f>SUM(G3:G24)</f>
        <v>77665.850000000006</v>
      </c>
      <c r="H25" s="5">
        <f>SUM(H3:H24)</f>
        <v>964150.21000000008</v>
      </c>
    </row>
    <row r="26" spans="1:8" s="1" customFormat="1" x14ac:dyDescent="0.2">
      <c r="A26" s="3"/>
      <c r="B26" s="3"/>
      <c r="D26" s="3"/>
      <c r="E26" s="2"/>
      <c r="F26" s="2"/>
      <c r="G26" s="2"/>
      <c r="H26" s="2"/>
    </row>
    <row r="27" spans="1:8" s="1" customFormat="1" x14ac:dyDescent="0.2">
      <c r="A27" s="3"/>
      <c r="B27" s="3"/>
      <c r="D27" s="3"/>
      <c r="E27" s="2"/>
      <c r="F27" s="2"/>
      <c r="G27" s="2"/>
      <c r="H27" s="2"/>
    </row>
    <row r="28" spans="1:8" s="1" customFormat="1" x14ac:dyDescent="0.2">
      <c r="A28" s="3"/>
      <c r="B28" s="3"/>
      <c r="D28" s="3"/>
      <c r="E28" s="2"/>
      <c r="F28" s="2"/>
      <c r="G28" s="2"/>
      <c r="H28" s="2"/>
    </row>
    <row r="29" spans="1:8" s="1" customFormat="1" x14ac:dyDescent="0.2">
      <c r="A29" s="3"/>
      <c r="B29" s="3"/>
      <c r="D29" s="3"/>
      <c r="E29" s="2"/>
      <c r="F29" s="2"/>
      <c r="G29" s="2"/>
      <c r="H29" s="2"/>
    </row>
    <row r="30" spans="1:8" s="1" customFormat="1" x14ac:dyDescent="0.2">
      <c r="A30" s="3"/>
      <c r="B30" s="3"/>
      <c r="D30" s="3"/>
      <c r="E30" s="2"/>
      <c r="F30" s="2"/>
      <c r="G30" s="2"/>
      <c r="H30" s="2"/>
    </row>
    <row r="31" spans="1:8" s="1" customFormat="1" x14ac:dyDescent="0.2">
      <c r="A31" s="3"/>
      <c r="B31" s="3"/>
      <c r="D31" s="3"/>
      <c r="E31" s="2"/>
      <c r="F31" s="2"/>
      <c r="G31" s="2"/>
      <c r="H31" s="2"/>
    </row>
    <row r="32" spans="1:8" s="1" customFormat="1" x14ac:dyDescent="0.2">
      <c r="A32" s="3"/>
      <c r="B32" s="3"/>
      <c r="D32" s="3"/>
      <c r="E32" s="2"/>
      <c r="F32" s="2"/>
      <c r="G32" s="2"/>
      <c r="H32" s="2"/>
    </row>
    <row r="33" spans="1:8" s="1" customFormat="1" x14ac:dyDescent="0.2">
      <c r="A33" s="3"/>
      <c r="B33" s="3"/>
      <c r="D33" s="3"/>
      <c r="E33" s="2"/>
      <c r="F33" s="2"/>
      <c r="G33" s="2"/>
      <c r="H33" s="2"/>
    </row>
    <row r="34" spans="1:8" s="1" customFormat="1" x14ac:dyDescent="0.2">
      <c r="A34" s="3"/>
      <c r="B34" s="3"/>
      <c r="D34" s="3"/>
      <c r="E34" s="2"/>
      <c r="F34" s="2"/>
      <c r="G34" s="2"/>
      <c r="H34" s="2"/>
    </row>
    <row r="35" spans="1:8" s="1" customFormat="1" x14ac:dyDescent="0.2">
      <c r="A35" s="3"/>
      <c r="B35" s="3"/>
      <c r="D35" s="3"/>
      <c r="E35" s="2"/>
      <c r="F35" s="2"/>
      <c r="G35" s="2"/>
      <c r="H35" s="2"/>
    </row>
    <row r="36" spans="1:8" s="1" customFormat="1" x14ac:dyDescent="0.2">
      <c r="A36" s="3"/>
      <c r="B36" s="3"/>
      <c r="D36" s="3"/>
      <c r="E36" s="2"/>
      <c r="F36" s="2"/>
      <c r="G36" s="2"/>
      <c r="H36" s="2"/>
    </row>
    <row r="37" spans="1:8" s="1" customFormat="1" x14ac:dyDescent="0.2">
      <c r="A37" s="3"/>
      <c r="B37" s="3"/>
      <c r="D37" s="3"/>
      <c r="E37" s="2"/>
      <c r="F37" s="2"/>
      <c r="G37" s="2"/>
      <c r="H37" s="2"/>
    </row>
    <row r="38" spans="1:8" s="1" customFormat="1" x14ac:dyDescent="0.2">
      <c r="A38" s="3"/>
      <c r="B38" s="3"/>
      <c r="D38" s="3"/>
      <c r="E38" s="2"/>
      <c r="F38" s="2"/>
      <c r="G38" s="2"/>
      <c r="H38" s="2"/>
    </row>
    <row r="39" spans="1:8" s="1" customFormat="1" x14ac:dyDescent="0.2">
      <c r="A39" s="3"/>
      <c r="B39" s="3"/>
      <c r="D39" s="3"/>
      <c r="E39" s="2"/>
      <c r="F39" s="2"/>
      <c r="G39" s="2"/>
      <c r="H39" s="2"/>
    </row>
    <row r="40" spans="1:8" s="1" customFormat="1" x14ac:dyDescent="0.2">
      <c r="A40" s="3"/>
      <c r="B40" s="3"/>
      <c r="D40" s="3"/>
      <c r="E40" s="2"/>
      <c r="F40" s="2"/>
      <c r="G40" s="2"/>
      <c r="H40" s="2"/>
    </row>
    <row r="41" spans="1:8" s="1" customFormat="1" x14ac:dyDescent="0.2">
      <c r="A41" s="3"/>
      <c r="B41" s="3"/>
      <c r="D41" s="3"/>
      <c r="E41" s="2"/>
      <c r="F41" s="2"/>
      <c r="G41" s="2"/>
      <c r="H41" s="2"/>
    </row>
    <row r="42" spans="1:8" s="1" customFormat="1" x14ac:dyDescent="0.2">
      <c r="A42" s="3"/>
      <c r="B42" s="3"/>
      <c r="D42" s="3"/>
      <c r="E42" s="2"/>
      <c r="F42" s="2"/>
      <c r="G42" s="2"/>
      <c r="H42" s="2"/>
    </row>
    <row r="43" spans="1:8" s="1" customFormat="1" x14ac:dyDescent="0.2">
      <c r="A43" s="3"/>
      <c r="B43" s="3"/>
      <c r="D43" s="3"/>
      <c r="E43" s="2"/>
      <c r="F43" s="2"/>
      <c r="G43" s="2"/>
      <c r="H43" s="2"/>
    </row>
    <row r="44" spans="1:8" s="1" customFormat="1" x14ac:dyDescent="0.2">
      <c r="A44" s="3"/>
      <c r="B44" s="3"/>
      <c r="D44" s="3"/>
      <c r="E44" s="2"/>
      <c r="F44" s="2"/>
      <c r="G44" s="2"/>
      <c r="H44" s="2"/>
    </row>
    <row r="45" spans="1:8" s="1" customFormat="1" x14ac:dyDescent="0.2">
      <c r="A45" s="3"/>
      <c r="B45" s="3"/>
      <c r="D45" s="3"/>
      <c r="E45" s="2"/>
      <c r="F45" s="2"/>
      <c r="G45" s="2"/>
      <c r="H45" s="2"/>
    </row>
    <row r="46" spans="1:8" s="1" customFormat="1" x14ac:dyDescent="0.2">
      <c r="A46" s="3"/>
      <c r="B46" s="3"/>
      <c r="D46" s="3"/>
      <c r="E46" s="2"/>
      <c r="F46" s="2"/>
      <c r="G46" s="2"/>
      <c r="H46" s="2"/>
    </row>
    <row r="47" spans="1:8" s="1" customFormat="1" x14ac:dyDescent="0.2">
      <c r="A47" s="3"/>
      <c r="B47" s="3"/>
      <c r="D47" s="3"/>
      <c r="E47" s="2"/>
      <c r="F47" s="2"/>
      <c r="G47" s="2"/>
      <c r="H47" s="2"/>
    </row>
    <row r="48" spans="1:8" s="1" customFormat="1" x14ac:dyDescent="0.2">
      <c r="A48" s="3"/>
      <c r="B48" s="3"/>
      <c r="D48" s="3"/>
      <c r="E48" s="2"/>
      <c r="F48" s="2"/>
      <c r="G48" s="2"/>
      <c r="H48" s="2"/>
    </row>
    <row r="49" spans="1:8" s="1" customFormat="1" x14ac:dyDescent="0.2">
      <c r="A49" s="3"/>
      <c r="B49" s="3"/>
      <c r="D49" s="3"/>
      <c r="E49" s="2"/>
      <c r="F49" s="2"/>
      <c r="G49" s="2"/>
      <c r="H49" s="2"/>
    </row>
    <row r="50" spans="1:8" s="1" customFormat="1" x14ac:dyDescent="0.2">
      <c r="A50" s="3"/>
      <c r="B50" s="3"/>
      <c r="D50" s="3"/>
      <c r="E50" s="2"/>
      <c r="F50" s="2"/>
      <c r="G50" s="2"/>
      <c r="H50" s="2"/>
    </row>
    <row r="51" spans="1:8" s="1" customFormat="1" x14ac:dyDescent="0.2">
      <c r="A51" s="3"/>
      <c r="B51" s="3"/>
      <c r="D51" s="3"/>
      <c r="E51" s="2"/>
      <c r="F51" s="2"/>
      <c r="G51" s="2"/>
      <c r="H51" s="2"/>
    </row>
    <row r="52" spans="1:8" s="1" customFormat="1" x14ac:dyDescent="0.2">
      <c r="A52" s="3"/>
      <c r="B52" s="3"/>
      <c r="D52" s="3"/>
      <c r="E52" s="2"/>
      <c r="F52" s="2"/>
      <c r="G52" s="2"/>
      <c r="H52" s="2"/>
    </row>
    <row r="53" spans="1:8" s="1" customFormat="1" x14ac:dyDescent="0.2">
      <c r="A53" s="3"/>
      <c r="B53" s="3"/>
      <c r="D53" s="3"/>
      <c r="E53" s="2"/>
      <c r="F53" s="2"/>
      <c r="G53" s="2"/>
      <c r="H53" s="2"/>
    </row>
    <row r="54" spans="1:8" s="1" customFormat="1" x14ac:dyDescent="0.2">
      <c r="A54" s="3"/>
      <c r="B54" s="3"/>
      <c r="D54" s="3"/>
      <c r="E54" s="2"/>
      <c r="F54" s="2"/>
      <c r="G54" s="2"/>
      <c r="H54" s="2"/>
    </row>
    <row r="55" spans="1:8" s="1" customFormat="1" x14ac:dyDescent="0.2">
      <c r="A55" s="3"/>
      <c r="B55" s="3"/>
      <c r="D55" s="3"/>
      <c r="E55" s="2"/>
      <c r="F55" s="2"/>
      <c r="G55" s="2"/>
      <c r="H55" s="2"/>
    </row>
    <row r="56" spans="1:8" s="1" customFormat="1" x14ac:dyDescent="0.2">
      <c r="A56" s="3"/>
      <c r="B56" s="3"/>
      <c r="D56" s="3"/>
      <c r="E56" s="2"/>
      <c r="F56" s="2"/>
      <c r="G56" s="2"/>
      <c r="H56" s="2"/>
    </row>
    <row r="57" spans="1:8" s="1" customFormat="1" x14ac:dyDescent="0.2">
      <c r="A57" s="3"/>
      <c r="B57" s="3"/>
      <c r="D57" s="3"/>
      <c r="E57" s="2"/>
      <c r="F57" s="2"/>
      <c r="G57" s="2"/>
      <c r="H57" s="2"/>
    </row>
    <row r="58" spans="1:8" s="1" customFormat="1" x14ac:dyDescent="0.2">
      <c r="A58" s="3"/>
      <c r="B58" s="3"/>
      <c r="D58" s="3"/>
      <c r="E58" s="2"/>
      <c r="F58" s="2"/>
      <c r="G58" s="2"/>
      <c r="H58" s="2"/>
    </row>
    <row r="59" spans="1:8" s="1" customFormat="1" x14ac:dyDescent="0.2">
      <c r="A59" s="3"/>
      <c r="B59" s="3"/>
      <c r="D59" s="3"/>
      <c r="E59" s="2"/>
      <c r="F59" s="2"/>
      <c r="G59" s="2"/>
      <c r="H59" s="2"/>
    </row>
    <row r="60" spans="1:8" s="1" customFormat="1" x14ac:dyDescent="0.2">
      <c r="A60" s="3"/>
      <c r="B60" s="3"/>
      <c r="D60" s="3"/>
      <c r="E60" s="2"/>
      <c r="F60" s="2"/>
      <c r="G60" s="2"/>
      <c r="H60" s="2"/>
    </row>
    <row r="61" spans="1:8" s="1" customFormat="1" x14ac:dyDescent="0.2">
      <c r="A61" s="3"/>
      <c r="B61" s="3"/>
      <c r="D61" s="3"/>
      <c r="E61" s="2"/>
      <c r="F61" s="2"/>
      <c r="G61" s="2"/>
      <c r="H61" s="2"/>
    </row>
    <row r="62" spans="1:8" s="1" customFormat="1" x14ac:dyDescent="0.2">
      <c r="A62" s="3"/>
      <c r="B62" s="3"/>
      <c r="D62" s="3"/>
      <c r="E62" s="2"/>
      <c r="F62" s="2"/>
      <c r="G62" s="2"/>
      <c r="H62" s="2"/>
    </row>
    <row r="63" spans="1:8" s="1" customFormat="1" x14ac:dyDescent="0.2">
      <c r="A63" s="3"/>
      <c r="B63" s="3"/>
      <c r="D63" s="3"/>
      <c r="E63" s="2"/>
      <c r="F63" s="2"/>
      <c r="G63" s="2"/>
      <c r="H63" s="2"/>
    </row>
    <row r="64" spans="1:8" s="1" customFormat="1" x14ac:dyDescent="0.2">
      <c r="A64" s="3"/>
      <c r="B64" s="3"/>
      <c r="D64" s="3"/>
      <c r="E64" s="2"/>
      <c r="F64" s="2"/>
      <c r="G64" s="2"/>
      <c r="H64" s="2"/>
    </row>
    <row r="65" spans="1:8" s="1" customFormat="1" x14ac:dyDescent="0.2">
      <c r="A65" s="3"/>
      <c r="B65" s="3"/>
      <c r="D65" s="3"/>
      <c r="E65" s="2"/>
      <c r="F65" s="2"/>
      <c r="G65" s="2"/>
      <c r="H65" s="2"/>
    </row>
    <row r="66" spans="1:8" s="1" customFormat="1" x14ac:dyDescent="0.2">
      <c r="A66" s="3"/>
      <c r="B66" s="3"/>
      <c r="D66" s="3"/>
      <c r="E66" s="2"/>
      <c r="F66" s="2"/>
      <c r="G66" s="2"/>
      <c r="H66" s="2"/>
    </row>
    <row r="67" spans="1:8" s="1" customFormat="1" x14ac:dyDescent="0.2">
      <c r="A67" s="3"/>
      <c r="B67" s="3"/>
      <c r="D67" s="3"/>
      <c r="E67" s="2"/>
      <c r="F67" s="2"/>
      <c r="G67" s="2"/>
      <c r="H67" s="2"/>
    </row>
    <row r="68" spans="1:8" s="1" customFormat="1" x14ac:dyDescent="0.2">
      <c r="A68" s="3"/>
      <c r="B68" s="3"/>
      <c r="D68" s="3"/>
      <c r="E68" s="2"/>
      <c r="F68" s="2"/>
      <c r="G68" s="2"/>
      <c r="H68" s="2"/>
    </row>
    <row r="69" spans="1:8" s="1" customFormat="1" x14ac:dyDescent="0.2">
      <c r="A69" s="3"/>
      <c r="B69" s="3"/>
      <c r="D69" s="3"/>
      <c r="E69" s="2"/>
      <c r="F69" s="2"/>
      <c r="G69" s="2"/>
      <c r="H69" s="2"/>
    </row>
    <row r="70" spans="1:8" s="1" customFormat="1" x14ac:dyDescent="0.2">
      <c r="A70" s="3"/>
      <c r="B70" s="3"/>
      <c r="D70" s="3"/>
      <c r="E70" s="2"/>
      <c r="F70" s="2"/>
      <c r="G70" s="2"/>
      <c r="H70" s="2"/>
    </row>
    <row r="71" spans="1:8" s="1" customFormat="1" x14ac:dyDescent="0.2">
      <c r="A71" s="3"/>
      <c r="B71" s="3"/>
      <c r="D71" s="3"/>
      <c r="E71" s="2"/>
      <c r="F71" s="2"/>
      <c r="G71" s="2"/>
      <c r="H71" s="2"/>
    </row>
    <row r="72" spans="1:8" s="1" customFormat="1" x14ac:dyDescent="0.2">
      <c r="A72" s="3"/>
      <c r="B72" s="3"/>
      <c r="D72" s="3"/>
      <c r="E72" s="2"/>
      <c r="F72" s="2"/>
      <c r="G72" s="2"/>
      <c r="H72" s="2"/>
    </row>
    <row r="73" spans="1:8" s="1" customFormat="1" x14ac:dyDescent="0.2">
      <c r="A73" s="3"/>
      <c r="B73" s="3"/>
      <c r="D73" s="3"/>
      <c r="E73" s="2"/>
      <c r="F73" s="2"/>
      <c r="G73" s="2"/>
      <c r="H73" s="2"/>
    </row>
    <row r="74" spans="1:8" s="1" customFormat="1" x14ac:dyDescent="0.2">
      <c r="A74" s="3"/>
      <c r="B74" s="3"/>
      <c r="D74" s="3"/>
      <c r="E74" s="2"/>
      <c r="F74" s="2"/>
      <c r="G74" s="2"/>
      <c r="H74" s="2"/>
    </row>
    <row r="75" spans="1:8" s="1" customFormat="1" x14ac:dyDescent="0.2">
      <c r="A75" s="3"/>
      <c r="B75" s="3"/>
      <c r="D75" s="3"/>
      <c r="E75" s="2"/>
      <c r="F75" s="2"/>
      <c r="G75" s="2"/>
      <c r="H75" s="2"/>
    </row>
    <row r="76" spans="1:8" s="1" customFormat="1" x14ac:dyDescent="0.2">
      <c r="A76" s="3"/>
      <c r="B76" s="3"/>
      <c r="D76" s="3"/>
      <c r="E76" s="2"/>
      <c r="F76" s="2"/>
      <c r="G76" s="2"/>
      <c r="H76" s="2"/>
    </row>
    <row r="77" spans="1:8" s="1" customFormat="1" x14ac:dyDescent="0.2">
      <c r="A77" s="3"/>
      <c r="B77" s="3"/>
      <c r="D77" s="3"/>
      <c r="E77" s="2"/>
      <c r="F77" s="2"/>
      <c r="G77" s="2"/>
      <c r="H77" s="2"/>
    </row>
    <row r="78" spans="1:8" s="1" customFormat="1" x14ac:dyDescent="0.2">
      <c r="A78" s="3"/>
      <c r="B78" s="3"/>
      <c r="D78" s="3"/>
      <c r="E78" s="2"/>
      <c r="F78" s="2"/>
      <c r="G78" s="2"/>
      <c r="H78" s="2"/>
    </row>
    <row r="79" spans="1:8" s="1" customFormat="1" x14ac:dyDescent="0.2">
      <c r="A79" s="3"/>
      <c r="B79" s="3"/>
      <c r="D79" s="3"/>
      <c r="E79" s="2"/>
      <c r="F79" s="2"/>
      <c r="G79" s="2"/>
      <c r="H79" s="2"/>
    </row>
    <row r="80" spans="1:8" s="1" customFormat="1" x14ac:dyDescent="0.2">
      <c r="A80" s="3"/>
      <c r="B80" s="3"/>
      <c r="D80" s="3"/>
      <c r="E80" s="2"/>
      <c r="F80" s="2"/>
      <c r="G80" s="2"/>
      <c r="H80" s="2"/>
    </row>
    <row r="81" spans="1:8" s="1" customFormat="1" x14ac:dyDescent="0.2">
      <c r="A81" s="3"/>
      <c r="B81" s="3"/>
      <c r="D81" s="3"/>
      <c r="E81" s="2"/>
      <c r="F81" s="2"/>
      <c r="G81" s="2"/>
      <c r="H81" s="2"/>
    </row>
    <row r="82" spans="1:8" s="1" customFormat="1" x14ac:dyDescent="0.2">
      <c r="A82" s="3"/>
      <c r="B82" s="3"/>
      <c r="D82" s="3"/>
      <c r="E82" s="2"/>
      <c r="F82" s="2"/>
      <c r="G82" s="2"/>
      <c r="H82" s="2"/>
    </row>
    <row r="83" spans="1:8" s="1" customFormat="1" x14ac:dyDescent="0.2">
      <c r="A83" s="3"/>
      <c r="B83" s="3"/>
      <c r="D83" s="3"/>
      <c r="E83" s="2"/>
      <c r="F83" s="2"/>
      <c r="G83" s="2"/>
      <c r="H83" s="2"/>
    </row>
    <row r="84" spans="1:8" s="1" customFormat="1" x14ac:dyDescent="0.2">
      <c r="A84" s="3"/>
      <c r="B84" s="3"/>
      <c r="D84" s="3"/>
      <c r="E84" s="2"/>
      <c r="F84" s="2"/>
      <c r="G84" s="2"/>
      <c r="H84" s="2"/>
    </row>
    <row r="85" spans="1:8" s="1" customFormat="1" x14ac:dyDescent="0.2">
      <c r="A85" s="3"/>
      <c r="B85" s="3"/>
      <c r="D85" s="3"/>
      <c r="E85" s="2"/>
      <c r="F85" s="2"/>
      <c r="G85" s="2"/>
      <c r="H85" s="2"/>
    </row>
    <row r="86" spans="1:8" s="1" customFormat="1" x14ac:dyDescent="0.2">
      <c r="A86" s="3"/>
      <c r="B86" s="3"/>
      <c r="D86" s="3"/>
      <c r="E86" s="2"/>
      <c r="F86" s="2"/>
      <c r="G86" s="2"/>
      <c r="H86" s="2"/>
    </row>
    <row r="87" spans="1:8" s="1" customFormat="1" x14ac:dyDescent="0.2">
      <c r="A87" s="3"/>
      <c r="B87" s="3"/>
      <c r="D87" s="3"/>
      <c r="E87" s="2"/>
      <c r="F87" s="2"/>
      <c r="G87" s="2"/>
      <c r="H87" s="2"/>
    </row>
    <row r="88" spans="1:8" s="1" customFormat="1" x14ac:dyDescent="0.2">
      <c r="A88" s="3"/>
      <c r="B88" s="3"/>
      <c r="D88" s="3"/>
      <c r="E88" s="2"/>
      <c r="F88" s="2"/>
      <c r="G88" s="2"/>
      <c r="H88" s="2"/>
    </row>
    <row r="89" spans="1:8" s="1" customFormat="1" x14ac:dyDescent="0.2">
      <c r="A89" s="3"/>
      <c r="B89" s="3"/>
      <c r="D89" s="3"/>
      <c r="E89" s="2"/>
      <c r="F89" s="2"/>
      <c r="G89" s="2"/>
      <c r="H89" s="2"/>
    </row>
    <row r="90" spans="1:8" s="1" customFormat="1" x14ac:dyDescent="0.2">
      <c r="A90" s="3"/>
      <c r="B90" s="3"/>
      <c r="D90" s="3"/>
      <c r="E90" s="2"/>
      <c r="F90" s="2"/>
      <c r="G90" s="2"/>
      <c r="H90" s="2"/>
    </row>
    <row r="91" spans="1:8" s="1" customFormat="1" x14ac:dyDescent="0.2">
      <c r="A91" s="3"/>
      <c r="B91" s="3"/>
      <c r="D91" s="3"/>
      <c r="E91" s="2"/>
      <c r="F91" s="2"/>
      <c r="G91" s="2"/>
      <c r="H91" s="2"/>
    </row>
    <row r="92" spans="1:8" s="1" customFormat="1" x14ac:dyDescent="0.2">
      <c r="A92" s="3"/>
      <c r="B92" s="3"/>
      <c r="D92" s="3"/>
      <c r="E92" s="2"/>
      <c r="F92" s="2"/>
      <c r="G92" s="2"/>
      <c r="H92" s="2"/>
    </row>
    <row r="93" spans="1:8" s="1" customFormat="1" x14ac:dyDescent="0.2">
      <c r="A93" s="3"/>
      <c r="B93" s="3"/>
      <c r="D93" s="3"/>
      <c r="E93" s="2"/>
      <c r="F93" s="2"/>
      <c r="G93" s="2"/>
      <c r="H93" s="2"/>
    </row>
    <row r="94" spans="1:8" s="1" customFormat="1" x14ac:dyDescent="0.2">
      <c r="A94" s="3"/>
      <c r="B94" s="3"/>
      <c r="D94" s="3"/>
      <c r="E94" s="2"/>
      <c r="F94" s="2"/>
      <c r="G94" s="2"/>
      <c r="H94" s="2"/>
    </row>
    <row r="95" spans="1:8" s="1" customFormat="1" x14ac:dyDescent="0.2">
      <c r="A95" s="3"/>
      <c r="B95" s="3"/>
      <c r="D95" s="3"/>
      <c r="E95" s="2"/>
      <c r="F95" s="2"/>
      <c r="G95" s="2"/>
      <c r="H95" s="2"/>
    </row>
    <row r="96" spans="1:8" s="1" customFormat="1" x14ac:dyDescent="0.2">
      <c r="A96" s="3"/>
      <c r="B96" s="3"/>
      <c r="D96" s="3"/>
      <c r="E96" s="2"/>
      <c r="F96" s="2"/>
      <c r="G96" s="2"/>
      <c r="H96" s="2"/>
    </row>
    <row r="97" spans="1:8" s="1" customFormat="1" x14ac:dyDescent="0.2">
      <c r="A97" s="3"/>
      <c r="B97" s="3"/>
      <c r="D97" s="3"/>
      <c r="E97" s="2"/>
      <c r="F97" s="2"/>
      <c r="G97" s="2"/>
      <c r="H97" s="2"/>
    </row>
    <row r="98" spans="1:8" s="1" customFormat="1" x14ac:dyDescent="0.2">
      <c r="A98" s="3"/>
      <c r="B98" s="3"/>
      <c r="D98" s="3"/>
      <c r="E98" s="2"/>
      <c r="F98" s="2"/>
      <c r="G98" s="2"/>
      <c r="H98" s="2"/>
    </row>
    <row r="99" spans="1:8" s="1" customFormat="1" x14ac:dyDescent="0.2">
      <c r="A99" s="3"/>
      <c r="B99" s="3"/>
      <c r="D99" s="3"/>
      <c r="E99" s="2"/>
      <c r="F99" s="2"/>
      <c r="G99" s="2"/>
      <c r="H99" s="2"/>
    </row>
    <row r="100" spans="1:8" s="1" customFormat="1" x14ac:dyDescent="0.2">
      <c r="A100" s="3"/>
      <c r="B100" s="3"/>
      <c r="D100" s="3"/>
      <c r="E100" s="2"/>
      <c r="F100" s="2"/>
      <c r="G100" s="2"/>
      <c r="H100" s="2"/>
    </row>
    <row r="101" spans="1:8" s="1" customFormat="1" x14ac:dyDescent="0.2">
      <c r="A101" s="3"/>
      <c r="B101" s="3"/>
      <c r="D101" s="3"/>
      <c r="E101" s="2"/>
      <c r="F101" s="2"/>
      <c r="G101" s="2"/>
      <c r="H101" s="2"/>
    </row>
    <row r="102" spans="1:8" s="1" customFormat="1" x14ac:dyDescent="0.2">
      <c r="A102" s="3"/>
      <c r="B102" s="3"/>
      <c r="D102" s="3"/>
      <c r="E102" s="2"/>
      <c r="F102" s="2"/>
      <c r="G102" s="2"/>
      <c r="H102" s="2"/>
    </row>
    <row r="103" spans="1:8" s="1" customFormat="1" x14ac:dyDescent="0.2">
      <c r="A103" s="3"/>
      <c r="B103" s="3"/>
      <c r="D103" s="3"/>
      <c r="E103" s="2"/>
      <c r="F103" s="2"/>
      <c r="G103" s="2"/>
      <c r="H103" s="2"/>
    </row>
    <row r="104" spans="1:8" s="1" customFormat="1" x14ac:dyDescent="0.2">
      <c r="A104" s="3"/>
      <c r="B104" s="3"/>
      <c r="D104" s="3"/>
      <c r="E104" s="2"/>
      <c r="F104" s="2"/>
      <c r="G104" s="2"/>
      <c r="H104" s="2"/>
    </row>
    <row r="105" spans="1:8" s="1" customFormat="1" x14ac:dyDescent="0.2">
      <c r="A105" s="3"/>
      <c r="B105" s="3"/>
      <c r="D105" s="3"/>
      <c r="E105" s="2"/>
      <c r="F105" s="2"/>
      <c r="G105" s="2"/>
      <c r="H105" s="2"/>
    </row>
    <row r="106" spans="1:8" s="1" customFormat="1" x14ac:dyDescent="0.2">
      <c r="A106" s="3"/>
      <c r="B106" s="3"/>
      <c r="D106" s="3"/>
      <c r="E106" s="2"/>
      <c r="F106" s="2"/>
      <c r="G106" s="2"/>
      <c r="H106" s="2"/>
    </row>
    <row r="107" spans="1:8" s="1" customFormat="1" x14ac:dyDescent="0.2">
      <c r="A107" s="3"/>
      <c r="B107" s="3"/>
      <c r="D107" s="3"/>
      <c r="E107" s="2"/>
      <c r="F107" s="2"/>
      <c r="G107" s="2"/>
      <c r="H107" s="2"/>
    </row>
    <row r="108" spans="1:8" s="1" customFormat="1" x14ac:dyDescent="0.2">
      <c r="A108" s="3"/>
      <c r="B108" s="3"/>
      <c r="D108" s="3"/>
      <c r="E108" s="2"/>
      <c r="F108" s="2"/>
      <c r="G108" s="2"/>
      <c r="H108" s="2"/>
    </row>
    <row r="109" spans="1:8" s="1" customFormat="1" x14ac:dyDescent="0.2">
      <c r="A109" s="3"/>
      <c r="B109" s="3"/>
      <c r="D109" s="3"/>
      <c r="E109" s="2"/>
      <c r="F109" s="2"/>
      <c r="G109" s="2"/>
      <c r="H109" s="2"/>
    </row>
    <row r="110" spans="1:8" s="1" customFormat="1" x14ac:dyDescent="0.2">
      <c r="A110" s="3"/>
      <c r="B110" s="3"/>
      <c r="D110" s="3"/>
      <c r="E110" s="2"/>
      <c r="F110" s="2"/>
      <c r="G110" s="2"/>
      <c r="H110" s="2"/>
    </row>
    <row r="111" spans="1:8" s="1" customFormat="1" x14ac:dyDescent="0.2">
      <c r="A111" s="3"/>
      <c r="B111" s="3"/>
      <c r="D111" s="3"/>
      <c r="E111" s="2"/>
      <c r="F111" s="2"/>
      <c r="G111" s="2"/>
      <c r="H111" s="2"/>
    </row>
    <row r="112" spans="1:8" s="1" customFormat="1" x14ac:dyDescent="0.2">
      <c r="A112" s="3"/>
      <c r="B112" s="3"/>
      <c r="D112" s="3"/>
      <c r="E112" s="2"/>
      <c r="F112" s="2"/>
      <c r="G112" s="2"/>
      <c r="H112" s="2"/>
    </row>
    <row r="113" spans="1:8" s="1" customFormat="1" x14ac:dyDescent="0.2">
      <c r="A113" s="3"/>
      <c r="B113" s="3"/>
      <c r="D113" s="3"/>
      <c r="E113" s="2"/>
      <c r="F113" s="2"/>
      <c r="G113" s="2"/>
      <c r="H113" s="2"/>
    </row>
    <row r="114" spans="1:8" s="1" customFormat="1" x14ac:dyDescent="0.2">
      <c r="A114" s="3"/>
      <c r="B114" s="3"/>
      <c r="D114" s="3"/>
      <c r="E114" s="2"/>
      <c r="F114" s="2"/>
      <c r="G114" s="2"/>
      <c r="H114" s="2"/>
    </row>
    <row r="115" spans="1:8" s="1" customFormat="1" x14ac:dyDescent="0.2">
      <c r="A115" s="3"/>
      <c r="B115" s="3"/>
      <c r="D115" s="3"/>
      <c r="E115" s="2"/>
      <c r="F115" s="2"/>
      <c r="G115" s="2"/>
      <c r="H115" s="2"/>
    </row>
    <row r="116" spans="1:8" s="1" customFormat="1" x14ac:dyDescent="0.2">
      <c r="A116" s="3"/>
      <c r="B116" s="3"/>
      <c r="D116" s="3"/>
      <c r="E116" s="2"/>
      <c r="F116" s="2"/>
      <c r="G116" s="2"/>
      <c r="H116" s="2"/>
    </row>
    <row r="117" spans="1:8" s="1" customFormat="1" x14ac:dyDescent="0.2">
      <c r="A117" s="3"/>
      <c r="B117" s="3"/>
      <c r="D117" s="3"/>
      <c r="E117" s="2"/>
      <c r="F117" s="2"/>
      <c r="G117" s="2"/>
      <c r="H117" s="2"/>
    </row>
    <row r="118" spans="1:8" s="1" customFormat="1" x14ac:dyDescent="0.2">
      <c r="A118" s="3"/>
      <c r="B118" s="3"/>
      <c r="D118" s="3"/>
      <c r="E118" s="2"/>
      <c r="F118" s="2"/>
      <c r="G118" s="2"/>
      <c r="H118" s="2"/>
    </row>
    <row r="119" spans="1:8" s="1" customFormat="1" x14ac:dyDescent="0.2">
      <c r="A119" s="3"/>
      <c r="B119" s="3"/>
      <c r="D119" s="3"/>
      <c r="E119" s="2"/>
      <c r="F119" s="2"/>
      <c r="G119" s="2"/>
      <c r="H119" s="2"/>
    </row>
    <row r="120" spans="1:8" s="1" customFormat="1" x14ac:dyDescent="0.2">
      <c r="A120" s="3"/>
      <c r="B120" s="3"/>
      <c r="D120" s="3"/>
      <c r="E120" s="2"/>
      <c r="F120" s="2"/>
      <c r="G120" s="2"/>
      <c r="H120" s="2"/>
    </row>
    <row r="121" spans="1:8" s="1" customFormat="1" x14ac:dyDescent="0.2">
      <c r="A121" s="3"/>
      <c r="B121" s="3"/>
      <c r="D121" s="3"/>
      <c r="E121" s="2"/>
      <c r="F121" s="2"/>
      <c r="G121" s="2"/>
      <c r="H121" s="2"/>
    </row>
    <row r="122" spans="1:8" s="1" customFormat="1" x14ac:dyDescent="0.2">
      <c r="A122" s="3"/>
      <c r="B122" s="3"/>
      <c r="D122" s="3"/>
      <c r="E122" s="2"/>
      <c r="F122" s="2"/>
      <c r="G122" s="2"/>
      <c r="H122" s="2"/>
    </row>
    <row r="123" spans="1:8" s="1" customFormat="1" x14ac:dyDescent="0.2">
      <c r="A123" s="3"/>
      <c r="B123" s="3"/>
      <c r="D123" s="3"/>
      <c r="E123" s="2"/>
      <c r="F123" s="2"/>
      <c r="G123" s="2"/>
      <c r="H123" s="2"/>
    </row>
    <row r="124" spans="1:8" s="1" customFormat="1" x14ac:dyDescent="0.2">
      <c r="A124" s="3"/>
      <c r="B124" s="3"/>
      <c r="D124" s="3"/>
      <c r="E124" s="2"/>
      <c r="F124" s="2"/>
      <c r="G124" s="2"/>
      <c r="H124" s="2"/>
    </row>
    <row r="125" spans="1:8" s="1" customFormat="1" x14ac:dyDescent="0.2">
      <c r="A125" s="3"/>
      <c r="B125" s="3"/>
      <c r="D125" s="3"/>
      <c r="E125" s="2"/>
      <c r="F125" s="2"/>
      <c r="G125" s="2"/>
      <c r="H125" s="2"/>
    </row>
    <row r="126" spans="1:8" s="1" customFormat="1" x14ac:dyDescent="0.2">
      <c r="A126" s="3"/>
      <c r="B126" s="3"/>
      <c r="D126" s="3"/>
      <c r="E126" s="2"/>
      <c r="F126" s="2"/>
      <c r="G126" s="2"/>
      <c r="H126" s="2"/>
    </row>
    <row r="127" spans="1:8" s="1" customFormat="1" x14ac:dyDescent="0.2">
      <c r="A127" s="3"/>
      <c r="B127" s="3"/>
      <c r="D127" s="3"/>
      <c r="E127" s="2"/>
      <c r="F127" s="2"/>
      <c r="G127" s="2"/>
      <c r="H127" s="2"/>
    </row>
    <row r="128" spans="1:8" s="1" customFormat="1" x14ac:dyDescent="0.2">
      <c r="A128" s="3"/>
      <c r="B128" s="3"/>
      <c r="D128" s="3"/>
      <c r="E128" s="2"/>
      <c r="F128" s="2"/>
      <c r="G128" s="2"/>
      <c r="H128" s="2"/>
    </row>
    <row r="129" spans="1:8" s="1" customFormat="1" x14ac:dyDescent="0.2">
      <c r="A129" s="3"/>
      <c r="B129" s="3"/>
      <c r="D129" s="3"/>
      <c r="E129" s="2"/>
      <c r="F129" s="2"/>
      <c r="G129" s="2"/>
      <c r="H129" s="2"/>
    </row>
    <row r="130" spans="1:8" s="1" customFormat="1" x14ac:dyDescent="0.2">
      <c r="A130" s="3"/>
      <c r="B130" s="3"/>
      <c r="D130" s="3"/>
      <c r="E130" s="2"/>
      <c r="F130" s="2"/>
      <c r="G130" s="2"/>
      <c r="H130" s="2"/>
    </row>
    <row r="131" spans="1:8" s="1" customFormat="1" x14ac:dyDescent="0.2">
      <c r="A131" s="3"/>
      <c r="B131" s="3"/>
      <c r="D131" s="3"/>
      <c r="E131" s="2"/>
      <c r="F131" s="2"/>
      <c r="G131" s="2"/>
      <c r="H131" s="2"/>
    </row>
    <row r="132" spans="1:8" s="1" customFormat="1" x14ac:dyDescent="0.2">
      <c r="A132" s="3"/>
      <c r="B132" s="3"/>
      <c r="D132" s="3"/>
      <c r="E132" s="2"/>
      <c r="F132" s="2"/>
      <c r="G132" s="2"/>
      <c r="H132" s="2"/>
    </row>
    <row r="133" spans="1:8" s="1" customFormat="1" x14ac:dyDescent="0.2">
      <c r="A133" s="3"/>
      <c r="B133" s="3"/>
      <c r="D133" s="3"/>
      <c r="E133" s="2"/>
      <c r="F133" s="2"/>
      <c r="G133" s="2"/>
      <c r="H133" s="2"/>
    </row>
    <row r="134" spans="1:8" s="1" customFormat="1" x14ac:dyDescent="0.2">
      <c r="A134" s="3"/>
      <c r="B134" s="3"/>
      <c r="D134" s="3"/>
      <c r="E134" s="2"/>
      <c r="F134" s="2"/>
      <c r="G134" s="2"/>
      <c r="H134" s="2"/>
    </row>
    <row r="135" spans="1:8" s="1" customFormat="1" x14ac:dyDescent="0.2">
      <c r="A135" s="3"/>
      <c r="B135" s="3"/>
      <c r="D135" s="3"/>
      <c r="E135" s="2"/>
      <c r="F135" s="2"/>
      <c r="G135" s="2"/>
      <c r="H135" s="2"/>
    </row>
    <row r="136" spans="1:8" s="1" customFormat="1" x14ac:dyDescent="0.2">
      <c r="A136" s="3"/>
      <c r="B136" s="3"/>
      <c r="D136" s="3"/>
      <c r="E136" s="2"/>
      <c r="F136" s="2"/>
      <c r="G136" s="2"/>
      <c r="H136" s="2"/>
    </row>
    <row r="137" spans="1:8" s="1" customFormat="1" x14ac:dyDescent="0.2">
      <c r="A137" s="3"/>
      <c r="B137" s="3"/>
      <c r="D137" s="3"/>
      <c r="E137" s="2"/>
      <c r="F137" s="2"/>
      <c r="G137" s="2"/>
      <c r="H137" s="2"/>
    </row>
    <row r="138" spans="1:8" s="1" customFormat="1" x14ac:dyDescent="0.2">
      <c r="A138" s="3"/>
      <c r="B138" s="3"/>
      <c r="D138" s="3"/>
      <c r="E138" s="2"/>
      <c r="F138" s="2"/>
      <c r="G138" s="2"/>
      <c r="H138" s="2"/>
    </row>
    <row r="139" spans="1:8" s="1" customFormat="1" x14ac:dyDescent="0.2">
      <c r="A139" s="3"/>
      <c r="B139" s="3"/>
      <c r="D139" s="3"/>
      <c r="E139" s="2"/>
      <c r="F139" s="2"/>
      <c r="G139" s="2"/>
      <c r="H139" s="2"/>
    </row>
    <row r="140" spans="1:8" s="1" customFormat="1" x14ac:dyDescent="0.2">
      <c r="A140" s="3"/>
      <c r="B140" s="3"/>
      <c r="D140" s="3"/>
      <c r="E140" s="2"/>
      <c r="F140" s="2"/>
      <c r="G140" s="2"/>
      <c r="H140" s="2"/>
    </row>
    <row r="141" spans="1:8" s="1" customFormat="1" x14ac:dyDescent="0.2">
      <c r="A141" s="3"/>
      <c r="B141" s="3"/>
      <c r="D141" s="3"/>
      <c r="E141" s="2"/>
      <c r="F141" s="2"/>
      <c r="G141" s="2"/>
      <c r="H141" s="2"/>
    </row>
    <row r="142" spans="1:8" s="1" customFormat="1" x14ac:dyDescent="0.2">
      <c r="A142" s="3"/>
      <c r="B142" s="3"/>
      <c r="D142" s="3"/>
      <c r="E142" s="2"/>
      <c r="F142" s="2"/>
      <c r="G142" s="2"/>
      <c r="H142" s="2"/>
    </row>
    <row r="143" spans="1:8" s="1" customFormat="1" x14ac:dyDescent="0.2">
      <c r="A143" s="3"/>
      <c r="B143" s="3"/>
      <c r="D143" s="3"/>
      <c r="E143" s="2"/>
      <c r="F143" s="2"/>
      <c r="G143" s="2"/>
      <c r="H143" s="2"/>
    </row>
    <row r="144" spans="1:8" s="1" customFormat="1" x14ac:dyDescent="0.2">
      <c r="A144" s="3"/>
      <c r="B144" s="3"/>
      <c r="D144" s="3"/>
      <c r="E144" s="2"/>
      <c r="F144" s="2"/>
      <c r="G144" s="2"/>
      <c r="H144" s="2"/>
    </row>
    <row r="145" spans="1:8" s="1" customFormat="1" x14ac:dyDescent="0.2">
      <c r="A145" s="3"/>
      <c r="B145" s="3"/>
      <c r="D145" s="3"/>
      <c r="E145" s="2"/>
      <c r="F145" s="2"/>
      <c r="G145" s="2"/>
      <c r="H145" s="2"/>
    </row>
    <row r="146" spans="1:8" s="1" customFormat="1" x14ac:dyDescent="0.2">
      <c r="A146" s="3"/>
      <c r="B146" s="3"/>
      <c r="D146" s="3"/>
      <c r="E146" s="2"/>
      <c r="F146" s="2"/>
      <c r="G146" s="2"/>
      <c r="H146" s="2"/>
    </row>
    <row r="147" spans="1:8" s="1" customFormat="1" x14ac:dyDescent="0.2">
      <c r="A147" s="3"/>
      <c r="B147" s="3"/>
      <c r="D147" s="3"/>
      <c r="E147" s="2"/>
      <c r="F147" s="2"/>
      <c r="G147" s="2"/>
      <c r="H147" s="2"/>
    </row>
    <row r="148" spans="1:8" s="1" customFormat="1" x14ac:dyDescent="0.2">
      <c r="A148" s="3"/>
      <c r="B148" s="3"/>
      <c r="D148" s="3"/>
      <c r="E148" s="2"/>
      <c r="F148" s="2"/>
      <c r="G148" s="2"/>
      <c r="H148" s="2"/>
    </row>
    <row r="149" spans="1:8" s="1" customFormat="1" x14ac:dyDescent="0.2">
      <c r="A149" s="3"/>
      <c r="B149" s="3"/>
      <c r="D149" s="3"/>
      <c r="E149" s="2"/>
      <c r="F149" s="2"/>
      <c r="G149" s="2"/>
      <c r="H149" s="2"/>
    </row>
    <row r="150" spans="1:8" s="1" customFormat="1" x14ac:dyDescent="0.2">
      <c r="A150" s="3"/>
      <c r="B150" s="3"/>
      <c r="D150" s="3"/>
      <c r="E150" s="2"/>
      <c r="F150" s="2"/>
      <c r="G150" s="2"/>
      <c r="H150" s="2"/>
    </row>
    <row r="151" spans="1:8" s="1" customFormat="1" x14ac:dyDescent="0.2">
      <c r="A151" s="3"/>
      <c r="B151" s="3"/>
      <c r="D151" s="3"/>
      <c r="E151" s="2"/>
      <c r="F151" s="2"/>
      <c r="G151" s="2"/>
      <c r="H151" s="2"/>
    </row>
    <row r="152" spans="1:8" s="1" customFormat="1" x14ac:dyDescent="0.2">
      <c r="A152" s="3"/>
      <c r="B152" s="3"/>
      <c r="D152" s="3"/>
      <c r="E152" s="2"/>
      <c r="F152" s="2"/>
      <c r="G152" s="2"/>
      <c r="H152" s="2"/>
    </row>
    <row r="153" spans="1:8" s="1" customFormat="1" x14ac:dyDescent="0.2">
      <c r="A153" s="3"/>
      <c r="B153" s="3"/>
      <c r="D153" s="3"/>
      <c r="E153" s="2"/>
      <c r="F153" s="2"/>
      <c r="G153" s="2"/>
      <c r="H153" s="2"/>
    </row>
    <row r="154" spans="1:8" s="1" customFormat="1" x14ac:dyDescent="0.2">
      <c r="A154" s="3"/>
      <c r="B154" s="3"/>
      <c r="D154" s="3"/>
      <c r="E154" s="2"/>
      <c r="F154" s="2"/>
      <c r="G154" s="2"/>
      <c r="H154" s="2"/>
    </row>
    <row r="155" spans="1:8" s="1" customFormat="1" x14ac:dyDescent="0.2">
      <c r="A155" s="3"/>
      <c r="B155" s="3"/>
      <c r="D155" s="3"/>
      <c r="E155" s="2"/>
      <c r="F155" s="2"/>
      <c r="G155" s="2"/>
      <c r="H155" s="2"/>
    </row>
    <row r="156" spans="1:8" s="1" customFormat="1" x14ac:dyDescent="0.2">
      <c r="A156" s="3"/>
      <c r="B156" s="3"/>
      <c r="D156" s="3"/>
      <c r="E156" s="2"/>
      <c r="F156" s="2"/>
      <c r="G156" s="2"/>
      <c r="H156" s="2"/>
    </row>
    <row r="157" spans="1:8" s="1" customFormat="1" x14ac:dyDescent="0.2">
      <c r="A157" s="3"/>
      <c r="B157" s="3"/>
      <c r="D157" s="3"/>
      <c r="E157" s="2"/>
      <c r="F157" s="2"/>
      <c r="G157" s="2"/>
      <c r="H157" s="2"/>
    </row>
    <row r="158" spans="1:8" s="1" customFormat="1" x14ac:dyDescent="0.2">
      <c r="A158" s="3"/>
      <c r="B158" s="3"/>
      <c r="D158" s="3"/>
      <c r="E158" s="2"/>
      <c r="F158" s="2"/>
      <c r="G158" s="2"/>
      <c r="H158" s="2"/>
    </row>
    <row r="159" spans="1:8" s="1" customFormat="1" x14ac:dyDescent="0.2">
      <c r="A159" s="3"/>
      <c r="B159" s="3"/>
      <c r="D159" s="3"/>
      <c r="E159" s="2"/>
      <c r="F159" s="2"/>
      <c r="G159" s="2"/>
      <c r="H159" s="2"/>
    </row>
    <row r="160" spans="1:8" s="1" customFormat="1" x14ac:dyDescent="0.2">
      <c r="A160" s="3"/>
      <c r="B160" s="3"/>
      <c r="D160" s="3"/>
      <c r="E160" s="2"/>
      <c r="F160" s="2"/>
      <c r="G160" s="2"/>
      <c r="H160" s="2"/>
    </row>
    <row r="161" spans="1:8" s="1" customFormat="1" x14ac:dyDescent="0.2">
      <c r="A161" s="3"/>
      <c r="B161" s="3"/>
      <c r="D161" s="3"/>
      <c r="E161" s="2"/>
      <c r="F161" s="2"/>
      <c r="G161" s="2"/>
      <c r="H161" s="2"/>
    </row>
    <row r="162" spans="1:8" s="1" customFormat="1" x14ac:dyDescent="0.2">
      <c r="A162" s="3"/>
      <c r="B162" s="3"/>
      <c r="D162" s="3"/>
      <c r="E162" s="2"/>
      <c r="F162" s="2"/>
      <c r="G162" s="2"/>
      <c r="H162" s="2"/>
    </row>
    <row r="163" spans="1:8" s="1" customFormat="1" x14ac:dyDescent="0.2">
      <c r="A163" s="3"/>
      <c r="B163" s="3"/>
      <c r="D163" s="3"/>
      <c r="E163" s="2"/>
      <c r="F163" s="2"/>
      <c r="G163" s="2"/>
      <c r="H163" s="2"/>
    </row>
    <row r="164" spans="1:8" s="1" customFormat="1" x14ac:dyDescent="0.2">
      <c r="A164" s="3"/>
      <c r="B164" s="3"/>
      <c r="D164" s="3"/>
      <c r="E164" s="2"/>
      <c r="F164" s="2"/>
      <c r="G164" s="2"/>
      <c r="H164" s="2"/>
    </row>
    <row r="165" spans="1:8" s="1" customFormat="1" x14ac:dyDescent="0.2">
      <c r="A165" s="3"/>
      <c r="B165" s="3"/>
      <c r="D165" s="3"/>
      <c r="E165" s="2"/>
      <c r="F165" s="2"/>
      <c r="G165" s="2"/>
      <c r="H165" s="2"/>
    </row>
    <row r="166" spans="1:8" s="1" customFormat="1" x14ac:dyDescent="0.2">
      <c r="A166" s="3"/>
      <c r="B166" s="3"/>
      <c r="D166" s="3"/>
      <c r="E166" s="2"/>
      <c r="F166" s="2"/>
      <c r="G166" s="2"/>
      <c r="H166" s="2"/>
    </row>
    <row r="167" spans="1:8" s="1" customFormat="1" x14ac:dyDescent="0.2">
      <c r="A167" s="3"/>
      <c r="B167" s="3"/>
      <c r="D167" s="3"/>
      <c r="E167" s="2"/>
      <c r="F167" s="2"/>
      <c r="G167" s="2"/>
      <c r="H167" s="2"/>
    </row>
    <row r="168" spans="1:8" s="1" customFormat="1" x14ac:dyDescent="0.2">
      <c r="A168" s="3"/>
      <c r="B168" s="3"/>
      <c r="D168" s="3"/>
      <c r="E168" s="2"/>
      <c r="F168" s="2"/>
      <c r="G168" s="2"/>
      <c r="H168" s="2"/>
    </row>
    <row r="169" spans="1:8" s="1" customFormat="1" x14ac:dyDescent="0.2">
      <c r="A169" s="3"/>
      <c r="B169" s="3"/>
      <c r="D169" s="3"/>
      <c r="E169" s="2"/>
      <c r="F169" s="2"/>
      <c r="G169" s="2"/>
      <c r="H169" s="2"/>
    </row>
    <row r="170" spans="1:8" s="1" customFormat="1" x14ac:dyDescent="0.2">
      <c r="A170" s="3"/>
      <c r="B170" s="3"/>
      <c r="D170" s="3"/>
      <c r="E170" s="2"/>
      <c r="F170" s="2"/>
      <c r="G170" s="2"/>
      <c r="H170" s="2"/>
    </row>
    <row r="171" spans="1:8" s="1" customFormat="1" x14ac:dyDescent="0.2">
      <c r="A171" s="3"/>
      <c r="B171" s="3"/>
      <c r="D171" s="3"/>
      <c r="E171" s="2"/>
      <c r="F171" s="2"/>
      <c r="G171" s="2"/>
      <c r="H171" s="2"/>
    </row>
    <row r="172" spans="1:8" s="1" customFormat="1" x14ac:dyDescent="0.2">
      <c r="A172" s="3"/>
      <c r="B172" s="3"/>
      <c r="D172" s="3"/>
      <c r="E172" s="2"/>
      <c r="F172" s="2"/>
      <c r="G172" s="2"/>
      <c r="H172" s="2"/>
    </row>
    <row r="173" spans="1:8" s="1" customFormat="1" x14ac:dyDescent="0.2">
      <c r="A173" s="3"/>
      <c r="B173" s="3"/>
      <c r="D173" s="3"/>
      <c r="E173" s="2"/>
      <c r="F173" s="2"/>
      <c r="G173" s="2"/>
      <c r="H173" s="2"/>
    </row>
    <row r="174" spans="1:8" s="1" customFormat="1" x14ac:dyDescent="0.2">
      <c r="A174" s="3"/>
      <c r="B174" s="3"/>
      <c r="D174" s="3"/>
      <c r="E174" s="2"/>
      <c r="F174" s="2"/>
      <c r="G174" s="2"/>
      <c r="H174" s="2"/>
    </row>
    <row r="175" spans="1:8" s="1" customFormat="1" x14ac:dyDescent="0.2">
      <c r="A175" s="3"/>
      <c r="B175" s="3"/>
      <c r="D175" s="3"/>
      <c r="E175" s="2"/>
      <c r="F175" s="2"/>
      <c r="G175" s="2"/>
      <c r="H175" s="2"/>
    </row>
    <row r="176" spans="1:8" s="1" customFormat="1" x14ac:dyDescent="0.2">
      <c r="A176" s="3"/>
      <c r="B176" s="3"/>
      <c r="D176" s="3"/>
      <c r="E176" s="2"/>
      <c r="F176" s="2"/>
      <c r="G176" s="2"/>
      <c r="H176" s="2"/>
    </row>
    <row r="177" spans="1:8" s="1" customFormat="1" x14ac:dyDescent="0.2">
      <c r="A177" s="3"/>
      <c r="B177" s="3"/>
      <c r="D177" s="3"/>
      <c r="E177" s="2"/>
      <c r="F177" s="2"/>
      <c r="G177" s="2"/>
      <c r="H177" s="2"/>
    </row>
    <row r="178" spans="1:8" s="1" customFormat="1" x14ac:dyDescent="0.2">
      <c r="A178" s="3"/>
      <c r="B178" s="3"/>
      <c r="D178" s="3"/>
      <c r="E178" s="2"/>
      <c r="F178" s="2"/>
      <c r="G178" s="2"/>
      <c r="H178" s="2"/>
    </row>
    <row r="179" spans="1:8" s="1" customFormat="1" x14ac:dyDescent="0.2">
      <c r="A179" s="3"/>
      <c r="B179" s="3"/>
      <c r="D179" s="3"/>
      <c r="E179" s="2"/>
      <c r="F179" s="2"/>
      <c r="G179" s="2"/>
      <c r="H179" s="2"/>
    </row>
    <row r="180" spans="1:8" s="1" customFormat="1" x14ac:dyDescent="0.2">
      <c r="A180" s="3"/>
      <c r="B180" s="3"/>
      <c r="D180" s="3"/>
      <c r="E180" s="2"/>
      <c r="F180" s="2"/>
      <c r="G180" s="2"/>
      <c r="H180" s="2"/>
    </row>
    <row r="181" spans="1:8" s="1" customFormat="1" x14ac:dyDescent="0.2">
      <c r="A181" s="3"/>
      <c r="B181" s="3"/>
      <c r="D181" s="3"/>
      <c r="E181" s="2"/>
      <c r="F181" s="2"/>
      <c r="G181" s="2"/>
      <c r="H181" s="2"/>
    </row>
    <row r="182" spans="1:8" s="1" customFormat="1" x14ac:dyDescent="0.2">
      <c r="A182" s="3"/>
      <c r="B182" s="3"/>
      <c r="D182" s="3"/>
      <c r="E182" s="2"/>
      <c r="F182" s="2"/>
      <c r="G182" s="2"/>
      <c r="H182" s="2"/>
    </row>
    <row r="183" spans="1:8" s="1" customFormat="1" x14ac:dyDescent="0.2">
      <c r="A183" s="3"/>
      <c r="B183" s="3"/>
      <c r="D183" s="3"/>
      <c r="E183" s="2"/>
      <c r="F183" s="2"/>
      <c r="G183" s="2"/>
      <c r="H183" s="2"/>
    </row>
    <row r="184" spans="1:8" s="1" customFormat="1" x14ac:dyDescent="0.2">
      <c r="A184" s="3"/>
      <c r="B184" s="3"/>
      <c r="D184" s="3"/>
      <c r="E184" s="2"/>
      <c r="F184" s="2"/>
      <c r="G184" s="2"/>
      <c r="H184" s="2"/>
    </row>
    <row r="185" spans="1:8" s="1" customFormat="1" x14ac:dyDescent="0.2">
      <c r="A185" s="3"/>
      <c r="B185" s="3"/>
      <c r="D185" s="3"/>
      <c r="E185" s="2"/>
      <c r="F185" s="2"/>
      <c r="G185" s="2"/>
      <c r="H185" s="2"/>
    </row>
    <row r="186" spans="1:8" s="1" customFormat="1" x14ac:dyDescent="0.2">
      <c r="A186" s="3"/>
      <c r="B186" s="3"/>
      <c r="D186" s="3"/>
      <c r="E186" s="2"/>
      <c r="F186" s="2"/>
      <c r="G186" s="2"/>
      <c r="H186" s="2"/>
    </row>
    <row r="187" spans="1:8" s="1" customFormat="1" x14ac:dyDescent="0.2">
      <c r="A187" s="3"/>
      <c r="B187" s="3"/>
      <c r="D187" s="3"/>
      <c r="E187" s="2"/>
      <c r="F187" s="2"/>
      <c r="G187" s="2"/>
      <c r="H187" s="2"/>
    </row>
    <row r="188" spans="1:8" s="1" customFormat="1" x14ac:dyDescent="0.2">
      <c r="A188" s="3"/>
      <c r="B188" s="3"/>
      <c r="D188" s="3"/>
      <c r="E188" s="2"/>
      <c r="F188" s="2"/>
      <c r="G188" s="2"/>
      <c r="H188" s="2"/>
    </row>
    <row r="189" spans="1:8" s="1" customFormat="1" x14ac:dyDescent="0.2">
      <c r="A189" s="3"/>
      <c r="B189" s="3"/>
      <c r="D189" s="3"/>
      <c r="E189" s="2"/>
      <c r="F189" s="2"/>
      <c r="G189" s="2"/>
      <c r="H189" s="2"/>
    </row>
    <row r="190" spans="1:8" s="1" customFormat="1" x14ac:dyDescent="0.2">
      <c r="A190" s="3"/>
      <c r="B190" s="3"/>
      <c r="D190" s="3"/>
      <c r="E190" s="2"/>
      <c r="F190" s="2"/>
      <c r="G190" s="2"/>
      <c r="H190" s="2"/>
    </row>
    <row r="191" spans="1:8" s="1" customFormat="1" x14ac:dyDescent="0.2">
      <c r="A191" s="3"/>
      <c r="B191" s="3"/>
      <c r="D191" s="3"/>
      <c r="E191" s="2"/>
      <c r="F191" s="2"/>
      <c r="G191" s="2"/>
      <c r="H191" s="2"/>
    </row>
    <row r="192" spans="1:8" s="1" customFormat="1" x14ac:dyDescent="0.2">
      <c r="A192" s="3"/>
      <c r="B192" s="3"/>
      <c r="D192" s="3"/>
      <c r="E192" s="2"/>
      <c r="F192" s="2"/>
      <c r="G192" s="2"/>
      <c r="H192" s="2"/>
    </row>
    <row r="193" spans="1:8" s="1" customFormat="1" x14ac:dyDescent="0.2">
      <c r="A193" s="3"/>
      <c r="B193" s="3"/>
      <c r="D193" s="3"/>
      <c r="E193" s="2"/>
      <c r="F193" s="2"/>
      <c r="G193" s="2"/>
      <c r="H193" s="2"/>
    </row>
    <row r="194" spans="1:8" s="1" customFormat="1" x14ac:dyDescent="0.2">
      <c r="A194" s="3"/>
      <c r="B194" s="3"/>
      <c r="D194" s="3"/>
      <c r="E194" s="2"/>
      <c r="F194" s="2"/>
      <c r="G194" s="2"/>
      <c r="H194" s="2"/>
    </row>
    <row r="195" spans="1:8" s="1" customFormat="1" x14ac:dyDescent="0.2">
      <c r="A195" s="3"/>
      <c r="B195" s="3"/>
      <c r="D195" s="3"/>
      <c r="E195" s="2"/>
      <c r="F195" s="2"/>
      <c r="G195" s="2"/>
      <c r="H195" s="2"/>
    </row>
    <row r="196" spans="1:8" s="1" customFormat="1" x14ac:dyDescent="0.2">
      <c r="A196" s="3"/>
      <c r="B196" s="3"/>
      <c r="D196" s="3"/>
      <c r="E196" s="2"/>
      <c r="F196" s="2"/>
      <c r="G196" s="2"/>
      <c r="H196" s="2"/>
    </row>
    <row r="197" spans="1:8" s="1" customFormat="1" x14ac:dyDescent="0.2">
      <c r="A197" s="3"/>
      <c r="B197" s="3"/>
      <c r="D197" s="3"/>
      <c r="E197" s="2"/>
      <c r="F197" s="2"/>
      <c r="G197" s="2"/>
      <c r="H197" s="2"/>
    </row>
    <row r="198" spans="1:8" s="1" customFormat="1" x14ac:dyDescent="0.2">
      <c r="A198" s="3"/>
      <c r="B198" s="3"/>
      <c r="D198" s="3"/>
      <c r="E198" s="2"/>
      <c r="F198" s="2"/>
      <c r="G198" s="2"/>
      <c r="H198" s="2"/>
    </row>
    <row r="199" spans="1:8" s="1" customFormat="1" x14ac:dyDescent="0.2">
      <c r="A199" s="3"/>
      <c r="B199" s="3"/>
      <c r="D199" s="3"/>
      <c r="E199" s="2"/>
      <c r="F199" s="2"/>
      <c r="G199" s="2"/>
      <c r="H199" s="2"/>
    </row>
    <row r="200" spans="1:8" s="1" customFormat="1" x14ac:dyDescent="0.2">
      <c r="A200" s="3"/>
      <c r="B200" s="3"/>
      <c r="D200" s="3"/>
      <c r="E200" s="2"/>
      <c r="F200" s="2"/>
      <c r="G200" s="2"/>
      <c r="H200" s="2"/>
    </row>
    <row r="201" spans="1:8" s="1" customFormat="1" x14ac:dyDescent="0.2">
      <c r="A201" s="3"/>
      <c r="B201" s="3"/>
      <c r="D201" s="3"/>
      <c r="E201" s="2"/>
      <c r="F201" s="2"/>
      <c r="G201" s="2"/>
      <c r="H201" s="2"/>
    </row>
    <row r="202" spans="1:8" s="1" customFormat="1" x14ac:dyDescent="0.2">
      <c r="A202" s="3"/>
      <c r="B202" s="3"/>
      <c r="D202" s="3"/>
      <c r="E202" s="2"/>
      <c r="F202" s="2"/>
      <c r="G202" s="2"/>
      <c r="H202" s="2"/>
    </row>
    <row r="203" spans="1:8" s="1" customFormat="1" x14ac:dyDescent="0.2">
      <c r="A203" s="3"/>
      <c r="B203" s="3"/>
      <c r="D203" s="3"/>
      <c r="E203" s="2"/>
      <c r="F203" s="2"/>
      <c r="G203" s="2"/>
      <c r="H203" s="2"/>
    </row>
    <row r="204" spans="1:8" s="1" customFormat="1" x14ac:dyDescent="0.2">
      <c r="A204" s="3"/>
      <c r="B204" s="3"/>
      <c r="D204" s="3"/>
      <c r="E204" s="2"/>
      <c r="F204" s="2"/>
      <c r="G204" s="2"/>
      <c r="H204" s="2"/>
    </row>
    <row r="205" spans="1:8" s="1" customFormat="1" x14ac:dyDescent="0.2">
      <c r="A205" s="3"/>
      <c r="B205" s="3"/>
      <c r="D205" s="3"/>
      <c r="E205" s="2"/>
      <c r="F205" s="2"/>
      <c r="G205" s="2"/>
      <c r="H205" s="2"/>
    </row>
    <row r="206" spans="1:8" s="1" customFormat="1" x14ac:dyDescent="0.2">
      <c r="A206" s="3"/>
      <c r="B206" s="3"/>
      <c r="D206" s="3"/>
      <c r="E206" s="2"/>
      <c r="F206" s="2"/>
      <c r="G206" s="2"/>
      <c r="H206" s="2"/>
    </row>
    <row r="207" spans="1:8" s="1" customFormat="1" x14ac:dyDescent="0.2">
      <c r="A207" s="3"/>
      <c r="B207" s="3"/>
      <c r="D207" s="3"/>
      <c r="E207" s="2"/>
      <c r="F207" s="2"/>
      <c r="G207" s="2"/>
      <c r="H207" s="2"/>
    </row>
    <row r="208" spans="1:8" s="1" customFormat="1" x14ac:dyDescent="0.2">
      <c r="A208" s="3"/>
      <c r="B208" s="3"/>
      <c r="D208" s="3"/>
      <c r="E208" s="2"/>
      <c r="F208" s="2"/>
      <c r="G208" s="2"/>
      <c r="H208" s="2"/>
    </row>
    <row r="209" spans="1:8" s="1" customFormat="1" x14ac:dyDescent="0.2">
      <c r="A209" s="3"/>
      <c r="B209" s="3"/>
      <c r="D209" s="3"/>
      <c r="E209" s="2"/>
      <c r="F209" s="2"/>
      <c r="G209" s="2"/>
      <c r="H209" s="2"/>
    </row>
    <row r="210" spans="1:8" s="1" customFormat="1" x14ac:dyDescent="0.2">
      <c r="A210" s="3"/>
      <c r="B210" s="3"/>
      <c r="D210" s="3"/>
      <c r="E210" s="2"/>
      <c r="F210" s="2"/>
      <c r="G210" s="2"/>
      <c r="H210" s="2"/>
    </row>
    <row r="211" spans="1:8" s="1" customFormat="1" x14ac:dyDescent="0.2">
      <c r="A211" s="3"/>
      <c r="B211" s="3"/>
      <c r="D211" s="3"/>
      <c r="E211" s="2"/>
      <c r="F211" s="2"/>
      <c r="G211" s="2"/>
      <c r="H211" s="2"/>
    </row>
    <row r="212" spans="1:8" s="1" customFormat="1" x14ac:dyDescent="0.2">
      <c r="A212" s="3"/>
      <c r="B212" s="3"/>
      <c r="D212" s="3"/>
      <c r="E212" s="2"/>
      <c r="F212" s="2"/>
      <c r="G212" s="2"/>
      <c r="H212" s="2"/>
    </row>
    <row r="213" spans="1:8" s="1" customFormat="1" x14ac:dyDescent="0.2">
      <c r="A213" s="3"/>
      <c r="B213" s="3"/>
      <c r="D213" s="3"/>
      <c r="E213" s="2"/>
      <c r="F213" s="2"/>
      <c r="G213" s="2"/>
      <c r="H213" s="2"/>
    </row>
    <row r="214" spans="1:8" s="1" customFormat="1" x14ac:dyDescent="0.2">
      <c r="A214" s="3"/>
      <c r="B214" s="3"/>
      <c r="D214" s="3"/>
      <c r="E214" s="2"/>
      <c r="F214" s="2"/>
      <c r="G214" s="2"/>
      <c r="H214" s="2"/>
    </row>
    <row r="215" spans="1:8" s="1" customFormat="1" x14ac:dyDescent="0.2">
      <c r="A215" s="3"/>
      <c r="B215" s="3"/>
      <c r="D215" s="3"/>
      <c r="E215" s="2"/>
      <c r="F215" s="2"/>
      <c r="G215" s="2"/>
      <c r="H215" s="2"/>
    </row>
    <row r="216" spans="1:8" s="1" customFormat="1" x14ac:dyDescent="0.2">
      <c r="A216" s="3"/>
      <c r="B216" s="3"/>
      <c r="D216" s="3"/>
      <c r="E216" s="2"/>
      <c r="F216" s="2"/>
      <c r="G216" s="2"/>
      <c r="H216" s="2"/>
    </row>
    <row r="217" spans="1:8" s="1" customFormat="1" x14ac:dyDescent="0.2">
      <c r="A217" s="3"/>
      <c r="B217" s="3"/>
      <c r="D217" s="3"/>
      <c r="E217" s="2"/>
      <c r="F217" s="2"/>
      <c r="G217" s="2"/>
      <c r="H217" s="2"/>
    </row>
    <row r="218" spans="1:8" s="1" customFormat="1" x14ac:dyDescent="0.2">
      <c r="A218" s="3"/>
      <c r="B218" s="3"/>
      <c r="D218" s="3"/>
      <c r="E218" s="2"/>
      <c r="F218" s="2"/>
      <c r="G218" s="2"/>
      <c r="H218" s="2"/>
    </row>
    <row r="219" spans="1:8" s="1" customFormat="1" x14ac:dyDescent="0.2">
      <c r="A219" s="3"/>
      <c r="B219" s="3"/>
      <c r="D219" s="3"/>
      <c r="E219" s="2"/>
      <c r="F219" s="2"/>
      <c r="G219" s="2"/>
      <c r="H219" s="2"/>
    </row>
    <row r="220" spans="1:8" s="1" customFormat="1" x14ac:dyDescent="0.2">
      <c r="A220" s="3"/>
      <c r="B220" s="3"/>
      <c r="D220" s="3"/>
      <c r="E220" s="2"/>
      <c r="F220" s="2"/>
      <c r="G220" s="2"/>
      <c r="H220" s="2"/>
    </row>
    <row r="221" spans="1:8" s="1" customFormat="1" x14ac:dyDescent="0.2">
      <c r="A221" s="3"/>
      <c r="B221" s="3"/>
      <c r="D221" s="3"/>
      <c r="E221" s="2"/>
      <c r="F221" s="2"/>
      <c r="G221" s="2"/>
      <c r="H221" s="2"/>
    </row>
    <row r="222" spans="1:8" s="1" customFormat="1" x14ac:dyDescent="0.2">
      <c r="A222" s="3"/>
      <c r="B222" s="3"/>
      <c r="D222" s="3"/>
      <c r="E222" s="2"/>
      <c r="F222" s="2"/>
      <c r="G222" s="2"/>
      <c r="H222" s="2"/>
    </row>
    <row r="223" spans="1:8" s="1" customFormat="1" x14ac:dyDescent="0.2">
      <c r="A223" s="3"/>
      <c r="B223" s="3"/>
      <c r="D223" s="3"/>
      <c r="E223" s="2"/>
      <c r="F223" s="2"/>
      <c r="G223" s="2"/>
      <c r="H223" s="2"/>
    </row>
    <row r="224" spans="1:8" s="1" customFormat="1" x14ac:dyDescent="0.2">
      <c r="A224" s="3"/>
      <c r="B224" s="3"/>
      <c r="D224" s="3"/>
      <c r="E224" s="2"/>
      <c r="F224" s="2"/>
      <c r="G224" s="2"/>
      <c r="H224" s="2"/>
    </row>
    <row r="225" spans="1:8" s="1" customFormat="1" x14ac:dyDescent="0.2">
      <c r="A225" s="3"/>
      <c r="B225" s="3"/>
      <c r="D225" s="3"/>
      <c r="E225" s="2"/>
      <c r="F225" s="2"/>
      <c r="G225" s="2"/>
      <c r="H225" s="2"/>
    </row>
    <row r="226" spans="1:8" s="1" customFormat="1" x14ac:dyDescent="0.2">
      <c r="A226" s="3"/>
      <c r="B226" s="3"/>
      <c r="D226" s="3"/>
      <c r="E226" s="2"/>
      <c r="F226" s="2"/>
      <c r="G226" s="2"/>
      <c r="H226" s="2"/>
    </row>
    <row r="227" spans="1:8" s="1" customFormat="1" x14ac:dyDescent="0.2">
      <c r="A227" s="3"/>
      <c r="B227" s="3"/>
      <c r="D227" s="3"/>
      <c r="E227" s="2"/>
      <c r="F227" s="2"/>
      <c r="G227" s="2"/>
      <c r="H227" s="2"/>
    </row>
    <row r="228" spans="1:8" s="1" customFormat="1" x14ac:dyDescent="0.2">
      <c r="A228" s="3"/>
      <c r="B228" s="3"/>
      <c r="D228" s="3"/>
      <c r="E228" s="2"/>
      <c r="F228" s="2"/>
      <c r="G228" s="2"/>
      <c r="H228" s="2"/>
    </row>
    <row r="229" spans="1:8" s="1" customFormat="1" x14ac:dyDescent="0.2">
      <c r="A229" s="3"/>
      <c r="B229" s="3"/>
      <c r="D229" s="3"/>
      <c r="E229" s="2"/>
      <c r="F229" s="2"/>
      <c r="G229" s="2"/>
      <c r="H229" s="2"/>
    </row>
    <row r="230" spans="1:8" s="1" customFormat="1" x14ac:dyDescent="0.2">
      <c r="A230" s="3"/>
      <c r="B230" s="3"/>
      <c r="D230" s="3"/>
      <c r="E230" s="2"/>
      <c r="F230" s="2"/>
      <c r="G230" s="2"/>
      <c r="H230" s="2"/>
    </row>
    <row r="231" spans="1:8" s="1" customFormat="1" x14ac:dyDescent="0.2">
      <c r="A231" s="3"/>
      <c r="B231" s="3"/>
      <c r="D231" s="3"/>
      <c r="E231" s="2"/>
      <c r="F231" s="2"/>
      <c r="G231" s="2"/>
      <c r="H231" s="2"/>
    </row>
    <row r="232" spans="1:8" s="1" customFormat="1" x14ac:dyDescent="0.2">
      <c r="A232" s="3"/>
      <c r="B232" s="3"/>
      <c r="D232" s="3"/>
      <c r="E232" s="2"/>
      <c r="F232" s="2"/>
      <c r="G232" s="2"/>
      <c r="H232" s="2"/>
    </row>
    <row r="233" spans="1:8" s="1" customFormat="1" x14ac:dyDescent="0.2">
      <c r="A233" s="3"/>
      <c r="B233" s="3"/>
      <c r="D233" s="3"/>
      <c r="E233" s="2"/>
      <c r="F233" s="2"/>
      <c r="G233" s="2"/>
      <c r="H233" s="2"/>
    </row>
    <row r="234" spans="1:8" s="1" customFormat="1" x14ac:dyDescent="0.2">
      <c r="A234" s="3"/>
      <c r="B234" s="3"/>
      <c r="D234" s="3"/>
      <c r="E234" s="2"/>
      <c r="F234" s="2"/>
      <c r="G234" s="2"/>
      <c r="H234" s="2"/>
    </row>
    <row r="235" spans="1:8" s="1" customFormat="1" x14ac:dyDescent="0.2">
      <c r="A235" s="3"/>
      <c r="B235" s="3"/>
      <c r="D235" s="3"/>
      <c r="E235" s="2"/>
      <c r="F235" s="2"/>
      <c r="G235" s="2"/>
      <c r="H235" s="2"/>
    </row>
    <row r="236" spans="1:8" s="1" customFormat="1" x14ac:dyDescent="0.2">
      <c r="A236" s="3"/>
      <c r="B236" s="3"/>
      <c r="D236" s="3"/>
      <c r="E236" s="2"/>
      <c r="F236" s="2"/>
      <c r="G236" s="2"/>
      <c r="H236" s="2"/>
    </row>
    <row r="237" spans="1:8" s="1" customFormat="1" x14ac:dyDescent="0.2">
      <c r="A237" s="3"/>
      <c r="B237" s="3"/>
      <c r="D237" s="3"/>
      <c r="E237" s="2"/>
      <c r="F237" s="2"/>
      <c r="G237" s="2"/>
      <c r="H237" s="2"/>
    </row>
    <row r="238" spans="1:8" s="1" customFormat="1" x14ac:dyDescent="0.2">
      <c r="A238" s="3"/>
      <c r="B238" s="3"/>
      <c r="D238" s="3"/>
      <c r="E238" s="2"/>
      <c r="F238" s="2"/>
      <c r="G238" s="2"/>
      <c r="H238" s="2"/>
    </row>
    <row r="239" spans="1:8" s="1" customFormat="1" x14ac:dyDescent="0.2">
      <c r="A239" s="3"/>
      <c r="B239" s="3"/>
      <c r="D239" s="3"/>
      <c r="E239" s="2"/>
      <c r="F239" s="2"/>
      <c r="G239" s="2"/>
      <c r="H239" s="2"/>
    </row>
    <row r="240" spans="1:8" s="1" customFormat="1" x14ac:dyDescent="0.2">
      <c r="A240" s="3"/>
      <c r="B240" s="3"/>
      <c r="D240" s="3"/>
      <c r="E240" s="2"/>
      <c r="F240" s="2"/>
      <c r="G240" s="2"/>
      <c r="H240" s="2"/>
    </row>
    <row r="241" spans="1:8" s="1" customFormat="1" x14ac:dyDescent="0.2">
      <c r="A241" s="3"/>
      <c r="B241" s="3"/>
      <c r="D241" s="3"/>
      <c r="E241" s="2"/>
      <c r="F241" s="2"/>
      <c r="G241" s="2"/>
      <c r="H241" s="2"/>
    </row>
    <row r="242" spans="1:8" s="1" customFormat="1" x14ac:dyDescent="0.2">
      <c r="A242" s="3"/>
      <c r="B242" s="3"/>
      <c r="D242" s="3"/>
      <c r="E242" s="2"/>
      <c r="F242" s="2"/>
      <c r="G242" s="2"/>
      <c r="H242" s="2"/>
    </row>
    <row r="243" spans="1:8" s="1" customFormat="1" x14ac:dyDescent="0.2">
      <c r="A243" s="3"/>
      <c r="B243" s="3"/>
      <c r="D243" s="3"/>
      <c r="E243" s="2"/>
      <c r="F243" s="2"/>
      <c r="G243" s="2"/>
      <c r="H243" s="2"/>
    </row>
    <row r="244" spans="1:8" s="1" customFormat="1" x14ac:dyDescent="0.2">
      <c r="A244" s="3"/>
      <c r="B244" s="3"/>
      <c r="D244" s="3"/>
      <c r="E244" s="2"/>
      <c r="F244" s="2"/>
      <c r="G244" s="2"/>
      <c r="H244" s="2"/>
    </row>
    <row r="245" spans="1:8" s="1" customFormat="1" x14ac:dyDescent="0.2">
      <c r="A245" s="3"/>
      <c r="B245" s="3"/>
      <c r="D245" s="3"/>
      <c r="E245" s="2"/>
      <c r="F245" s="2"/>
      <c r="G245" s="2"/>
      <c r="H245" s="2"/>
    </row>
    <row r="246" spans="1:8" s="1" customFormat="1" x14ac:dyDescent="0.2">
      <c r="A246" s="3"/>
      <c r="B246" s="3"/>
      <c r="D246" s="3"/>
      <c r="E246" s="2"/>
      <c r="F246" s="2"/>
      <c r="G246" s="2"/>
      <c r="H246" s="2"/>
    </row>
    <row r="247" spans="1:8" s="1" customFormat="1" x14ac:dyDescent="0.2">
      <c r="A247" s="3"/>
      <c r="B247" s="3"/>
      <c r="D247" s="3"/>
      <c r="E247" s="2"/>
      <c r="F247" s="2"/>
      <c r="G247" s="2"/>
      <c r="H247" s="2"/>
    </row>
    <row r="248" spans="1:8" s="1" customFormat="1" x14ac:dyDescent="0.2">
      <c r="A248" s="3"/>
      <c r="B248" s="3"/>
      <c r="D248" s="3"/>
      <c r="E248" s="2"/>
      <c r="F248" s="2"/>
      <c r="G248" s="2"/>
      <c r="H248" s="2"/>
    </row>
    <row r="249" spans="1:8" s="1" customFormat="1" x14ac:dyDescent="0.2">
      <c r="A249" s="3"/>
      <c r="B249" s="3"/>
      <c r="D249" s="3"/>
      <c r="E249" s="2"/>
      <c r="F249" s="2"/>
      <c r="G249" s="2"/>
      <c r="H249" s="2"/>
    </row>
    <row r="250" spans="1:8" s="1" customFormat="1" x14ac:dyDescent="0.2">
      <c r="A250" s="3"/>
      <c r="B250" s="3"/>
      <c r="D250" s="3"/>
      <c r="E250" s="2"/>
      <c r="F250" s="2"/>
      <c r="G250" s="2"/>
      <c r="H250" s="2"/>
    </row>
    <row r="251" spans="1:8" s="1" customFormat="1" x14ac:dyDescent="0.2">
      <c r="A251" s="3"/>
      <c r="B251" s="3"/>
      <c r="D251" s="3"/>
      <c r="E251" s="2"/>
      <c r="F251" s="2"/>
      <c r="G251" s="2"/>
      <c r="H251" s="2"/>
    </row>
    <row r="252" spans="1:8" s="1" customFormat="1" x14ac:dyDescent="0.2">
      <c r="A252" s="3"/>
      <c r="B252" s="3"/>
      <c r="D252" s="3"/>
      <c r="E252" s="2"/>
      <c r="F252" s="2"/>
      <c r="G252" s="2"/>
      <c r="H252" s="2"/>
    </row>
    <row r="253" spans="1:8" s="1" customFormat="1" x14ac:dyDescent="0.2">
      <c r="A253" s="3"/>
      <c r="B253" s="3"/>
      <c r="D253" s="3"/>
      <c r="E253" s="2"/>
      <c r="F253" s="2"/>
      <c r="G253" s="2"/>
      <c r="H253" s="2"/>
    </row>
    <row r="254" spans="1:8" s="1" customFormat="1" x14ac:dyDescent="0.2">
      <c r="A254" s="3"/>
      <c r="B254" s="3"/>
      <c r="D254" s="3"/>
      <c r="E254" s="2"/>
      <c r="F254" s="2"/>
      <c r="G254" s="2"/>
      <c r="H254" s="2"/>
    </row>
    <row r="255" spans="1:8" s="1" customFormat="1" x14ac:dyDescent="0.2">
      <c r="A255" s="3"/>
      <c r="B255" s="3"/>
      <c r="D255" s="3"/>
      <c r="E255" s="2"/>
      <c r="F255" s="2"/>
      <c r="G255" s="2"/>
      <c r="H255" s="2"/>
    </row>
    <row r="256" spans="1:8" s="1" customFormat="1" x14ac:dyDescent="0.2">
      <c r="A256" s="3"/>
      <c r="B256" s="3"/>
      <c r="D256" s="3"/>
      <c r="E256" s="2"/>
      <c r="F256" s="2"/>
      <c r="G256" s="2"/>
      <c r="H256" s="2"/>
    </row>
    <row r="257" spans="1:8" s="1" customFormat="1" x14ac:dyDescent="0.2">
      <c r="A257" s="3"/>
      <c r="B257" s="3"/>
      <c r="D257" s="3"/>
      <c r="E257" s="2"/>
      <c r="F257" s="2"/>
      <c r="G257" s="2"/>
      <c r="H257" s="2"/>
    </row>
    <row r="258" spans="1:8" s="1" customFormat="1" x14ac:dyDescent="0.2">
      <c r="A258" s="3"/>
      <c r="B258" s="3"/>
      <c r="D258" s="3"/>
      <c r="E258" s="2"/>
      <c r="F258" s="2"/>
      <c r="G258" s="2"/>
      <c r="H258" s="2"/>
    </row>
    <row r="259" spans="1:8" s="1" customFormat="1" x14ac:dyDescent="0.2">
      <c r="A259" s="3"/>
      <c r="B259" s="3"/>
      <c r="D259" s="3"/>
      <c r="E259" s="2"/>
      <c r="F259" s="2"/>
      <c r="G259" s="2"/>
      <c r="H259" s="2"/>
    </row>
    <row r="260" spans="1:8" s="1" customFormat="1" x14ac:dyDescent="0.2">
      <c r="A260" s="3"/>
      <c r="B260" s="3"/>
      <c r="D260" s="3"/>
      <c r="E260" s="2"/>
      <c r="F260" s="2"/>
      <c r="G260" s="2"/>
      <c r="H260" s="2"/>
    </row>
    <row r="261" spans="1:8" s="1" customFormat="1" x14ac:dyDescent="0.2">
      <c r="A261" s="3"/>
      <c r="B261" s="3"/>
      <c r="D261" s="3"/>
      <c r="E261" s="2"/>
      <c r="F261" s="2"/>
      <c r="G261" s="2"/>
      <c r="H261" s="2"/>
    </row>
    <row r="262" spans="1:8" s="1" customFormat="1" x14ac:dyDescent="0.2">
      <c r="A262" s="3"/>
      <c r="B262" s="3"/>
      <c r="D262" s="3"/>
      <c r="E262" s="2"/>
      <c r="F262" s="2"/>
      <c r="G262" s="2"/>
      <c r="H262" s="2"/>
    </row>
    <row r="263" spans="1:8" s="1" customFormat="1" x14ac:dyDescent="0.2">
      <c r="A263" s="3"/>
      <c r="B263" s="3"/>
      <c r="D263" s="3"/>
      <c r="E263" s="2"/>
      <c r="F263" s="2"/>
      <c r="G263" s="2"/>
      <c r="H263" s="2"/>
    </row>
    <row r="264" spans="1:8" s="1" customFormat="1" x14ac:dyDescent="0.2">
      <c r="A264" s="3"/>
      <c r="B264" s="3"/>
      <c r="D264" s="3"/>
      <c r="E264" s="2"/>
      <c r="F264" s="2"/>
      <c r="G264" s="2"/>
      <c r="H264" s="2"/>
    </row>
    <row r="265" spans="1:8" s="1" customFormat="1" x14ac:dyDescent="0.2">
      <c r="A265" s="3"/>
      <c r="B265" s="3"/>
      <c r="D265" s="3"/>
      <c r="E265" s="2"/>
      <c r="F265" s="2"/>
      <c r="G265" s="2"/>
      <c r="H265" s="2"/>
    </row>
    <row r="266" spans="1:8" s="1" customFormat="1" x14ac:dyDescent="0.2">
      <c r="A266" s="3"/>
      <c r="B266" s="3"/>
      <c r="D266" s="3"/>
      <c r="E266" s="2"/>
      <c r="F266" s="2"/>
      <c r="G266" s="2"/>
      <c r="H266" s="2"/>
    </row>
    <row r="267" spans="1:8" s="1" customFormat="1" x14ac:dyDescent="0.2">
      <c r="A267" s="3"/>
      <c r="B267" s="3"/>
      <c r="D267" s="3"/>
      <c r="E267" s="2"/>
      <c r="F267" s="2"/>
      <c r="G267" s="2"/>
      <c r="H267" s="2"/>
    </row>
    <row r="268" spans="1:8" s="1" customFormat="1" x14ac:dyDescent="0.2">
      <c r="A268" s="3"/>
      <c r="B268" s="3"/>
      <c r="D268" s="3"/>
      <c r="E268" s="2"/>
      <c r="F268" s="2"/>
      <c r="G268" s="2"/>
      <c r="H268" s="2"/>
    </row>
    <row r="269" spans="1:8" s="1" customFormat="1" x14ac:dyDescent="0.2">
      <c r="A269" s="3"/>
      <c r="B269" s="3"/>
      <c r="D269" s="3"/>
      <c r="E269" s="2"/>
      <c r="F269" s="2"/>
      <c r="G269" s="2"/>
      <c r="H269" s="2"/>
    </row>
    <row r="270" spans="1:8" s="1" customFormat="1" x14ac:dyDescent="0.2">
      <c r="A270" s="3"/>
      <c r="B270" s="3"/>
      <c r="D270" s="3"/>
      <c r="E270" s="2"/>
      <c r="F270" s="2"/>
      <c r="G270" s="2"/>
      <c r="H270" s="2"/>
    </row>
    <row r="271" spans="1:8" s="1" customFormat="1" x14ac:dyDescent="0.2">
      <c r="A271" s="3"/>
      <c r="B271" s="3"/>
      <c r="D271" s="3"/>
      <c r="E271" s="2"/>
      <c r="F271" s="2"/>
      <c r="G271" s="2"/>
      <c r="H271" s="2"/>
    </row>
    <row r="272" spans="1:8" s="1" customFormat="1" x14ac:dyDescent="0.2">
      <c r="A272" s="3"/>
      <c r="B272" s="3"/>
      <c r="D272" s="3"/>
      <c r="E272" s="2"/>
      <c r="F272" s="2"/>
      <c r="G272" s="2"/>
      <c r="H272" s="2"/>
    </row>
    <row r="273" spans="1:8" s="1" customFormat="1" x14ac:dyDescent="0.2">
      <c r="A273" s="3"/>
      <c r="B273" s="3"/>
      <c r="D273" s="3"/>
      <c r="E273" s="2"/>
      <c r="F273" s="2"/>
      <c r="G273" s="2"/>
      <c r="H273" s="2"/>
    </row>
    <row r="274" spans="1:8" s="1" customFormat="1" x14ac:dyDescent="0.2">
      <c r="A274" s="3"/>
      <c r="B274" s="3"/>
      <c r="D274" s="3"/>
      <c r="E274" s="2"/>
      <c r="F274" s="2"/>
      <c r="G274" s="2"/>
      <c r="H274" s="2"/>
    </row>
    <row r="275" spans="1:8" s="1" customFormat="1" x14ac:dyDescent="0.2">
      <c r="A275" s="3"/>
      <c r="B275" s="3"/>
      <c r="D275" s="3"/>
      <c r="E275" s="2"/>
      <c r="F275" s="2"/>
      <c r="G275" s="2"/>
      <c r="H275" s="2"/>
    </row>
    <row r="276" spans="1:8" s="1" customFormat="1" x14ac:dyDescent="0.2">
      <c r="A276" s="3"/>
      <c r="B276" s="3"/>
      <c r="D276" s="3"/>
      <c r="E276" s="2"/>
      <c r="F276" s="2"/>
      <c r="G276" s="2"/>
      <c r="H276" s="2"/>
    </row>
    <row r="277" spans="1:8" s="1" customFormat="1" x14ac:dyDescent="0.2">
      <c r="A277" s="3"/>
      <c r="B277" s="3"/>
      <c r="D277" s="3"/>
      <c r="E277" s="2"/>
      <c r="F277" s="2"/>
      <c r="G277" s="2"/>
      <c r="H277" s="2"/>
    </row>
    <row r="278" spans="1:8" s="1" customFormat="1" x14ac:dyDescent="0.2">
      <c r="A278" s="3"/>
      <c r="B278" s="3"/>
      <c r="D278" s="3"/>
      <c r="E278" s="2"/>
      <c r="F278" s="2"/>
      <c r="G278" s="2"/>
      <c r="H278" s="2"/>
    </row>
    <row r="279" spans="1:8" s="1" customFormat="1" x14ac:dyDescent="0.2">
      <c r="A279" s="3"/>
      <c r="B279" s="3"/>
      <c r="D279" s="3"/>
      <c r="E279" s="2"/>
      <c r="F279" s="2"/>
      <c r="G279" s="2"/>
      <c r="H279" s="2"/>
    </row>
    <row r="280" spans="1:8" s="1" customFormat="1" x14ac:dyDescent="0.2">
      <c r="A280" s="3"/>
      <c r="B280" s="3"/>
      <c r="D280" s="3"/>
      <c r="E280" s="2"/>
      <c r="F280" s="2"/>
      <c r="G280" s="2"/>
      <c r="H280" s="2"/>
    </row>
    <row r="281" spans="1:8" s="1" customFormat="1" x14ac:dyDescent="0.2">
      <c r="A281" s="3"/>
      <c r="B281" s="3"/>
      <c r="D281" s="3"/>
      <c r="E281" s="2"/>
      <c r="F281" s="2"/>
      <c r="G281" s="2"/>
      <c r="H281" s="2"/>
    </row>
    <row r="282" spans="1:8" s="1" customFormat="1" x14ac:dyDescent="0.2">
      <c r="A282" s="3"/>
      <c r="B282" s="3"/>
      <c r="D282" s="3"/>
      <c r="E282" s="2"/>
      <c r="F282" s="2"/>
      <c r="G282" s="2"/>
      <c r="H282" s="2"/>
    </row>
    <row r="283" spans="1:8" s="1" customFormat="1" x14ac:dyDescent="0.2">
      <c r="A283" s="3"/>
      <c r="B283" s="3"/>
      <c r="D283" s="3"/>
      <c r="E283" s="2"/>
      <c r="F283" s="2"/>
      <c r="G283" s="2"/>
      <c r="H283" s="2"/>
    </row>
    <row r="284" spans="1:8" s="1" customFormat="1" x14ac:dyDescent="0.2">
      <c r="A284" s="3"/>
      <c r="B284" s="3"/>
      <c r="D284" s="3"/>
      <c r="E284" s="2"/>
      <c r="F284" s="2"/>
      <c r="G284" s="2"/>
      <c r="H284" s="2"/>
    </row>
    <row r="285" spans="1:8" s="1" customFormat="1" x14ac:dyDescent="0.2">
      <c r="A285" s="3"/>
      <c r="B285" s="3"/>
      <c r="D285" s="3"/>
      <c r="E285" s="2"/>
      <c r="F285" s="2"/>
      <c r="G285" s="2"/>
      <c r="H285" s="2"/>
    </row>
    <row r="286" spans="1:8" s="1" customFormat="1" x14ac:dyDescent="0.2">
      <c r="A286" s="3"/>
      <c r="B286" s="3"/>
      <c r="D286" s="3"/>
      <c r="E286" s="2"/>
      <c r="F286" s="2"/>
      <c r="G286" s="2"/>
      <c r="H286" s="2"/>
    </row>
    <row r="287" spans="1:8" s="1" customFormat="1" x14ac:dyDescent="0.2">
      <c r="A287" s="3"/>
      <c r="B287" s="3"/>
      <c r="D287" s="3"/>
      <c r="E287" s="2"/>
      <c r="F287" s="2"/>
      <c r="G287" s="2"/>
      <c r="H287" s="2"/>
    </row>
    <row r="288" spans="1:8" s="1" customFormat="1" x14ac:dyDescent="0.2">
      <c r="A288" s="3"/>
      <c r="B288" s="3"/>
      <c r="D288" s="3"/>
      <c r="E288" s="2"/>
      <c r="F288" s="2"/>
      <c r="G288" s="2"/>
      <c r="H288" s="2"/>
    </row>
    <row r="289" spans="1:8" s="1" customFormat="1" x14ac:dyDescent="0.2">
      <c r="A289" s="3"/>
      <c r="B289" s="3"/>
      <c r="D289" s="3"/>
      <c r="E289" s="2"/>
      <c r="F289" s="2"/>
      <c r="G289" s="2"/>
      <c r="H289" s="2"/>
    </row>
    <row r="290" spans="1:8" s="1" customFormat="1" x14ac:dyDescent="0.2">
      <c r="A290" s="3"/>
      <c r="B290" s="3"/>
      <c r="D290" s="3"/>
      <c r="E290" s="2"/>
      <c r="F290" s="2"/>
      <c r="G290" s="2"/>
      <c r="H290" s="2"/>
    </row>
    <row r="291" spans="1:8" s="1" customFormat="1" x14ac:dyDescent="0.2">
      <c r="A291" s="3"/>
      <c r="B291" s="3"/>
      <c r="D291" s="3"/>
      <c r="E291" s="2"/>
      <c r="F291" s="2"/>
      <c r="G291" s="2"/>
      <c r="H291" s="2"/>
    </row>
    <row r="292" spans="1:8" s="1" customFormat="1" x14ac:dyDescent="0.2">
      <c r="A292" s="3"/>
      <c r="B292" s="3"/>
      <c r="D292" s="3"/>
      <c r="E292" s="2"/>
      <c r="F292" s="2"/>
      <c r="G292" s="2"/>
      <c r="H292" s="2"/>
    </row>
    <row r="293" spans="1:8" s="1" customFormat="1" x14ac:dyDescent="0.2">
      <c r="A293" s="3"/>
      <c r="B293" s="3"/>
      <c r="D293" s="3"/>
      <c r="E293" s="2"/>
      <c r="F293" s="2"/>
      <c r="G293" s="2"/>
      <c r="H293" s="2"/>
    </row>
    <row r="294" spans="1:8" s="1" customFormat="1" x14ac:dyDescent="0.2">
      <c r="A294" s="3"/>
      <c r="B294" s="3"/>
      <c r="D294" s="3"/>
      <c r="E294" s="2"/>
      <c r="F294" s="2"/>
      <c r="G294" s="2"/>
      <c r="H294" s="2"/>
    </row>
    <row r="295" spans="1:8" s="1" customFormat="1" x14ac:dyDescent="0.2">
      <c r="A295" s="3"/>
      <c r="B295" s="3"/>
      <c r="D295" s="3"/>
      <c r="E295" s="2"/>
      <c r="F295" s="2"/>
      <c r="G295" s="2"/>
      <c r="H295" s="2"/>
    </row>
    <row r="296" spans="1:8" s="1" customFormat="1" x14ac:dyDescent="0.2">
      <c r="A296" s="3"/>
      <c r="B296" s="3"/>
      <c r="D296" s="3"/>
      <c r="E296" s="2"/>
      <c r="F296" s="2"/>
      <c r="G296" s="2"/>
      <c r="H296" s="2"/>
    </row>
    <row r="297" spans="1:8" s="1" customFormat="1" x14ac:dyDescent="0.2">
      <c r="A297" s="3"/>
      <c r="B297" s="3"/>
      <c r="D297" s="3"/>
      <c r="E297" s="2"/>
      <c r="F297" s="2"/>
      <c r="G297" s="2"/>
      <c r="H297" s="2"/>
    </row>
    <row r="298" spans="1:8" s="1" customFormat="1" x14ac:dyDescent="0.2">
      <c r="A298" s="3"/>
      <c r="B298" s="3"/>
      <c r="D298" s="3"/>
      <c r="E298" s="2"/>
      <c r="F298" s="2"/>
      <c r="G298" s="2"/>
      <c r="H298" s="2"/>
    </row>
    <row r="299" spans="1:8" s="1" customFormat="1" x14ac:dyDescent="0.2">
      <c r="A299" s="3"/>
      <c r="B299" s="3"/>
      <c r="D299" s="3"/>
      <c r="E299" s="2"/>
      <c r="F299" s="2"/>
      <c r="G299" s="2"/>
      <c r="H299" s="2"/>
    </row>
    <row r="300" spans="1:8" s="1" customFormat="1" x14ac:dyDescent="0.2">
      <c r="A300" s="3"/>
      <c r="B300" s="3"/>
      <c r="D300" s="3"/>
      <c r="E300" s="2"/>
      <c r="F300" s="2"/>
      <c r="G300" s="2"/>
      <c r="H300" s="2"/>
    </row>
    <row r="301" spans="1:8" s="1" customFormat="1" x14ac:dyDescent="0.2">
      <c r="A301" s="3"/>
      <c r="B301" s="3"/>
      <c r="D301" s="3"/>
      <c r="E301" s="2"/>
      <c r="F301" s="2"/>
      <c r="G301" s="2"/>
      <c r="H301" s="2"/>
    </row>
    <row r="302" spans="1:8" s="1" customFormat="1" x14ac:dyDescent="0.2">
      <c r="A302" s="3"/>
      <c r="B302" s="3"/>
      <c r="D302" s="3"/>
      <c r="E302" s="2"/>
      <c r="F302" s="2"/>
      <c r="G302" s="2"/>
      <c r="H302" s="2"/>
    </row>
    <row r="303" spans="1:8" s="1" customFormat="1" x14ac:dyDescent="0.2">
      <c r="A303" s="3"/>
      <c r="B303" s="3"/>
      <c r="D303" s="3"/>
      <c r="E303" s="2"/>
      <c r="F303" s="2"/>
      <c r="G303" s="2"/>
      <c r="H303" s="2"/>
    </row>
    <row r="304" spans="1:8" s="1" customFormat="1" x14ac:dyDescent="0.2">
      <c r="A304" s="3"/>
      <c r="B304" s="3"/>
      <c r="D304" s="3"/>
      <c r="E304" s="2"/>
      <c r="F304" s="2"/>
      <c r="G304" s="2"/>
      <c r="H304" s="2"/>
    </row>
    <row r="305" spans="1:8" s="1" customFormat="1" x14ac:dyDescent="0.2">
      <c r="A305" s="3"/>
      <c r="B305" s="3"/>
      <c r="D305" s="3"/>
      <c r="E305" s="2"/>
      <c r="F305" s="2"/>
      <c r="G305" s="2"/>
      <c r="H305" s="2"/>
    </row>
    <row r="306" spans="1:8" s="1" customFormat="1" x14ac:dyDescent="0.2">
      <c r="A306" s="3"/>
      <c r="B306" s="3"/>
      <c r="D306" s="3"/>
      <c r="E306" s="2"/>
      <c r="F306" s="2"/>
      <c r="G306" s="2"/>
      <c r="H306" s="2"/>
    </row>
    <row r="307" spans="1:8" s="1" customFormat="1" x14ac:dyDescent="0.2">
      <c r="A307" s="3"/>
      <c r="B307" s="3"/>
      <c r="D307" s="3"/>
      <c r="E307" s="2"/>
      <c r="F307" s="2"/>
      <c r="G307" s="2"/>
      <c r="H307" s="2"/>
    </row>
    <row r="308" spans="1:8" s="1" customFormat="1" x14ac:dyDescent="0.2">
      <c r="A308" s="3"/>
      <c r="B308" s="3"/>
      <c r="D308" s="3"/>
      <c r="E308" s="2"/>
      <c r="F308" s="2"/>
      <c r="G308" s="2"/>
      <c r="H308" s="2"/>
    </row>
    <row r="309" spans="1:8" s="1" customFormat="1" x14ac:dyDescent="0.2">
      <c r="A309" s="3"/>
      <c r="B309" s="3"/>
      <c r="D309" s="3"/>
      <c r="E309" s="2"/>
      <c r="F309" s="2"/>
      <c r="G309" s="2"/>
      <c r="H309" s="2"/>
    </row>
    <row r="310" spans="1:8" s="1" customFormat="1" x14ac:dyDescent="0.2">
      <c r="A310" s="3"/>
      <c r="B310" s="3"/>
      <c r="D310" s="3"/>
      <c r="E310" s="2"/>
      <c r="F310" s="2"/>
      <c r="G310" s="2"/>
      <c r="H310" s="2"/>
    </row>
    <row r="311" spans="1:8" s="1" customFormat="1" x14ac:dyDescent="0.2">
      <c r="A311" s="3"/>
      <c r="B311" s="3"/>
      <c r="D311" s="3"/>
      <c r="E311" s="2"/>
      <c r="F311" s="2"/>
      <c r="G311" s="2"/>
      <c r="H311" s="2"/>
    </row>
    <row r="312" spans="1:8" s="1" customFormat="1" x14ac:dyDescent="0.2">
      <c r="A312" s="3"/>
      <c r="B312" s="3"/>
      <c r="D312" s="3"/>
      <c r="E312" s="2"/>
      <c r="F312" s="2"/>
      <c r="G312" s="2"/>
      <c r="H312" s="2"/>
    </row>
    <row r="313" spans="1:8" s="1" customFormat="1" x14ac:dyDescent="0.2">
      <c r="A313" s="3"/>
      <c r="B313" s="3"/>
      <c r="D313" s="3"/>
      <c r="E313" s="2"/>
      <c r="F313" s="2"/>
      <c r="G313" s="2"/>
      <c r="H313" s="2"/>
    </row>
    <row r="314" spans="1:8" s="1" customFormat="1" x14ac:dyDescent="0.2">
      <c r="A314" s="3"/>
      <c r="B314" s="3"/>
      <c r="D314" s="3"/>
      <c r="E314" s="2"/>
      <c r="F314" s="2"/>
      <c r="G314" s="2"/>
      <c r="H314" s="2"/>
    </row>
    <row r="315" spans="1:8" s="1" customFormat="1" x14ac:dyDescent="0.2">
      <c r="A315" s="3"/>
      <c r="B315" s="3"/>
      <c r="D315" s="3"/>
      <c r="E315" s="2"/>
      <c r="F315" s="2"/>
      <c r="G315" s="2"/>
      <c r="H315" s="2"/>
    </row>
    <row r="316" spans="1:8" s="1" customFormat="1" x14ac:dyDescent="0.2">
      <c r="A316" s="3"/>
      <c r="B316" s="3"/>
      <c r="D316" s="3"/>
      <c r="E316" s="2"/>
      <c r="F316" s="2"/>
      <c r="G316" s="2"/>
      <c r="H316" s="2"/>
    </row>
    <row r="317" spans="1:8" s="1" customFormat="1" x14ac:dyDescent="0.2">
      <c r="A317" s="3"/>
      <c r="B317" s="3"/>
      <c r="D317" s="3"/>
      <c r="E317" s="2"/>
      <c r="F317" s="2"/>
      <c r="G317" s="2"/>
      <c r="H317" s="2"/>
    </row>
    <row r="318" spans="1:8" s="1" customFormat="1" x14ac:dyDescent="0.2">
      <c r="A318" s="3"/>
      <c r="B318" s="3"/>
      <c r="D318" s="3"/>
      <c r="E318" s="2"/>
      <c r="F318" s="2"/>
      <c r="G318" s="2"/>
      <c r="H318" s="2"/>
    </row>
    <row r="319" spans="1:8" s="1" customFormat="1" x14ac:dyDescent="0.2">
      <c r="A319" s="3"/>
      <c r="B319" s="3"/>
      <c r="D319" s="3"/>
      <c r="E319" s="2"/>
      <c r="F319" s="2"/>
      <c r="G319" s="2"/>
      <c r="H319" s="2"/>
    </row>
    <row r="320" spans="1:8" s="1" customFormat="1" x14ac:dyDescent="0.2">
      <c r="A320" s="3"/>
      <c r="B320" s="3"/>
      <c r="D320" s="3"/>
      <c r="E320" s="2"/>
      <c r="F320" s="2"/>
      <c r="G320" s="2"/>
      <c r="H320" s="2"/>
    </row>
    <row r="321" spans="1:8" s="1" customFormat="1" x14ac:dyDescent="0.2">
      <c r="A321" s="3"/>
      <c r="B321" s="3"/>
      <c r="D321" s="3"/>
      <c r="E321" s="2"/>
      <c r="F321" s="2"/>
      <c r="G321" s="2"/>
      <c r="H321" s="2"/>
    </row>
    <row r="322" spans="1:8" s="1" customFormat="1" x14ac:dyDescent="0.2">
      <c r="A322" s="3"/>
      <c r="B322" s="3"/>
      <c r="D322" s="3"/>
      <c r="E322" s="2"/>
      <c r="F322" s="2"/>
      <c r="G322" s="2"/>
      <c r="H322" s="2"/>
    </row>
    <row r="323" spans="1:8" s="1" customFormat="1" x14ac:dyDescent="0.2">
      <c r="A323" s="3"/>
      <c r="B323" s="3"/>
      <c r="D323" s="3"/>
      <c r="E323" s="2"/>
      <c r="F323" s="2"/>
      <c r="G323" s="2"/>
      <c r="H323" s="2"/>
    </row>
    <row r="324" spans="1:8" s="1" customFormat="1" x14ac:dyDescent="0.2">
      <c r="A324" s="3"/>
      <c r="B324" s="3"/>
      <c r="D324" s="3"/>
      <c r="E324" s="2"/>
      <c r="F324" s="2"/>
      <c r="G324" s="2"/>
      <c r="H324" s="2"/>
    </row>
    <row r="325" spans="1:8" s="1" customFormat="1" x14ac:dyDescent="0.2">
      <c r="A325" s="3"/>
      <c r="B325" s="3"/>
      <c r="D325" s="3"/>
      <c r="E325" s="2"/>
      <c r="F325" s="2"/>
      <c r="G325" s="2"/>
      <c r="H325" s="2"/>
    </row>
    <row r="326" spans="1:8" s="1" customFormat="1" x14ac:dyDescent="0.2">
      <c r="A326" s="3"/>
      <c r="B326" s="3"/>
      <c r="D326" s="3"/>
      <c r="E326" s="2"/>
      <c r="F326" s="2"/>
      <c r="G326" s="2"/>
      <c r="H326" s="2"/>
    </row>
    <row r="327" spans="1:8" s="1" customFormat="1" x14ac:dyDescent="0.2">
      <c r="A327" s="3"/>
      <c r="B327" s="3"/>
      <c r="D327" s="3"/>
      <c r="E327" s="2"/>
      <c r="F327" s="2"/>
      <c r="G327" s="2"/>
      <c r="H327" s="2"/>
    </row>
    <row r="328" spans="1:8" s="1" customFormat="1" x14ac:dyDescent="0.2">
      <c r="A328" s="3"/>
      <c r="B328" s="3"/>
      <c r="D328" s="3"/>
      <c r="E328" s="2"/>
      <c r="F328" s="2"/>
      <c r="G328" s="2"/>
      <c r="H328" s="2"/>
    </row>
    <row r="329" spans="1:8" s="1" customFormat="1" x14ac:dyDescent="0.2">
      <c r="A329" s="3"/>
      <c r="B329" s="3"/>
      <c r="D329" s="3"/>
      <c r="E329" s="2"/>
      <c r="F329" s="2"/>
      <c r="G329" s="2"/>
      <c r="H329" s="2"/>
    </row>
    <row r="330" spans="1:8" s="1" customFormat="1" x14ac:dyDescent="0.2">
      <c r="A330" s="3"/>
      <c r="B330" s="3"/>
      <c r="D330" s="3"/>
      <c r="E330" s="2"/>
      <c r="F330" s="2"/>
      <c r="G330" s="2"/>
      <c r="H330" s="2"/>
    </row>
    <row r="331" spans="1:8" s="1" customFormat="1" x14ac:dyDescent="0.2">
      <c r="A331" s="3"/>
      <c r="B331" s="3"/>
      <c r="D331" s="3"/>
      <c r="E331" s="2"/>
      <c r="F331" s="2"/>
      <c r="G331" s="2"/>
      <c r="H331" s="2"/>
    </row>
    <row r="332" spans="1:8" s="1" customFormat="1" x14ac:dyDescent="0.2">
      <c r="A332" s="3"/>
      <c r="B332" s="3"/>
      <c r="D332" s="3"/>
      <c r="E332" s="2"/>
      <c r="F332" s="2"/>
      <c r="G332" s="2"/>
      <c r="H332" s="2"/>
    </row>
    <row r="333" spans="1:8" s="1" customFormat="1" x14ac:dyDescent="0.2">
      <c r="A333" s="3"/>
      <c r="B333" s="3"/>
      <c r="D333" s="3"/>
      <c r="E333" s="2"/>
      <c r="F333" s="2"/>
      <c r="G333" s="2"/>
      <c r="H333" s="2"/>
    </row>
    <row r="334" spans="1:8" s="1" customFormat="1" x14ac:dyDescent="0.2">
      <c r="A334" s="3"/>
      <c r="B334" s="3"/>
      <c r="D334" s="3"/>
      <c r="E334" s="2"/>
      <c r="F334" s="2"/>
      <c r="G334" s="2"/>
      <c r="H334" s="2"/>
    </row>
    <row r="335" spans="1:8" s="1" customFormat="1" x14ac:dyDescent="0.2">
      <c r="A335" s="3"/>
      <c r="B335" s="3"/>
      <c r="D335" s="3"/>
      <c r="E335" s="2"/>
      <c r="F335" s="2"/>
      <c r="G335" s="2"/>
      <c r="H335" s="2"/>
    </row>
    <row r="336" spans="1:8" s="1" customFormat="1" x14ac:dyDescent="0.2">
      <c r="A336" s="3"/>
      <c r="B336" s="3"/>
      <c r="D336" s="3"/>
      <c r="E336" s="2"/>
      <c r="F336" s="2"/>
      <c r="G336" s="2"/>
      <c r="H336" s="2"/>
    </row>
    <row r="337" spans="1:8" s="1" customFormat="1" x14ac:dyDescent="0.2">
      <c r="A337" s="3"/>
      <c r="B337" s="3"/>
      <c r="D337" s="3"/>
      <c r="E337" s="2"/>
      <c r="F337" s="2"/>
      <c r="G337" s="2"/>
      <c r="H337" s="2"/>
    </row>
    <row r="338" spans="1:8" s="1" customFormat="1" x14ac:dyDescent="0.2">
      <c r="A338" s="3"/>
      <c r="B338" s="3"/>
      <c r="D338" s="3"/>
      <c r="E338" s="2"/>
      <c r="F338" s="2"/>
      <c r="G338" s="2"/>
      <c r="H338" s="2"/>
    </row>
    <row r="339" spans="1:8" s="1" customFormat="1" x14ac:dyDescent="0.2">
      <c r="A339" s="3"/>
      <c r="B339" s="3"/>
      <c r="D339" s="3"/>
      <c r="E339" s="2"/>
      <c r="F339" s="2"/>
      <c r="G339" s="2"/>
      <c r="H339" s="2"/>
    </row>
    <row r="340" spans="1:8" s="1" customFormat="1" x14ac:dyDescent="0.2">
      <c r="A340" s="3"/>
      <c r="B340" s="3"/>
      <c r="D340" s="3"/>
      <c r="E340" s="2"/>
      <c r="F340" s="2"/>
      <c r="G340" s="2"/>
      <c r="H340" s="2"/>
    </row>
    <row r="341" spans="1:8" s="1" customFormat="1" x14ac:dyDescent="0.2">
      <c r="A341" s="3"/>
      <c r="B341" s="3"/>
      <c r="D341" s="3"/>
      <c r="E341" s="2"/>
      <c r="F341" s="2"/>
      <c r="G341" s="2"/>
      <c r="H341" s="2"/>
    </row>
    <row r="342" spans="1:8" s="1" customFormat="1" x14ac:dyDescent="0.2">
      <c r="A342" s="3"/>
      <c r="B342" s="3"/>
      <c r="D342" s="3"/>
      <c r="E342" s="2"/>
      <c r="F342" s="2"/>
      <c r="G342" s="2"/>
      <c r="H342" s="2"/>
    </row>
    <row r="343" spans="1:8" s="1" customFormat="1" x14ac:dyDescent="0.2">
      <c r="A343" s="3"/>
      <c r="B343" s="3"/>
      <c r="D343" s="3"/>
      <c r="E343" s="2"/>
      <c r="F343" s="2"/>
      <c r="G343" s="2"/>
      <c r="H343" s="2"/>
    </row>
    <row r="344" spans="1:8" s="1" customFormat="1" x14ac:dyDescent="0.2">
      <c r="A344" s="3"/>
      <c r="B344" s="3"/>
      <c r="D344" s="3"/>
      <c r="E344" s="2"/>
      <c r="F344" s="2"/>
      <c r="G344" s="2"/>
      <c r="H344" s="2"/>
    </row>
    <row r="345" spans="1:8" s="1" customFormat="1" x14ac:dyDescent="0.2">
      <c r="A345" s="3"/>
      <c r="B345" s="3"/>
      <c r="D345" s="3"/>
      <c r="E345" s="2"/>
      <c r="F345" s="2"/>
      <c r="G345" s="2"/>
      <c r="H345" s="2"/>
    </row>
    <row r="346" spans="1:8" s="1" customFormat="1" x14ac:dyDescent="0.2">
      <c r="A346" s="3"/>
      <c r="B346" s="3"/>
      <c r="D346" s="3"/>
      <c r="E346" s="2"/>
      <c r="F346" s="2"/>
      <c r="G346" s="2"/>
      <c r="H346" s="2"/>
    </row>
    <row r="347" spans="1:8" s="1" customFormat="1" x14ac:dyDescent="0.2">
      <c r="A347" s="3"/>
      <c r="B347" s="3"/>
      <c r="D347" s="3"/>
      <c r="E347" s="2"/>
      <c r="F347" s="2"/>
      <c r="G347" s="2"/>
      <c r="H347" s="2"/>
    </row>
    <row r="348" spans="1:8" s="1" customFormat="1" x14ac:dyDescent="0.2">
      <c r="A348" s="3"/>
      <c r="B348" s="3"/>
      <c r="D348" s="3"/>
      <c r="E348" s="2"/>
      <c r="F348" s="2"/>
      <c r="G348" s="2"/>
      <c r="H348" s="2"/>
    </row>
    <row r="349" spans="1:8" s="1" customFormat="1" x14ac:dyDescent="0.2">
      <c r="A349" s="3"/>
      <c r="B349" s="3"/>
      <c r="D349" s="3"/>
      <c r="E349" s="2"/>
      <c r="F349" s="2"/>
      <c r="G349" s="2"/>
      <c r="H349" s="2"/>
    </row>
    <row r="350" spans="1:8" s="1" customFormat="1" x14ac:dyDescent="0.2">
      <c r="A350" s="3"/>
      <c r="B350" s="3"/>
      <c r="D350" s="3"/>
      <c r="E350" s="2"/>
      <c r="F350" s="2"/>
      <c r="G350" s="2"/>
      <c r="H350" s="2"/>
    </row>
    <row r="351" spans="1:8" s="1" customFormat="1" x14ac:dyDescent="0.2">
      <c r="A351" s="3"/>
      <c r="B351" s="3"/>
      <c r="D351" s="3"/>
      <c r="E351" s="2"/>
      <c r="F351" s="2"/>
      <c r="G351" s="2"/>
      <c r="H351" s="2"/>
    </row>
    <row r="352" spans="1:8" s="1" customFormat="1" x14ac:dyDescent="0.2">
      <c r="A352" s="3"/>
      <c r="B352" s="3"/>
      <c r="D352" s="3"/>
      <c r="E352" s="2"/>
      <c r="F352" s="2"/>
      <c r="G352" s="2"/>
      <c r="H352" s="2"/>
    </row>
    <row r="353" spans="1:8" s="1" customFormat="1" x14ac:dyDescent="0.2">
      <c r="A353" s="3"/>
      <c r="B353" s="3"/>
      <c r="D353" s="3"/>
      <c r="E353" s="2"/>
      <c r="F353" s="2"/>
      <c r="G353" s="2"/>
      <c r="H353" s="2"/>
    </row>
    <row r="354" spans="1:8" s="1" customFormat="1" x14ac:dyDescent="0.2">
      <c r="A354" s="3"/>
      <c r="B354" s="3"/>
      <c r="D354" s="3"/>
      <c r="E354" s="2"/>
      <c r="F354" s="2"/>
      <c r="G354" s="2"/>
      <c r="H354" s="2"/>
    </row>
    <row r="355" spans="1:8" s="1" customFormat="1" x14ac:dyDescent="0.2">
      <c r="A355" s="3"/>
      <c r="B355" s="3"/>
      <c r="D355" s="3"/>
      <c r="E355" s="2"/>
      <c r="F355" s="2"/>
      <c r="G355" s="2"/>
      <c r="H355" s="2"/>
    </row>
    <row r="356" spans="1:8" s="1" customFormat="1" x14ac:dyDescent="0.2">
      <c r="A356" s="3"/>
      <c r="B356" s="3"/>
      <c r="D356" s="3"/>
      <c r="E356" s="2"/>
      <c r="F356" s="2"/>
      <c r="G356" s="2"/>
      <c r="H356" s="2"/>
    </row>
    <row r="357" spans="1:8" s="1" customFormat="1" x14ac:dyDescent="0.2">
      <c r="A357" s="3"/>
      <c r="B357" s="3"/>
      <c r="D357" s="3"/>
      <c r="E357" s="2"/>
      <c r="F357" s="2"/>
      <c r="G357" s="2"/>
      <c r="H357" s="2"/>
    </row>
    <row r="358" spans="1:8" s="1" customFormat="1" x14ac:dyDescent="0.2">
      <c r="A358" s="3"/>
      <c r="B358" s="3"/>
      <c r="D358" s="3"/>
      <c r="E358" s="2"/>
      <c r="F358" s="2"/>
      <c r="G358" s="2"/>
      <c r="H358" s="2"/>
    </row>
    <row r="359" spans="1:8" s="1" customFormat="1" x14ac:dyDescent="0.2">
      <c r="A359" s="3"/>
      <c r="B359" s="3"/>
      <c r="D359" s="3"/>
      <c r="E359" s="2"/>
      <c r="F359" s="2"/>
      <c r="G359" s="2"/>
      <c r="H359" s="2"/>
    </row>
    <row r="360" spans="1:8" s="1" customFormat="1" x14ac:dyDescent="0.2">
      <c r="A360" s="3"/>
      <c r="B360" s="3"/>
      <c r="D360" s="3"/>
      <c r="E360" s="2"/>
      <c r="F360" s="2"/>
      <c r="G360" s="2"/>
      <c r="H360" s="2"/>
    </row>
    <row r="361" spans="1:8" s="1" customFormat="1" x14ac:dyDescent="0.2">
      <c r="A361" s="3"/>
      <c r="B361" s="3"/>
      <c r="D361" s="3"/>
      <c r="E361" s="2"/>
      <c r="F361" s="2"/>
      <c r="G361" s="2"/>
      <c r="H361" s="2"/>
    </row>
  </sheetData>
  <autoFilter ref="A2:H25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1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1700400100</v>
      </c>
      <c r="B3" s="10" t="s">
        <v>28</v>
      </c>
      <c r="C3" s="11" t="s">
        <v>27</v>
      </c>
      <c r="D3" s="10" t="s">
        <v>0</v>
      </c>
      <c r="E3" s="8">
        <f>SUM(F3:H3)</f>
        <v>4380</v>
      </c>
      <c r="F3" s="9"/>
      <c r="G3" s="9"/>
      <c r="H3" s="8">
        <v>4380</v>
      </c>
    </row>
    <row r="4" spans="1:8" s="1" customFormat="1" x14ac:dyDescent="0.2">
      <c r="A4" s="10">
        <v>1700400100</v>
      </c>
      <c r="B4" s="10" t="s">
        <v>26</v>
      </c>
      <c r="C4" s="11" t="s">
        <v>25</v>
      </c>
      <c r="D4" s="10" t="s">
        <v>0</v>
      </c>
      <c r="E4" s="8">
        <f>SUM(F4:H4)</f>
        <v>25000</v>
      </c>
      <c r="F4" s="8">
        <v>25000</v>
      </c>
      <c r="G4" s="9"/>
      <c r="H4" s="9"/>
    </row>
    <row r="5" spans="1:8" s="1" customFormat="1" x14ac:dyDescent="0.2">
      <c r="A5" s="10">
        <v>1700400100</v>
      </c>
      <c r="B5" s="10" t="s">
        <v>24</v>
      </c>
      <c r="C5" s="11" t="s">
        <v>23</v>
      </c>
      <c r="D5" s="10" t="s">
        <v>0</v>
      </c>
      <c r="E5" s="8">
        <f>SUM(F5:H5)</f>
        <v>27000</v>
      </c>
      <c r="F5" s="8">
        <v>27000</v>
      </c>
      <c r="G5" s="9"/>
      <c r="H5" s="9"/>
    </row>
    <row r="6" spans="1:8" s="1" customFormat="1" x14ac:dyDescent="0.2">
      <c r="A6" s="10">
        <v>1700400100</v>
      </c>
      <c r="B6" s="10" t="s">
        <v>22</v>
      </c>
      <c r="C6" s="11" t="s">
        <v>21</v>
      </c>
      <c r="D6" s="10" t="s">
        <v>0</v>
      </c>
      <c r="E6" s="8">
        <f>SUM(F6:H6)</f>
        <v>1720</v>
      </c>
      <c r="F6" s="9"/>
      <c r="G6" s="9"/>
      <c r="H6" s="8">
        <v>1720</v>
      </c>
    </row>
    <row r="7" spans="1:8" s="1" customFormat="1" x14ac:dyDescent="0.2">
      <c r="A7" s="10">
        <v>1700400100</v>
      </c>
      <c r="B7" s="10" t="s">
        <v>16</v>
      </c>
      <c r="C7" s="11" t="s">
        <v>15</v>
      </c>
      <c r="D7" s="10" t="s">
        <v>0</v>
      </c>
      <c r="E7" s="8">
        <f>SUM(F7:H7)</f>
        <v>98213.45</v>
      </c>
      <c r="F7" s="9"/>
      <c r="G7" s="8">
        <v>3145.8</v>
      </c>
      <c r="H7" s="8">
        <v>95067.65</v>
      </c>
    </row>
    <row r="8" spans="1:8" s="1" customFormat="1" x14ac:dyDescent="0.2">
      <c r="A8" s="10">
        <v>1700400100</v>
      </c>
      <c r="B8" s="10" t="s">
        <v>48</v>
      </c>
      <c r="C8" s="11" t="s">
        <v>47</v>
      </c>
      <c r="D8" s="10" t="s">
        <v>0</v>
      </c>
      <c r="E8" s="8">
        <f>SUM(F8:H8)</f>
        <v>104303.6</v>
      </c>
      <c r="F8" s="9"/>
      <c r="G8" s="9"/>
      <c r="H8" s="8">
        <v>104303.6</v>
      </c>
    </row>
    <row r="9" spans="1:8" s="1" customFormat="1" x14ac:dyDescent="0.2">
      <c r="A9" s="10">
        <v>1700400100</v>
      </c>
      <c r="B9" s="10" t="s">
        <v>46</v>
      </c>
      <c r="C9" s="11" t="s">
        <v>45</v>
      </c>
      <c r="D9" s="10" t="s">
        <v>0</v>
      </c>
      <c r="E9" s="8">
        <f>SUM(F9:H9)</f>
        <v>450530.9</v>
      </c>
      <c r="F9" s="9"/>
      <c r="G9" s="9"/>
      <c r="H9" s="8">
        <v>450530.9</v>
      </c>
    </row>
    <row r="10" spans="1:8" s="1" customFormat="1" x14ac:dyDescent="0.2">
      <c r="A10" s="10">
        <v>1700400100</v>
      </c>
      <c r="B10" s="10" t="s">
        <v>14</v>
      </c>
      <c r="C10" s="11" t="s">
        <v>13</v>
      </c>
      <c r="D10" s="10" t="s">
        <v>0</v>
      </c>
      <c r="E10" s="8">
        <f>SUM(F10:H10)</f>
        <v>31540.62</v>
      </c>
      <c r="F10" s="9"/>
      <c r="G10" s="8"/>
      <c r="H10" s="8">
        <f>31879.11-338.49</f>
        <v>31540.62</v>
      </c>
    </row>
    <row r="11" spans="1:8" s="1" customFormat="1" x14ac:dyDescent="0.2">
      <c r="A11" s="10">
        <v>1700400100</v>
      </c>
      <c r="B11" s="10" t="s">
        <v>42</v>
      </c>
      <c r="C11" s="11" t="s">
        <v>41</v>
      </c>
      <c r="D11" s="10" t="s">
        <v>0</v>
      </c>
      <c r="E11" s="8">
        <f>SUM(F11:H11)</f>
        <v>80700</v>
      </c>
      <c r="F11" s="9"/>
      <c r="G11" s="9"/>
      <c r="H11" s="8">
        <v>80700</v>
      </c>
    </row>
    <row r="12" spans="1:8" s="1" customFormat="1" x14ac:dyDescent="0.2">
      <c r="A12" s="10">
        <v>1700400100</v>
      </c>
      <c r="B12" s="10" t="s">
        <v>12</v>
      </c>
      <c r="C12" s="11" t="s">
        <v>11</v>
      </c>
      <c r="D12" s="10" t="s">
        <v>0</v>
      </c>
      <c r="E12" s="8">
        <f>SUM(F12:H12)</f>
        <v>6560</v>
      </c>
      <c r="F12" s="9"/>
      <c r="G12" s="9"/>
      <c r="H12" s="8">
        <v>6560</v>
      </c>
    </row>
    <row r="13" spans="1:8" s="1" customFormat="1" x14ac:dyDescent="0.2">
      <c r="A13" s="10">
        <v>1700400100</v>
      </c>
      <c r="B13" s="10" t="s">
        <v>58</v>
      </c>
      <c r="C13" s="11" t="s">
        <v>57</v>
      </c>
      <c r="D13" s="10" t="s">
        <v>0</v>
      </c>
      <c r="E13" s="8">
        <f>SUM(F13:H13)</f>
        <v>3900</v>
      </c>
      <c r="F13" s="9"/>
      <c r="G13" s="9"/>
      <c r="H13" s="8">
        <v>3900</v>
      </c>
    </row>
    <row r="14" spans="1:8" s="1" customFormat="1" x14ac:dyDescent="0.2">
      <c r="A14" s="10">
        <v>1700400100</v>
      </c>
      <c r="B14" s="10" t="s">
        <v>56</v>
      </c>
      <c r="C14" s="11" t="s">
        <v>55</v>
      </c>
      <c r="D14" s="10" t="s">
        <v>0</v>
      </c>
      <c r="E14" s="8">
        <f>SUM(F14:H14)</f>
        <v>3118.8900000000008</v>
      </c>
      <c r="F14" s="9"/>
      <c r="G14" s="9"/>
      <c r="H14" s="8">
        <v>3118.8900000000008</v>
      </c>
    </row>
    <row r="15" spans="1:8" s="1" customFormat="1" x14ac:dyDescent="0.2">
      <c r="A15" s="10">
        <v>1700400100</v>
      </c>
      <c r="B15" s="10" t="s">
        <v>40</v>
      </c>
      <c r="C15" s="11" t="s">
        <v>39</v>
      </c>
      <c r="D15" s="10" t="s">
        <v>0</v>
      </c>
      <c r="E15" s="8">
        <f>SUM(F15:H15)</f>
        <v>6520</v>
      </c>
      <c r="F15" s="9"/>
      <c r="G15" s="9"/>
      <c r="H15" s="8">
        <v>6520</v>
      </c>
    </row>
    <row r="16" spans="1:8" s="1" customFormat="1" x14ac:dyDescent="0.2">
      <c r="A16" s="10">
        <v>1700400100</v>
      </c>
      <c r="B16" s="10" t="s">
        <v>38</v>
      </c>
      <c r="C16" s="11" t="s">
        <v>37</v>
      </c>
      <c r="D16" s="10" t="s">
        <v>0</v>
      </c>
      <c r="E16" s="8">
        <f>SUM(F16:H16)</f>
        <v>93480</v>
      </c>
      <c r="F16" s="9"/>
      <c r="G16" s="9"/>
      <c r="H16" s="8">
        <v>93480</v>
      </c>
    </row>
    <row r="17" spans="1:8" s="1" customFormat="1" x14ac:dyDescent="0.2">
      <c r="A17" s="10">
        <v>1700400100</v>
      </c>
      <c r="B17" s="10" t="s">
        <v>4</v>
      </c>
      <c r="C17" s="11" t="s">
        <v>3</v>
      </c>
      <c r="D17" s="10" t="s">
        <v>0</v>
      </c>
      <c r="E17" s="8">
        <f>SUM(F17:H17)</f>
        <v>8378682.8499999996</v>
      </c>
      <c r="F17" s="8">
        <v>3596475.4099999997</v>
      </c>
      <c r="G17" s="9"/>
      <c r="H17" s="8">
        <v>4782207.4400000004</v>
      </c>
    </row>
    <row r="18" spans="1:8" s="1" customFormat="1" x14ac:dyDescent="0.2">
      <c r="A18" s="10">
        <v>1700400100</v>
      </c>
      <c r="B18" s="10" t="s">
        <v>54</v>
      </c>
      <c r="C18" s="11" t="s">
        <v>53</v>
      </c>
      <c r="D18" s="10" t="s">
        <v>0</v>
      </c>
      <c r="E18" s="8">
        <f>SUM(F18:H18)</f>
        <v>39410.990000000005</v>
      </c>
      <c r="F18" s="9"/>
      <c r="G18" s="9"/>
      <c r="H18" s="8">
        <v>39410.990000000005</v>
      </c>
    </row>
    <row r="19" spans="1:8" s="1" customFormat="1" x14ac:dyDescent="0.2">
      <c r="A19" s="10">
        <v>1700400100</v>
      </c>
      <c r="B19" s="10" t="s">
        <v>2</v>
      </c>
      <c r="C19" s="11" t="s">
        <v>1</v>
      </c>
      <c r="D19" s="10" t="s">
        <v>0</v>
      </c>
      <c r="E19" s="8">
        <f>SUM(F19:H19)</f>
        <v>41</v>
      </c>
      <c r="F19" s="9"/>
      <c r="G19" s="9"/>
      <c r="H19" s="8">
        <v>41</v>
      </c>
    </row>
    <row r="20" spans="1:8" s="4" customFormat="1" x14ac:dyDescent="0.2">
      <c r="A20" s="6"/>
      <c r="B20" s="6"/>
      <c r="C20" s="7"/>
      <c r="D20" s="6"/>
      <c r="E20" s="5">
        <f>SUM(E3:E19)</f>
        <v>9355102.3000000007</v>
      </c>
      <c r="F20" s="5">
        <f>SUM(F3:F19)</f>
        <v>3648475.4099999997</v>
      </c>
      <c r="G20" s="5">
        <f>SUM(G3:G19)</f>
        <v>3145.8</v>
      </c>
      <c r="H20" s="5">
        <f>SUM(H3:H19)</f>
        <v>5703481.0900000008</v>
      </c>
    </row>
    <row r="21" spans="1:8" s="1" customFormat="1" x14ac:dyDescent="0.2">
      <c r="A21" s="3"/>
      <c r="B21" s="3"/>
      <c r="D21" s="3"/>
      <c r="E21" s="2"/>
      <c r="F21" s="2"/>
      <c r="G21" s="2"/>
      <c r="H21" s="2"/>
    </row>
    <row r="22" spans="1:8" s="1" customFormat="1" x14ac:dyDescent="0.2">
      <c r="A22" s="3"/>
      <c r="B22" s="3"/>
      <c r="D22" s="3"/>
      <c r="E22" s="2"/>
      <c r="F22" s="2"/>
      <c r="G22" s="2"/>
      <c r="H22" s="2"/>
    </row>
    <row r="23" spans="1:8" s="1" customFormat="1" x14ac:dyDescent="0.2">
      <c r="A23" s="3"/>
      <c r="B23" s="3"/>
      <c r="D23" s="3"/>
      <c r="E23" s="2"/>
      <c r="F23" s="2"/>
      <c r="G23" s="2"/>
      <c r="H23" s="2"/>
    </row>
    <row r="24" spans="1:8" s="1" customFormat="1" x14ac:dyDescent="0.2">
      <c r="A24" s="3"/>
      <c r="B24" s="3"/>
      <c r="D24" s="3"/>
      <c r="E24" s="2"/>
      <c r="F24" s="2"/>
      <c r="G24" s="2"/>
      <c r="H24" s="2"/>
    </row>
    <row r="25" spans="1:8" s="1" customFormat="1" x14ac:dyDescent="0.2">
      <c r="A25" s="3"/>
      <c r="B25" s="3"/>
      <c r="D25" s="3"/>
      <c r="E25" s="2"/>
      <c r="F25" s="2"/>
      <c r="G25" s="2"/>
      <c r="H25" s="2"/>
    </row>
    <row r="26" spans="1:8" s="1" customFormat="1" x14ac:dyDescent="0.2">
      <c r="A26" s="3"/>
      <c r="B26" s="3"/>
      <c r="D26" s="3"/>
      <c r="E26" s="2"/>
      <c r="F26" s="2"/>
      <c r="G26" s="2"/>
      <c r="H26" s="2"/>
    </row>
    <row r="27" spans="1:8" s="1" customFormat="1" x14ac:dyDescent="0.2">
      <c r="A27" s="3"/>
      <c r="B27" s="3"/>
      <c r="D27" s="3"/>
      <c r="E27" s="2"/>
      <c r="F27" s="2"/>
      <c r="G27" s="2"/>
      <c r="H27" s="2"/>
    </row>
    <row r="28" spans="1:8" s="1" customFormat="1" x14ac:dyDescent="0.2">
      <c r="A28" s="3"/>
      <c r="B28" s="3"/>
      <c r="D28" s="3"/>
      <c r="E28" s="2"/>
      <c r="F28" s="2"/>
      <c r="G28" s="2"/>
      <c r="H28" s="2"/>
    </row>
    <row r="29" spans="1:8" s="1" customFormat="1" x14ac:dyDescent="0.2">
      <c r="A29" s="3"/>
      <c r="B29" s="3"/>
      <c r="D29" s="3"/>
      <c r="E29" s="2"/>
      <c r="F29" s="2"/>
      <c r="G29" s="2"/>
      <c r="H29" s="2"/>
    </row>
    <row r="30" spans="1:8" s="1" customFormat="1" x14ac:dyDescent="0.2">
      <c r="A30" s="3"/>
      <c r="B30" s="3"/>
      <c r="D30" s="3"/>
      <c r="E30" s="2"/>
      <c r="F30" s="2"/>
      <c r="G30" s="2"/>
      <c r="H30" s="2"/>
    </row>
    <row r="31" spans="1:8" s="1" customFormat="1" x14ac:dyDescent="0.2">
      <c r="A31" s="3"/>
      <c r="B31" s="3"/>
      <c r="D31" s="3"/>
      <c r="E31" s="2"/>
      <c r="F31" s="2"/>
      <c r="G31" s="2"/>
      <c r="H31" s="2"/>
    </row>
    <row r="32" spans="1:8" s="1" customFormat="1" x14ac:dyDescent="0.2">
      <c r="A32" s="3"/>
      <c r="B32" s="3"/>
      <c r="D32" s="3"/>
      <c r="E32" s="2"/>
      <c r="F32" s="2"/>
      <c r="G32" s="2"/>
      <c r="H32" s="2"/>
    </row>
    <row r="33" spans="1:8" s="1" customFormat="1" x14ac:dyDescent="0.2">
      <c r="A33" s="3"/>
      <c r="B33" s="3"/>
      <c r="D33" s="3"/>
      <c r="E33" s="2"/>
      <c r="F33" s="2"/>
      <c r="G33" s="2"/>
      <c r="H33" s="2"/>
    </row>
    <row r="34" spans="1:8" s="1" customFormat="1" x14ac:dyDescent="0.2">
      <c r="A34" s="3"/>
      <c r="B34" s="3"/>
      <c r="D34" s="3"/>
      <c r="E34" s="2"/>
      <c r="F34" s="2"/>
      <c r="G34" s="2"/>
      <c r="H34" s="2"/>
    </row>
    <row r="35" spans="1:8" s="1" customFormat="1" x14ac:dyDescent="0.2">
      <c r="A35" s="3"/>
      <c r="B35" s="3"/>
      <c r="D35" s="3"/>
      <c r="E35" s="2"/>
      <c r="F35" s="2"/>
      <c r="G35" s="2"/>
      <c r="H35" s="2"/>
    </row>
    <row r="36" spans="1:8" s="1" customFormat="1" x14ac:dyDescent="0.2">
      <c r="A36" s="3"/>
      <c r="B36" s="3"/>
      <c r="D36" s="3"/>
      <c r="E36" s="2"/>
      <c r="F36" s="2"/>
      <c r="G36" s="2"/>
      <c r="H36" s="2"/>
    </row>
    <row r="37" spans="1:8" s="1" customFormat="1" x14ac:dyDescent="0.2">
      <c r="A37" s="3"/>
      <c r="B37" s="3"/>
      <c r="D37" s="3"/>
      <c r="E37" s="2"/>
      <c r="F37" s="2"/>
      <c r="G37" s="2"/>
      <c r="H37" s="2"/>
    </row>
    <row r="38" spans="1:8" s="1" customFormat="1" x14ac:dyDescent="0.2">
      <c r="A38" s="3"/>
      <c r="B38" s="3"/>
      <c r="D38" s="3"/>
      <c r="E38" s="2"/>
      <c r="F38" s="2"/>
      <c r="G38" s="2"/>
      <c r="H38" s="2"/>
    </row>
    <row r="39" spans="1:8" s="1" customFormat="1" x14ac:dyDescent="0.2">
      <c r="A39" s="3"/>
      <c r="B39" s="3"/>
      <c r="D39" s="3"/>
      <c r="E39" s="2"/>
      <c r="F39" s="2"/>
      <c r="G39" s="2"/>
      <c r="H39" s="2"/>
    </row>
    <row r="40" spans="1:8" s="1" customFormat="1" x14ac:dyDescent="0.2">
      <c r="A40" s="3"/>
      <c r="B40" s="3"/>
      <c r="D40" s="3"/>
      <c r="E40" s="2"/>
      <c r="F40" s="2"/>
      <c r="G40" s="2"/>
      <c r="H40" s="2"/>
    </row>
    <row r="41" spans="1:8" s="1" customFormat="1" x14ac:dyDescent="0.2">
      <c r="A41" s="3"/>
      <c r="B41" s="3"/>
      <c r="D41" s="3"/>
      <c r="E41" s="2"/>
      <c r="F41" s="2"/>
      <c r="G41" s="2"/>
      <c r="H41" s="2"/>
    </row>
    <row r="42" spans="1:8" s="1" customFormat="1" x14ac:dyDescent="0.2">
      <c r="A42" s="3"/>
      <c r="B42" s="3"/>
      <c r="D42" s="3"/>
      <c r="E42" s="2"/>
      <c r="F42" s="2"/>
      <c r="G42" s="2"/>
      <c r="H42" s="2"/>
    </row>
    <row r="43" spans="1:8" s="1" customFormat="1" x14ac:dyDescent="0.2">
      <c r="A43" s="3"/>
      <c r="B43" s="3"/>
      <c r="D43" s="3"/>
      <c r="E43" s="2"/>
      <c r="F43" s="2"/>
      <c r="G43" s="2"/>
      <c r="H43" s="2"/>
    </row>
    <row r="44" spans="1:8" s="1" customFormat="1" x14ac:dyDescent="0.2">
      <c r="A44" s="3"/>
      <c r="B44" s="3"/>
      <c r="D44" s="3"/>
      <c r="E44" s="2"/>
      <c r="F44" s="2"/>
      <c r="G44" s="2"/>
      <c r="H44" s="2"/>
    </row>
    <row r="45" spans="1:8" s="1" customFormat="1" x14ac:dyDescent="0.2">
      <c r="A45" s="3"/>
      <c r="B45" s="3"/>
      <c r="D45" s="3"/>
      <c r="E45" s="2"/>
      <c r="F45" s="2"/>
      <c r="G45" s="2"/>
      <c r="H45" s="2"/>
    </row>
    <row r="46" spans="1:8" s="1" customFormat="1" x14ac:dyDescent="0.2">
      <c r="A46" s="3"/>
      <c r="B46" s="3"/>
      <c r="D46" s="3"/>
      <c r="E46" s="2"/>
      <c r="F46" s="2"/>
      <c r="G46" s="2"/>
      <c r="H46" s="2"/>
    </row>
    <row r="47" spans="1:8" s="1" customFormat="1" x14ac:dyDescent="0.2">
      <c r="A47" s="3"/>
      <c r="B47" s="3"/>
      <c r="D47" s="3"/>
      <c r="E47" s="2"/>
      <c r="F47" s="2"/>
      <c r="G47" s="2"/>
      <c r="H47" s="2"/>
    </row>
    <row r="48" spans="1:8" s="1" customFormat="1" x14ac:dyDescent="0.2">
      <c r="A48" s="3"/>
      <c r="B48" s="3"/>
      <c r="D48" s="3"/>
      <c r="E48" s="2"/>
      <c r="F48" s="2"/>
      <c r="G48" s="2"/>
      <c r="H48" s="2"/>
    </row>
    <row r="49" spans="1:8" s="1" customFormat="1" x14ac:dyDescent="0.2">
      <c r="A49" s="3"/>
      <c r="B49" s="3"/>
      <c r="D49" s="3"/>
      <c r="E49" s="2"/>
      <c r="F49" s="2"/>
      <c r="G49" s="2"/>
      <c r="H49" s="2"/>
    </row>
    <row r="50" spans="1:8" s="1" customFormat="1" x14ac:dyDescent="0.2">
      <c r="A50" s="3"/>
      <c r="B50" s="3"/>
      <c r="D50" s="3"/>
      <c r="E50" s="2"/>
      <c r="F50" s="2"/>
      <c r="G50" s="2"/>
      <c r="H50" s="2"/>
    </row>
    <row r="51" spans="1:8" s="1" customFormat="1" x14ac:dyDescent="0.2">
      <c r="A51" s="3"/>
      <c r="B51" s="3"/>
      <c r="D51" s="3"/>
      <c r="E51" s="2"/>
      <c r="F51" s="2"/>
      <c r="G51" s="2"/>
      <c r="H51" s="2"/>
    </row>
    <row r="52" spans="1:8" s="1" customFormat="1" x14ac:dyDescent="0.2">
      <c r="A52" s="3"/>
      <c r="B52" s="3"/>
      <c r="D52" s="3"/>
      <c r="E52" s="2"/>
      <c r="F52" s="2"/>
      <c r="G52" s="2"/>
      <c r="H52" s="2"/>
    </row>
    <row r="53" spans="1:8" s="1" customFormat="1" x14ac:dyDescent="0.2">
      <c r="A53" s="3"/>
      <c r="B53" s="3"/>
      <c r="D53" s="3"/>
      <c r="E53" s="2"/>
      <c r="F53" s="2"/>
      <c r="G53" s="2"/>
      <c r="H53" s="2"/>
    </row>
    <row r="54" spans="1:8" s="1" customFormat="1" x14ac:dyDescent="0.2">
      <c r="A54" s="3"/>
      <c r="B54" s="3"/>
      <c r="D54" s="3"/>
      <c r="E54" s="2"/>
      <c r="F54" s="2"/>
      <c r="G54" s="2"/>
      <c r="H54" s="2"/>
    </row>
    <row r="55" spans="1:8" s="1" customFormat="1" x14ac:dyDescent="0.2">
      <c r="A55" s="3"/>
      <c r="B55" s="3"/>
      <c r="D55" s="3"/>
      <c r="E55" s="2"/>
      <c r="F55" s="2"/>
      <c r="G55" s="2"/>
      <c r="H55" s="2"/>
    </row>
    <row r="56" spans="1:8" s="1" customFormat="1" x14ac:dyDescent="0.2">
      <c r="A56" s="3"/>
      <c r="B56" s="3"/>
      <c r="D56" s="3"/>
      <c r="E56" s="2"/>
      <c r="F56" s="2"/>
      <c r="G56" s="2"/>
      <c r="H56" s="2"/>
    </row>
    <row r="57" spans="1:8" s="1" customFormat="1" x14ac:dyDescent="0.2">
      <c r="A57" s="3"/>
      <c r="B57" s="3"/>
      <c r="D57" s="3"/>
      <c r="E57" s="2"/>
      <c r="F57" s="2"/>
      <c r="G57" s="2"/>
      <c r="H57" s="2"/>
    </row>
    <row r="58" spans="1:8" s="1" customFormat="1" x14ac:dyDescent="0.2">
      <c r="A58" s="3"/>
      <c r="B58" s="3"/>
      <c r="D58" s="3"/>
      <c r="E58" s="2"/>
      <c r="F58" s="2"/>
      <c r="G58" s="2"/>
      <c r="H58" s="2"/>
    </row>
    <row r="59" spans="1:8" s="1" customFormat="1" x14ac:dyDescent="0.2">
      <c r="A59" s="3"/>
      <c r="B59" s="3"/>
      <c r="D59" s="3"/>
      <c r="E59" s="2"/>
      <c r="F59" s="2"/>
      <c r="G59" s="2"/>
      <c r="H59" s="2"/>
    </row>
    <row r="60" spans="1:8" s="1" customFormat="1" x14ac:dyDescent="0.2">
      <c r="A60" s="3"/>
      <c r="B60" s="3"/>
      <c r="D60" s="3"/>
      <c r="E60" s="2"/>
      <c r="F60" s="2"/>
      <c r="G60" s="2"/>
      <c r="H60" s="2"/>
    </row>
    <row r="61" spans="1:8" s="1" customFormat="1" x14ac:dyDescent="0.2">
      <c r="A61" s="3"/>
      <c r="B61" s="3"/>
      <c r="D61" s="3"/>
      <c r="E61" s="2"/>
      <c r="F61" s="2"/>
      <c r="G61" s="2"/>
      <c r="H61" s="2"/>
    </row>
    <row r="62" spans="1:8" s="1" customFormat="1" x14ac:dyDescent="0.2">
      <c r="A62" s="3"/>
      <c r="B62" s="3"/>
      <c r="D62" s="3"/>
      <c r="E62" s="2"/>
      <c r="F62" s="2"/>
      <c r="G62" s="2"/>
      <c r="H62" s="2"/>
    </row>
    <row r="63" spans="1:8" s="1" customFormat="1" x14ac:dyDescent="0.2">
      <c r="A63" s="3"/>
      <c r="B63" s="3"/>
      <c r="D63" s="3"/>
      <c r="E63" s="2"/>
      <c r="F63" s="2"/>
      <c r="G63" s="2"/>
      <c r="H63" s="2"/>
    </row>
    <row r="64" spans="1:8" s="1" customFormat="1" x14ac:dyDescent="0.2">
      <c r="A64" s="3"/>
      <c r="B64" s="3"/>
      <c r="D64" s="3"/>
      <c r="E64" s="2"/>
      <c r="F64" s="2"/>
      <c r="G64" s="2"/>
      <c r="H64" s="2"/>
    </row>
    <row r="65" spans="1:8" s="1" customFormat="1" x14ac:dyDescent="0.2">
      <c r="A65" s="3"/>
      <c r="B65" s="3"/>
      <c r="D65" s="3"/>
      <c r="E65" s="2"/>
      <c r="F65" s="2"/>
      <c r="G65" s="2"/>
      <c r="H65" s="2"/>
    </row>
    <row r="66" spans="1:8" s="1" customFormat="1" x14ac:dyDescent="0.2">
      <c r="A66" s="3"/>
      <c r="B66" s="3"/>
      <c r="D66" s="3"/>
      <c r="E66" s="2"/>
      <c r="F66" s="2"/>
      <c r="G66" s="2"/>
      <c r="H66" s="2"/>
    </row>
    <row r="67" spans="1:8" s="1" customFormat="1" x14ac:dyDescent="0.2">
      <c r="A67" s="3"/>
      <c r="B67" s="3"/>
      <c r="D67" s="3"/>
      <c r="E67" s="2"/>
      <c r="F67" s="2"/>
      <c r="G67" s="2"/>
      <c r="H67" s="2"/>
    </row>
    <row r="68" spans="1:8" s="1" customFormat="1" x14ac:dyDescent="0.2">
      <c r="A68" s="3"/>
      <c r="B68" s="3"/>
      <c r="D68" s="3"/>
      <c r="E68" s="2"/>
      <c r="F68" s="2"/>
      <c r="G68" s="2"/>
      <c r="H68" s="2"/>
    </row>
    <row r="69" spans="1:8" s="1" customFormat="1" x14ac:dyDescent="0.2">
      <c r="A69" s="3"/>
      <c r="B69" s="3"/>
      <c r="D69" s="3"/>
      <c r="E69" s="2"/>
      <c r="F69" s="2"/>
      <c r="G69" s="2"/>
      <c r="H69" s="2"/>
    </row>
    <row r="70" spans="1:8" s="1" customFormat="1" x14ac:dyDescent="0.2">
      <c r="A70" s="3"/>
      <c r="B70" s="3"/>
      <c r="D70" s="3"/>
      <c r="E70" s="2"/>
      <c r="F70" s="2"/>
      <c r="G70" s="2"/>
      <c r="H70" s="2"/>
    </row>
    <row r="71" spans="1:8" s="1" customFormat="1" x14ac:dyDescent="0.2">
      <c r="A71" s="3"/>
      <c r="B71" s="3"/>
      <c r="D71" s="3"/>
      <c r="E71" s="2"/>
      <c r="F71" s="2"/>
      <c r="G71" s="2"/>
      <c r="H71" s="2"/>
    </row>
    <row r="72" spans="1:8" s="1" customFormat="1" x14ac:dyDescent="0.2">
      <c r="A72" s="3"/>
      <c r="B72" s="3"/>
      <c r="D72" s="3"/>
      <c r="E72" s="2"/>
      <c r="F72" s="2"/>
      <c r="G72" s="2"/>
      <c r="H72" s="2"/>
    </row>
    <row r="73" spans="1:8" s="1" customFormat="1" x14ac:dyDescent="0.2">
      <c r="A73" s="3"/>
      <c r="B73" s="3"/>
      <c r="D73" s="3"/>
      <c r="E73" s="2"/>
      <c r="F73" s="2"/>
      <c r="G73" s="2"/>
      <c r="H73" s="2"/>
    </row>
    <row r="74" spans="1:8" s="1" customFormat="1" x14ac:dyDescent="0.2">
      <c r="A74" s="3"/>
      <c r="B74" s="3"/>
      <c r="D74" s="3"/>
      <c r="E74" s="2"/>
      <c r="F74" s="2"/>
      <c r="G74" s="2"/>
      <c r="H74" s="2"/>
    </row>
    <row r="75" spans="1:8" s="1" customFormat="1" x14ac:dyDescent="0.2">
      <c r="A75" s="3"/>
      <c r="B75" s="3"/>
      <c r="D75" s="3"/>
      <c r="E75" s="2"/>
      <c r="F75" s="2"/>
      <c r="G75" s="2"/>
      <c r="H75" s="2"/>
    </row>
    <row r="76" spans="1:8" s="1" customFormat="1" x14ac:dyDescent="0.2">
      <c r="A76" s="3"/>
      <c r="B76" s="3"/>
      <c r="D76" s="3"/>
      <c r="E76" s="2"/>
      <c r="F76" s="2"/>
      <c r="G76" s="2"/>
      <c r="H76" s="2"/>
    </row>
    <row r="77" spans="1:8" s="1" customFormat="1" x14ac:dyDescent="0.2">
      <c r="A77" s="3"/>
      <c r="B77" s="3"/>
      <c r="D77" s="3"/>
      <c r="E77" s="2"/>
      <c r="F77" s="2"/>
      <c r="G77" s="2"/>
      <c r="H77" s="2"/>
    </row>
    <row r="78" spans="1:8" s="1" customFormat="1" x14ac:dyDescent="0.2">
      <c r="A78" s="3"/>
      <c r="B78" s="3"/>
      <c r="D78" s="3"/>
      <c r="E78" s="2"/>
      <c r="F78" s="2"/>
      <c r="G78" s="2"/>
      <c r="H78" s="2"/>
    </row>
    <row r="79" spans="1:8" s="1" customFormat="1" x14ac:dyDescent="0.2">
      <c r="A79" s="3"/>
      <c r="B79" s="3"/>
      <c r="D79" s="3"/>
      <c r="E79" s="2"/>
      <c r="F79" s="2"/>
      <c r="G79" s="2"/>
      <c r="H79" s="2"/>
    </row>
    <row r="80" spans="1:8" s="1" customFormat="1" x14ac:dyDescent="0.2">
      <c r="A80" s="3"/>
      <c r="B80" s="3"/>
      <c r="D80" s="3"/>
      <c r="E80" s="2"/>
      <c r="F80" s="2"/>
      <c r="G80" s="2"/>
      <c r="H80" s="2"/>
    </row>
    <row r="81" spans="1:8" s="1" customFormat="1" x14ac:dyDescent="0.2">
      <c r="A81" s="3"/>
      <c r="B81" s="3"/>
      <c r="D81" s="3"/>
      <c r="E81" s="2"/>
      <c r="F81" s="2"/>
      <c r="G81" s="2"/>
      <c r="H81" s="2"/>
    </row>
    <row r="82" spans="1:8" s="1" customFormat="1" x14ac:dyDescent="0.2">
      <c r="A82" s="3"/>
      <c r="B82" s="3"/>
      <c r="D82" s="3"/>
      <c r="E82" s="2"/>
      <c r="F82" s="2"/>
      <c r="G82" s="2"/>
      <c r="H82" s="2"/>
    </row>
    <row r="83" spans="1:8" s="1" customFormat="1" x14ac:dyDescent="0.2">
      <c r="A83" s="3"/>
      <c r="B83" s="3"/>
      <c r="D83" s="3"/>
      <c r="E83" s="2"/>
      <c r="F83" s="2"/>
      <c r="G83" s="2"/>
      <c r="H83" s="2"/>
    </row>
    <row r="84" spans="1:8" s="1" customFormat="1" x14ac:dyDescent="0.2">
      <c r="A84" s="3"/>
      <c r="B84" s="3"/>
      <c r="D84" s="3"/>
      <c r="E84" s="2"/>
      <c r="F84" s="2"/>
      <c r="G84" s="2"/>
      <c r="H84" s="2"/>
    </row>
    <row r="85" spans="1:8" s="1" customFormat="1" x14ac:dyDescent="0.2">
      <c r="A85" s="3"/>
      <c r="B85" s="3"/>
      <c r="D85" s="3"/>
      <c r="E85" s="2"/>
      <c r="F85" s="2"/>
      <c r="G85" s="2"/>
      <c r="H85" s="2"/>
    </row>
    <row r="86" spans="1:8" s="1" customFormat="1" x14ac:dyDescent="0.2">
      <c r="A86" s="3"/>
      <c r="B86" s="3"/>
      <c r="D86" s="3"/>
      <c r="E86" s="2"/>
      <c r="F86" s="2"/>
      <c r="G86" s="2"/>
      <c r="H86" s="2"/>
    </row>
    <row r="87" spans="1:8" s="1" customFormat="1" x14ac:dyDescent="0.2">
      <c r="A87" s="3"/>
      <c r="B87" s="3"/>
      <c r="D87" s="3"/>
      <c r="E87" s="2"/>
      <c r="F87" s="2"/>
      <c r="G87" s="2"/>
      <c r="H87" s="2"/>
    </row>
    <row r="88" spans="1:8" s="1" customFormat="1" x14ac:dyDescent="0.2">
      <c r="A88" s="3"/>
      <c r="B88" s="3"/>
      <c r="D88" s="3"/>
      <c r="E88" s="2"/>
      <c r="F88" s="2"/>
      <c r="G88" s="2"/>
      <c r="H88" s="2"/>
    </row>
    <row r="89" spans="1:8" s="1" customFormat="1" x14ac:dyDescent="0.2">
      <c r="A89" s="3"/>
      <c r="B89" s="3"/>
      <c r="D89" s="3"/>
      <c r="E89" s="2"/>
      <c r="F89" s="2"/>
      <c r="G89" s="2"/>
      <c r="H89" s="2"/>
    </row>
    <row r="90" spans="1:8" s="1" customFormat="1" x14ac:dyDescent="0.2">
      <c r="A90" s="3"/>
      <c r="B90" s="3"/>
      <c r="D90" s="3"/>
      <c r="E90" s="2"/>
      <c r="F90" s="2"/>
      <c r="G90" s="2"/>
      <c r="H90" s="2"/>
    </row>
    <row r="91" spans="1:8" s="1" customFormat="1" x14ac:dyDescent="0.2">
      <c r="A91" s="3"/>
      <c r="B91" s="3"/>
      <c r="D91" s="3"/>
      <c r="E91" s="2"/>
      <c r="F91" s="2"/>
      <c r="G91" s="2"/>
      <c r="H91" s="2"/>
    </row>
    <row r="92" spans="1:8" s="1" customFormat="1" x14ac:dyDescent="0.2">
      <c r="A92" s="3"/>
      <c r="B92" s="3"/>
      <c r="D92" s="3"/>
      <c r="E92" s="2"/>
      <c r="F92" s="2"/>
      <c r="G92" s="2"/>
      <c r="H92" s="2"/>
    </row>
    <row r="93" spans="1:8" s="1" customFormat="1" x14ac:dyDescent="0.2">
      <c r="A93" s="3"/>
      <c r="B93" s="3"/>
      <c r="D93" s="3"/>
      <c r="E93" s="2"/>
      <c r="F93" s="2"/>
      <c r="G93" s="2"/>
      <c r="H93" s="2"/>
    </row>
    <row r="94" spans="1:8" s="1" customFormat="1" x14ac:dyDescent="0.2">
      <c r="A94" s="3"/>
      <c r="B94" s="3"/>
      <c r="D94" s="3"/>
      <c r="E94" s="2"/>
      <c r="F94" s="2"/>
      <c r="G94" s="2"/>
      <c r="H94" s="2"/>
    </row>
    <row r="95" spans="1:8" s="1" customFormat="1" x14ac:dyDescent="0.2">
      <c r="A95" s="3"/>
      <c r="B95" s="3"/>
      <c r="D95" s="3"/>
      <c r="E95" s="2"/>
      <c r="F95" s="2"/>
      <c r="G95" s="2"/>
      <c r="H95" s="2"/>
    </row>
    <row r="96" spans="1:8" s="1" customFormat="1" x14ac:dyDescent="0.2">
      <c r="A96" s="3"/>
      <c r="B96" s="3"/>
      <c r="D96" s="3"/>
      <c r="E96" s="2"/>
      <c r="F96" s="2"/>
      <c r="G96" s="2"/>
      <c r="H96" s="2"/>
    </row>
    <row r="97" spans="1:8" s="1" customFormat="1" x14ac:dyDescent="0.2">
      <c r="A97" s="3"/>
      <c r="B97" s="3"/>
      <c r="D97" s="3"/>
      <c r="E97" s="2"/>
      <c r="F97" s="2"/>
      <c r="G97" s="2"/>
      <c r="H97" s="2"/>
    </row>
    <row r="98" spans="1:8" s="1" customFormat="1" x14ac:dyDescent="0.2">
      <c r="A98" s="3"/>
      <c r="B98" s="3"/>
      <c r="D98" s="3"/>
      <c r="E98" s="2"/>
      <c r="F98" s="2"/>
      <c r="G98" s="2"/>
      <c r="H98" s="2"/>
    </row>
    <row r="99" spans="1:8" s="1" customFormat="1" x14ac:dyDescent="0.2">
      <c r="A99" s="3"/>
      <c r="B99" s="3"/>
      <c r="D99" s="3"/>
      <c r="E99" s="2"/>
      <c r="F99" s="2"/>
      <c r="G99" s="2"/>
      <c r="H99" s="2"/>
    </row>
    <row r="100" spans="1:8" s="1" customFormat="1" x14ac:dyDescent="0.2">
      <c r="A100" s="3"/>
      <c r="B100" s="3"/>
      <c r="D100" s="3"/>
      <c r="E100" s="2"/>
      <c r="F100" s="2"/>
      <c r="G100" s="2"/>
      <c r="H100" s="2"/>
    </row>
    <row r="101" spans="1:8" s="1" customFormat="1" x14ac:dyDescent="0.2">
      <c r="A101" s="3"/>
      <c r="B101" s="3"/>
      <c r="D101" s="3"/>
      <c r="E101" s="2"/>
      <c r="F101" s="2"/>
      <c r="G101" s="2"/>
      <c r="H101" s="2"/>
    </row>
    <row r="102" spans="1:8" s="1" customFormat="1" x14ac:dyDescent="0.2">
      <c r="A102" s="3"/>
      <c r="B102" s="3"/>
      <c r="D102" s="3"/>
      <c r="E102" s="2"/>
      <c r="F102" s="2"/>
      <c r="G102" s="2"/>
      <c r="H102" s="2"/>
    </row>
    <row r="103" spans="1:8" s="1" customFormat="1" x14ac:dyDescent="0.2">
      <c r="A103" s="3"/>
      <c r="B103" s="3"/>
      <c r="D103" s="3"/>
      <c r="E103" s="2"/>
      <c r="F103" s="2"/>
      <c r="G103" s="2"/>
      <c r="H103" s="2"/>
    </row>
    <row r="104" spans="1:8" s="1" customFormat="1" x14ac:dyDescent="0.2">
      <c r="A104" s="3"/>
      <c r="B104" s="3"/>
      <c r="D104" s="3"/>
      <c r="E104" s="2"/>
      <c r="F104" s="2"/>
      <c r="G104" s="2"/>
      <c r="H104" s="2"/>
    </row>
    <row r="105" spans="1:8" s="1" customFormat="1" x14ac:dyDescent="0.2">
      <c r="A105" s="3"/>
      <c r="B105" s="3"/>
      <c r="D105" s="3"/>
      <c r="E105" s="2"/>
      <c r="F105" s="2"/>
      <c r="G105" s="2"/>
      <c r="H105" s="2"/>
    </row>
    <row r="106" spans="1:8" s="1" customFormat="1" x14ac:dyDescent="0.2">
      <c r="A106" s="3"/>
      <c r="B106" s="3"/>
      <c r="D106" s="3"/>
      <c r="E106" s="2"/>
      <c r="F106" s="2"/>
      <c r="G106" s="2"/>
      <c r="H106" s="2"/>
    </row>
    <row r="107" spans="1:8" s="1" customFormat="1" x14ac:dyDescent="0.2">
      <c r="A107" s="3"/>
      <c r="B107" s="3"/>
      <c r="D107" s="3"/>
      <c r="E107" s="2"/>
      <c r="F107" s="2"/>
      <c r="G107" s="2"/>
      <c r="H107" s="2"/>
    </row>
    <row r="108" spans="1:8" s="1" customFormat="1" x14ac:dyDescent="0.2">
      <c r="A108" s="3"/>
      <c r="B108" s="3"/>
      <c r="D108" s="3"/>
      <c r="E108" s="2"/>
      <c r="F108" s="2"/>
      <c r="G108" s="2"/>
      <c r="H108" s="2"/>
    </row>
    <row r="109" spans="1:8" s="1" customFormat="1" x14ac:dyDescent="0.2">
      <c r="A109" s="3"/>
      <c r="B109" s="3"/>
      <c r="D109" s="3"/>
      <c r="E109" s="2"/>
      <c r="F109" s="2"/>
      <c r="G109" s="2"/>
      <c r="H109" s="2"/>
    </row>
    <row r="110" spans="1:8" s="1" customFormat="1" x14ac:dyDescent="0.2">
      <c r="A110" s="3"/>
      <c r="B110" s="3"/>
      <c r="D110" s="3"/>
      <c r="E110" s="2"/>
      <c r="F110" s="2"/>
      <c r="G110" s="2"/>
      <c r="H110" s="2"/>
    </row>
    <row r="111" spans="1:8" s="1" customFormat="1" x14ac:dyDescent="0.2">
      <c r="A111" s="3"/>
      <c r="B111" s="3"/>
      <c r="D111" s="3"/>
      <c r="E111" s="2"/>
      <c r="F111" s="2"/>
      <c r="G111" s="2"/>
      <c r="H111" s="2"/>
    </row>
    <row r="112" spans="1:8" s="1" customFormat="1" x14ac:dyDescent="0.2">
      <c r="A112" s="3"/>
      <c r="B112" s="3"/>
      <c r="D112" s="3"/>
      <c r="E112" s="2"/>
      <c r="F112" s="2"/>
      <c r="G112" s="2"/>
      <c r="H112" s="2"/>
    </row>
    <row r="113" spans="1:8" s="1" customFormat="1" x14ac:dyDescent="0.2">
      <c r="A113" s="3"/>
      <c r="B113" s="3"/>
      <c r="D113" s="3"/>
      <c r="E113" s="2"/>
      <c r="F113" s="2"/>
      <c r="G113" s="2"/>
      <c r="H113" s="2"/>
    </row>
    <row r="114" spans="1:8" s="1" customFormat="1" x14ac:dyDescent="0.2">
      <c r="A114" s="3"/>
      <c r="B114" s="3"/>
      <c r="D114" s="3"/>
      <c r="E114" s="2"/>
      <c r="F114" s="2"/>
      <c r="G114" s="2"/>
      <c r="H114" s="2"/>
    </row>
    <row r="115" spans="1:8" s="1" customFormat="1" x14ac:dyDescent="0.2">
      <c r="A115" s="3"/>
      <c r="B115" s="3"/>
      <c r="D115" s="3"/>
      <c r="E115" s="2"/>
      <c r="F115" s="2"/>
      <c r="G115" s="2"/>
      <c r="H115" s="2"/>
    </row>
    <row r="116" spans="1:8" s="1" customFormat="1" x14ac:dyDescent="0.2">
      <c r="A116" s="3"/>
      <c r="B116" s="3"/>
      <c r="D116" s="3"/>
      <c r="E116" s="2"/>
      <c r="F116" s="2"/>
      <c r="G116" s="2"/>
      <c r="H116" s="2"/>
    </row>
    <row r="117" spans="1:8" s="1" customFormat="1" x14ac:dyDescent="0.2">
      <c r="A117" s="3"/>
      <c r="B117" s="3"/>
      <c r="D117" s="3"/>
      <c r="E117" s="2"/>
      <c r="F117" s="2"/>
      <c r="G117" s="2"/>
      <c r="H117" s="2"/>
    </row>
    <row r="118" spans="1:8" s="1" customFormat="1" x14ac:dyDescent="0.2">
      <c r="A118" s="3"/>
      <c r="B118" s="3"/>
      <c r="D118" s="3"/>
      <c r="E118" s="2"/>
      <c r="F118" s="2"/>
      <c r="G118" s="2"/>
      <c r="H118" s="2"/>
    </row>
    <row r="119" spans="1:8" s="1" customFormat="1" x14ac:dyDescent="0.2">
      <c r="A119" s="3"/>
      <c r="B119" s="3"/>
      <c r="D119" s="3"/>
      <c r="E119" s="2"/>
      <c r="F119" s="2"/>
      <c r="G119" s="2"/>
      <c r="H119" s="2"/>
    </row>
    <row r="120" spans="1:8" s="1" customFormat="1" x14ac:dyDescent="0.2">
      <c r="A120" s="3"/>
      <c r="B120" s="3"/>
      <c r="D120" s="3"/>
      <c r="E120" s="2"/>
      <c r="F120" s="2"/>
      <c r="G120" s="2"/>
      <c r="H120" s="2"/>
    </row>
    <row r="121" spans="1:8" s="1" customFormat="1" x14ac:dyDescent="0.2">
      <c r="A121" s="3"/>
      <c r="B121" s="3"/>
      <c r="D121" s="3"/>
      <c r="E121" s="2"/>
      <c r="F121" s="2"/>
      <c r="G121" s="2"/>
      <c r="H121" s="2"/>
    </row>
    <row r="122" spans="1:8" s="1" customFormat="1" x14ac:dyDescent="0.2">
      <c r="A122" s="3"/>
      <c r="B122" s="3"/>
      <c r="D122" s="3"/>
      <c r="E122" s="2"/>
      <c r="F122" s="2"/>
      <c r="G122" s="2"/>
      <c r="H122" s="2"/>
    </row>
    <row r="123" spans="1:8" s="1" customFormat="1" x14ac:dyDescent="0.2">
      <c r="A123" s="3"/>
      <c r="B123" s="3"/>
      <c r="D123" s="3"/>
      <c r="E123" s="2"/>
      <c r="F123" s="2"/>
      <c r="G123" s="2"/>
      <c r="H123" s="2"/>
    </row>
    <row r="124" spans="1:8" s="1" customFormat="1" x14ac:dyDescent="0.2">
      <c r="A124" s="3"/>
      <c r="B124" s="3"/>
      <c r="D124" s="3"/>
      <c r="E124" s="2"/>
      <c r="F124" s="2"/>
      <c r="G124" s="2"/>
      <c r="H124" s="2"/>
    </row>
    <row r="125" spans="1:8" s="1" customFormat="1" x14ac:dyDescent="0.2">
      <c r="A125" s="3"/>
      <c r="B125" s="3"/>
      <c r="D125" s="3"/>
      <c r="E125" s="2"/>
      <c r="F125" s="2"/>
      <c r="G125" s="2"/>
      <c r="H125" s="2"/>
    </row>
    <row r="126" spans="1:8" s="1" customFormat="1" x14ac:dyDescent="0.2">
      <c r="A126" s="3"/>
      <c r="B126" s="3"/>
      <c r="D126" s="3"/>
      <c r="E126" s="2"/>
      <c r="F126" s="2"/>
      <c r="G126" s="2"/>
      <c r="H126" s="2"/>
    </row>
    <row r="127" spans="1:8" s="1" customFormat="1" x14ac:dyDescent="0.2">
      <c r="A127" s="3"/>
      <c r="B127" s="3"/>
      <c r="D127" s="3"/>
      <c r="E127" s="2"/>
      <c r="F127" s="2"/>
      <c r="G127" s="2"/>
      <c r="H127" s="2"/>
    </row>
    <row r="128" spans="1:8" s="1" customFormat="1" x14ac:dyDescent="0.2">
      <c r="A128" s="3"/>
      <c r="B128" s="3"/>
      <c r="D128" s="3"/>
      <c r="E128" s="2"/>
      <c r="F128" s="2"/>
      <c r="G128" s="2"/>
      <c r="H128" s="2"/>
    </row>
    <row r="129" spans="1:8" s="1" customFormat="1" x14ac:dyDescent="0.2">
      <c r="A129" s="3"/>
      <c r="B129" s="3"/>
      <c r="D129" s="3"/>
      <c r="E129" s="2"/>
      <c r="F129" s="2"/>
      <c r="G129" s="2"/>
      <c r="H129" s="2"/>
    </row>
    <row r="130" spans="1:8" s="1" customFormat="1" x14ac:dyDescent="0.2">
      <c r="A130" s="3"/>
      <c r="B130" s="3"/>
      <c r="D130" s="3"/>
      <c r="E130" s="2"/>
      <c r="F130" s="2"/>
      <c r="G130" s="2"/>
      <c r="H130" s="2"/>
    </row>
    <row r="131" spans="1:8" s="1" customFormat="1" x14ac:dyDescent="0.2">
      <c r="A131" s="3"/>
      <c r="B131" s="3"/>
      <c r="D131" s="3"/>
      <c r="E131" s="2"/>
      <c r="F131" s="2"/>
      <c r="G131" s="2"/>
      <c r="H131" s="2"/>
    </row>
    <row r="132" spans="1:8" s="1" customFormat="1" x14ac:dyDescent="0.2">
      <c r="A132" s="3"/>
      <c r="B132" s="3"/>
      <c r="D132" s="3"/>
      <c r="E132" s="2"/>
      <c r="F132" s="2"/>
      <c r="G132" s="2"/>
      <c r="H132" s="2"/>
    </row>
    <row r="133" spans="1:8" s="1" customFormat="1" x14ac:dyDescent="0.2">
      <c r="A133" s="3"/>
      <c r="B133" s="3"/>
      <c r="D133" s="3"/>
      <c r="E133" s="2"/>
      <c r="F133" s="2"/>
      <c r="G133" s="2"/>
      <c r="H133" s="2"/>
    </row>
    <row r="134" spans="1:8" s="1" customFormat="1" x14ac:dyDescent="0.2">
      <c r="A134" s="3"/>
      <c r="B134" s="3"/>
      <c r="D134" s="3"/>
      <c r="E134" s="2"/>
      <c r="F134" s="2"/>
      <c r="G134" s="2"/>
      <c r="H134" s="2"/>
    </row>
    <row r="135" spans="1:8" s="1" customFormat="1" x14ac:dyDescent="0.2">
      <c r="A135" s="3"/>
      <c r="B135" s="3"/>
      <c r="D135" s="3"/>
      <c r="E135" s="2"/>
      <c r="F135" s="2"/>
      <c r="G135" s="2"/>
      <c r="H135" s="2"/>
    </row>
    <row r="136" spans="1:8" s="1" customFormat="1" x14ac:dyDescent="0.2">
      <c r="A136" s="3"/>
      <c r="B136" s="3"/>
      <c r="D136" s="3"/>
      <c r="E136" s="2"/>
      <c r="F136" s="2"/>
      <c r="G136" s="2"/>
      <c r="H136" s="2"/>
    </row>
    <row r="137" spans="1:8" s="1" customFormat="1" x14ac:dyDescent="0.2">
      <c r="A137" s="3"/>
      <c r="B137" s="3"/>
      <c r="D137" s="3"/>
      <c r="E137" s="2"/>
      <c r="F137" s="2"/>
      <c r="G137" s="2"/>
      <c r="H137" s="2"/>
    </row>
    <row r="138" spans="1:8" s="1" customFormat="1" x14ac:dyDescent="0.2">
      <c r="A138" s="3"/>
      <c r="B138" s="3"/>
      <c r="D138" s="3"/>
      <c r="E138" s="2"/>
      <c r="F138" s="2"/>
      <c r="G138" s="2"/>
      <c r="H138" s="2"/>
    </row>
    <row r="139" spans="1:8" s="1" customFormat="1" x14ac:dyDescent="0.2">
      <c r="A139" s="3"/>
      <c r="B139" s="3"/>
      <c r="D139" s="3"/>
      <c r="E139" s="2"/>
      <c r="F139" s="2"/>
      <c r="G139" s="2"/>
      <c r="H139" s="2"/>
    </row>
    <row r="140" spans="1:8" s="1" customFormat="1" x14ac:dyDescent="0.2">
      <c r="A140" s="3"/>
      <c r="B140" s="3"/>
      <c r="D140" s="3"/>
      <c r="E140" s="2"/>
      <c r="F140" s="2"/>
      <c r="G140" s="2"/>
      <c r="H140" s="2"/>
    </row>
    <row r="141" spans="1:8" s="1" customFormat="1" x14ac:dyDescent="0.2">
      <c r="A141" s="3"/>
      <c r="B141" s="3"/>
      <c r="D141" s="3"/>
      <c r="E141" s="2"/>
      <c r="F141" s="2"/>
      <c r="G141" s="2"/>
      <c r="H141" s="2"/>
    </row>
    <row r="142" spans="1:8" s="1" customFormat="1" x14ac:dyDescent="0.2">
      <c r="A142" s="3"/>
      <c r="B142" s="3"/>
      <c r="D142" s="3"/>
      <c r="E142" s="2"/>
      <c r="F142" s="2"/>
      <c r="G142" s="2"/>
      <c r="H142" s="2"/>
    </row>
    <row r="143" spans="1:8" s="1" customFormat="1" x14ac:dyDescent="0.2">
      <c r="A143" s="3"/>
      <c r="B143" s="3"/>
      <c r="D143" s="3"/>
      <c r="E143" s="2"/>
      <c r="F143" s="2"/>
      <c r="G143" s="2"/>
      <c r="H143" s="2"/>
    </row>
    <row r="144" spans="1:8" s="1" customFormat="1" x14ac:dyDescent="0.2">
      <c r="A144" s="3"/>
      <c r="B144" s="3"/>
      <c r="D144" s="3"/>
      <c r="E144" s="2"/>
      <c r="F144" s="2"/>
      <c r="G144" s="2"/>
      <c r="H144" s="2"/>
    </row>
    <row r="145" spans="1:8" s="1" customFormat="1" x14ac:dyDescent="0.2">
      <c r="A145" s="3"/>
      <c r="B145" s="3"/>
      <c r="D145" s="3"/>
      <c r="E145" s="2"/>
      <c r="F145" s="2"/>
      <c r="G145" s="2"/>
      <c r="H145" s="2"/>
    </row>
    <row r="146" spans="1:8" s="1" customFormat="1" x14ac:dyDescent="0.2">
      <c r="A146" s="3"/>
      <c r="B146" s="3"/>
      <c r="D146" s="3"/>
      <c r="E146" s="2"/>
      <c r="F146" s="2"/>
      <c r="G146" s="2"/>
      <c r="H146" s="2"/>
    </row>
    <row r="147" spans="1:8" s="1" customFormat="1" x14ac:dyDescent="0.2">
      <c r="A147" s="3"/>
      <c r="B147" s="3"/>
      <c r="D147" s="3"/>
      <c r="E147" s="2"/>
      <c r="F147" s="2"/>
      <c r="G147" s="2"/>
      <c r="H147" s="2"/>
    </row>
    <row r="148" spans="1:8" s="1" customFormat="1" x14ac:dyDescent="0.2">
      <c r="A148" s="3"/>
      <c r="B148" s="3"/>
      <c r="D148" s="3"/>
      <c r="E148" s="2"/>
      <c r="F148" s="2"/>
      <c r="G148" s="2"/>
      <c r="H148" s="2"/>
    </row>
    <row r="149" spans="1:8" s="1" customFormat="1" x14ac:dyDescent="0.2">
      <c r="A149" s="3"/>
      <c r="B149" s="3"/>
      <c r="D149" s="3"/>
      <c r="E149" s="2"/>
      <c r="F149" s="2"/>
      <c r="G149" s="2"/>
      <c r="H149" s="2"/>
    </row>
    <row r="150" spans="1:8" s="1" customFormat="1" x14ac:dyDescent="0.2">
      <c r="A150" s="3"/>
      <c r="B150" s="3"/>
      <c r="D150" s="3"/>
      <c r="E150" s="2"/>
      <c r="F150" s="2"/>
      <c r="G150" s="2"/>
      <c r="H150" s="2"/>
    </row>
    <row r="151" spans="1:8" s="1" customFormat="1" x14ac:dyDescent="0.2">
      <c r="A151" s="3"/>
      <c r="B151" s="3"/>
      <c r="D151" s="3"/>
      <c r="E151" s="2"/>
      <c r="F151" s="2"/>
      <c r="G151" s="2"/>
      <c r="H151" s="2"/>
    </row>
    <row r="152" spans="1:8" s="1" customFormat="1" x14ac:dyDescent="0.2">
      <c r="A152" s="3"/>
      <c r="B152" s="3"/>
      <c r="D152" s="3"/>
      <c r="E152" s="2"/>
      <c r="F152" s="2"/>
      <c r="G152" s="2"/>
      <c r="H152" s="2"/>
    </row>
    <row r="153" spans="1:8" s="1" customFormat="1" x14ac:dyDescent="0.2">
      <c r="A153" s="3"/>
      <c r="B153" s="3"/>
      <c r="D153" s="3"/>
      <c r="E153" s="2"/>
      <c r="F153" s="2"/>
      <c r="G153" s="2"/>
      <c r="H153" s="2"/>
    </row>
    <row r="154" spans="1:8" s="1" customFormat="1" x14ac:dyDescent="0.2">
      <c r="A154" s="3"/>
      <c r="B154" s="3"/>
      <c r="D154" s="3"/>
      <c r="E154" s="2"/>
      <c r="F154" s="2"/>
      <c r="G154" s="2"/>
      <c r="H154" s="2"/>
    </row>
    <row r="155" spans="1:8" s="1" customFormat="1" x14ac:dyDescent="0.2">
      <c r="A155" s="3"/>
      <c r="B155" s="3"/>
      <c r="D155" s="3"/>
      <c r="E155" s="2"/>
      <c r="F155" s="2"/>
      <c r="G155" s="2"/>
      <c r="H155" s="2"/>
    </row>
    <row r="156" spans="1:8" s="1" customFormat="1" x14ac:dyDescent="0.2">
      <c r="A156" s="3"/>
      <c r="B156" s="3"/>
      <c r="D156" s="3"/>
      <c r="E156" s="2"/>
      <c r="F156" s="2"/>
      <c r="G156" s="2"/>
      <c r="H156" s="2"/>
    </row>
    <row r="157" spans="1:8" s="1" customFormat="1" x14ac:dyDescent="0.2">
      <c r="A157" s="3"/>
      <c r="B157" s="3"/>
      <c r="D157" s="3"/>
      <c r="E157" s="2"/>
      <c r="F157" s="2"/>
      <c r="G157" s="2"/>
      <c r="H157" s="2"/>
    </row>
    <row r="158" spans="1:8" s="1" customFormat="1" x14ac:dyDescent="0.2">
      <c r="A158" s="3"/>
      <c r="B158" s="3"/>
      <c r="D158" s="3"/>
      <c r="E158" s="2"/>
      <c r="F158" s="2"/>
      <c r="G158" s="2"/>
      <c r="H158" s="2"/>
    </row>
    <row r="159" spans="1:8" s="1" customFormat="1" x14ac:dyDescent="0.2">
      <c r="A159" s="3"/>
      <c r="B159" s="3"/>
      <c r="D159" s="3"/>
      <c r="E159" s="2"/>
      <c r="F159" s="2"/>
      <c r="G159" s="2"/>
      <c r="H159" s="2"/>
    </row>
    <row r="160" spans="1:8" s="1" customFormat="1" x14ac:dyDescent="0.2">
      <c r="A160" s="3"/>
      <c r="B160" s="3"/>
      <c r="D160" s="3"/>
      <c r="E160" s="2"/>
      <c r="F160" s="2"/>
      <c r="G160" s="2"/>
      <c r="H160" s="2"/>
    </row>
    <row r="161" spans="1:8" s="1" customFormat="1" x14ac:dyDescent="0.2">
      <c r="A161" s="3"/>
      <c r="B161" s="3"/>
      <c r="D161" s="3"/>
      <c r="E161" s="2"/>
      <c r="F161" s="2"/>
      <c r="G161" s="2"/>
      <c r="H161" s="2"/>
    </row>
    <row r="162" spans="1:8" s="1" customFormat="1" x14ac:dyDescent="0.2">
      <c r="A162" s="3"/>
      <c r="B162" s="3"/>
      <c r="D162" s="3"/>
      <c r="E162" s="2"/>
      <c r="F162" s="2"/>
      <c r="G162" s="2"/>
      <c r="H162" s="2"/>
    </row>
    <row r="163" spans="1:8" s="1" customFormat="1" x14ac:dyDescent="0.2">
      <c r="A163" s="3"/>
      <c r="B163" s="3"/>
      <c r="D163" s="3"/>
      <c r="E163" s="2"/>
      <c r="F163" s="2"/>
      <c r="G163" s="2"/>
      <c r="H163" s="2"/>
    </row>
    <row r="164" spans="1:8" s="1" customFormat="1" x14ac:dyDescent="0.2">
      <c r="A164" s="3"/>
      <c r="B164" s="3"/>
      <c r="D164" s="3"/>
      <c r="E164" s="2"/>
      <c r="F164" s="2"/>
      <c r="G164" s="2"/>
      <c r="H164" s="2"/>
    </row>
    <row r="165" spans="1:8" s="1" customFormat="1" x14ac:dyDescent="0.2">
      <c r="A165" s="3"/>
      <c r="B165" s="3"/>
      <c r="D165" s="3"/>
      <c r="E165" s="2"/>
      <c r="F165" s="2"/>
      <c r="G165" s="2"/>
      <c r="H165" s="2"/>
    </row>
    <row r="166" spans="1:8" s="1" customFormat="1" x14ac:dyDescent="0.2">
      <c r="A166" s="3"/>
      <c r="B166" s="3"/>
      <c r="D166" s="3"/>
      <c r="E166" s="2"/>
      <c r="F166" s="2"/>
      <c r="G166" s="2"/>
      <c r="H166" s="2"/>
    </row>
    <row r="167" spans="1:8" s="1" customFormat="1" x14ac:dyDescent="0.2">
      <c r="A167" s="3"/>
      <c r="B167" s="3"/>
      <c r="D167" s="3"/>
      <c r="E167" s="2"/>
      <c r="F167" s="2"/>
      <c r="G167" s="2"/>
      <c r="H167" s="2"/>
    </row>
    <row r="168" spans="1:8" s="1" customFormat="1" x14ac:dyDescent="0.2">
      <c r="A168" s="3"/>
      <c r="B168" s="3"/>
      <c r="D168" s="3"/>
      <c r="E168" s="2"/>
      <c r="F168" s="2"/>
      <c r="G168" s="2"/>
      <c r="H168" s="2"/>
    </row>
    <row r="169" spans="1:8" s="1" customFormat="1" x14ac:dyDescent="0.2">
      <c r="A169" s="3"/>
      <c r="B169" s="3"/>
      <c r="D169" s="3"/>
      <c r="E169" s="2"/>
      <c r="F169" s="2"/>
      <c r="G169" s="2"/>
      <c r="H169" s="2"/>
    </row>
    <row r="170" spans="1:8" s="1" customFormat="1" x14ac:dyDescent="0.2">
      <c r="A170" s="3"/>
      <c r="B170" s="3"/>
      <c r="D170" s="3"/>
      <c r="E170" s="2"/>
      <c r="F170" s="2"/>
      <c r="G170" s="2"/>
      <c r="H170" s="2"/>
    </row>
    <row r="171" spans="1:8" s="1" customFormat="1" x14ac:dyDescent="0.2">
      <c r="A171" s="3"/>
      <c r="B171" s="3"/>
      <c r="D171" s="3"/>
      <c r="E171" s="2"/>
      <c r="F171" s="2"/>
      <c r="G171" s="2"/>
      <c r="H171" s="2"/>
    </row>
    <row r="172" spans="1:8" s="1" customFormat="1" x14ac:dyDescent="0.2">
      <c r="A172" s="3"/>
      <c r="B172" s="3"/>
      <c r="D172" s="3"/>
      <c r="E172" s="2"/>
      <c r="F172" s="2"/>
      <c r="G172" s="2"/>
      <c r="H172" s="2"/>
    </row>
    <row r="173" spans="1:8" s="1" customFormat="1" x14ac:dyDescent="0.2">
      <c r="A173" s="3"/>
      <c r="B173" s="3"/>
      <c r="D173" s="3"/>
      <c r="E173" s="2"/>
      <c r="F173" s="2"/>
      <c r="G173" s="2"/>
      <c r="H173" s="2"/>
    </row>
    <row r="174" spans="1:8" s="1" customFormat="1" x14ac:dyDescent="0.2">
      <c r="A174" s="3"/>
      <c r="B174" s="3"/>
      <c r="D174" s="3"/>
      <c r="E174" s="2"/>
      <c r="F174" s="2"/>
      <c r="G174" s="2"/>
      <c r="H174" s="2"/>
    </row>
    <row r="175" spans="1:8" s="1" customFormat="1" x14ac:dyDescent="0.2">
      <c r="A175" s="3"/>
      <c r="B175" s="3"/>
      <c r="D175" s="3"/>
      <c r="E175" s="2"/>
      <c r="F175" s="2"/>
      <c r="G175" s="2"/>
      <c r="H175" s="2"/>
    </row>
    <row r="176" spans="1:8" s="1" customFormat="1" x14ac:dyDescent="0.2">
      <c r="A176" s="3"/>
      <c r="B176" s="3"/>
      <c r="D176" s="3"/>
      <c r="E176" s="2"/>
      <c r="F176" s="2"/>
      <c r="G176" s="2"/>
      <c r="H176" s="2"/>
    </row>
    <row r="177" spans="1:8" s="1" customFormat="1" x14ac:dyDescent="0.2">
      <c r="A177" s="3"/>
      <c r="B177" s="3"/>
      <c r="D177" s="3"/>
      <c r="E177" s="2"/>
      <c r="F177" s="2"/>
      <c r="G177" s="2"/>
      <c r="H177" s="2"/>
    </row>
    <row r="178" spans="1:8" s="1" customFormat="1" x14ac:dyDescent="0.2">
      <c r="A178" s="3"/>
      <c r="B178" s="3"/>
      <c r="D178" s="3"/>
      <c r="E178" s="2"/>
      <c r="F178" s="2"/>
      <c r="G178" s="2"/>
      <c r="H178" s="2"/>
    </row>
    <row r="179" spans="1:8" s="1" customFormat="1" x14ac:dyDescent="0.2">
      <c r="A179" s="3"/>
      <c r="B179" s="3"/>
      <c r="D179" s="3"/>
      <c r="E179" s="2"/>
      <c r="F179" s="2"/>
      <c r="G179" s="2"/>
      <c r="H179" s="2"/>
    </row>
    <row r="180" spans="1:8" s="1" customFormat="1" x14ac:dyDescent="0.2">
      <c r="A180" s="3"/>
      <c r="B180" s="3"/>
      <c r="D180" s="3"/>
      <c r="E180" s="2"/>
      <c r="F180" s="2"/>
      <c r="G180" s="2"/>
      <c r="H180" s="2"/>
    </row>
    <row r="181" spans="1:8" s="1" customFormat="1" x14ac:dyDescent="0.2">
      <c r="A181" s="3"/>
      <c r="B181" s="3"/>
      <c r="D181" s="3"/>
      <c r="E181" s="2"/>
      <c r="F181" s="2"/>
      <c r="G181" s="2"/>
      <c r="H181" s="2"/>
    </row>
    <row r="182" spans="1:8" s="1" customFormat="1" x14ac:dyDescent="0.2">
      <c r="A182" s="3"/>
      <c r="B182" s="3"/>
      <c r="D182" s="3"/>
      <c r="E182" s="2"/>
      <c r="F182" s="2"/>
      <c r="G182" s="2"/>
      <c r="H182" s="2"/>
    </row>
    <row r="183" spans="1:8" s="1" customFormat="1" x14ac:dyDescent="0.2">
      <c r="A183" s="3"/>
      <c r="B183" s="3"/>
      <c r="D183" s="3"/>
      <c r="E183" s="2"/>
      <c r="F183" s="2"/>
      <c r="G183" s="2"/>
      <c r="H183" s="2"/>
    </row>
    <row r="184" spans="1:8" s="1" customFormat="1" x14ac:dyDescent="0.2">
      <c r="A184" s="3"/>
      <c r="B184" s="3"/>
      <c r="D184" s="3"/>
      <c r="E184" s="2"/>
      <c r="F184" s="2"/>
      <c r="G184" s="2"/>
      <c r="H184" s="2"/>
    </row>
    <row r="185" spans="1:8" s="1" customFormat="1" x14ac:dyDescent="0.2">
      <c r="A185" s="3"/>
      <c r="B185" s="3"/>
      <c r="D185" s="3"/>
      <c r="E185" s="2"/>
      <c r="F185" s="2"/>
      <c r="G185" s="2"/>
      <c r="H185" s="2"/>
    </row>
    <row r="186" spans="1:8" s="1" customFormat="1" x14ac:dyDescent="0.2">
      <c r="A186" s="3"/>
      <c r="B186" s="3"/>
      <c r="D186" s="3"/>
      <c r="E186" s="2"/>
      <c r="F186" s="2"/>
      <c r="G186" s="2"/>
      <c r="H186" s="2"/>
    </row>
    <row r="187" spans="1:8" s="1" customFormat="1" x14ac:dyDescent="0.2">
      <c r="A187" s="3"/>
      <c r="B187" s="3"/>
      <c r="D187" s="3"/>
      <c r="E187" s="2"/>
      <c r="F187" s="2"/>
      <c r="G187" s="2"/>
      <c r="H187" s="2"/>
    </row>
    <row r="188" spans="1:8" s="1" customFormat="1" x14ac:dyDescent="0.2">
      <c r="A188" s="3"/>
      <c r="B188" s="3"/>
      <c r="D188" s="3"/>
      <c r="E188" s="2"/>
      <c r="F188" s="2"/>
      <c r="G188" s="2"/>
      <c r="H188" s="2"/>
    </row>
    <row r="189" spans="1:8" s="1" customFormat="1" x14ac:dyDescent="0.2">
      <c r="A189" s="3"/>
      <c r="B189" s="3"/>
      <c r="D189" s="3"/>
      <c r="E189" s="2"/>
      <c r="F189" s="2"/>
      <c r="G189" s="2"/>
      <c r="H189" s="2"/>
    </row>
    <row r="190" spans="1:8" s="1" customFormat="1" x14ac:dyDescent="0.2">
      <c r="A190" s="3"/>
      <c r="B190" s="3"/>
      <c r="D190" s="3"/>
      <c r="E190" s="2"/>
      <c r="F190" s="2"/>
      <c r="G190" s="2"/>
      <c r="H190" s="2"/>
    </row>
    <row r="191" spans="1:8" s="1" customFormat="1" x14ac:dyDescent="0.2">
      <c r="A191" s="3"/>
      <c r="B191" s="3"/>
      <c r="D191" s="3"/>
      <c r="E191" s="2"/>
      <c r="F191" s="2"/>
      <c r="G191" s="2"/>
      <c r="H191" s="2"/>
    </row>
    <row r="192" spans="1:8" s="1" customFormat="1" x14ac:dyDescent="0.2">
      <c r="A192" s="3"/>
      <c r="B192" s="3"/>
      <c r="D192" s="3"/>
      <c r="E192" s="2"/>
      <c r="F192" s="2"/>
      <c r="G192" s="2"/>
      <c r="H192" s="2"/>
    </row>
    <row r="193" spans="1:8" s="1" customFormat="1" x14ac:dyDescent="0.2">
      <c r="A193" s="3"/>
      <c r="B193" s="3"/>
      <c r="D193" s="3"/>
      <c r="E193" s="2"/>
      <c r="F193" s="2"/>
      <c r="G193" s="2"/>
      <c r="H193" s="2"/>
    </row>
    <row r="194" spans="1:8" s="1" customFormat="1" x14ac:dyDescent="0.2">
      <c r="A194" s="3"/>
      <c r="B194" s="3"/>
      <c r="D194" s="3"/>
      <c r="E194" s="2"/>
      <c r="F194" s="2"/>
      <c r="G194" s="2"/>
      <c r="H194" s="2"/>
    </row>
    <row r="195" spans="1:8" s="1" customFormat="1" x14ac:dyDescent="0.2">
      <c r="A195" s="3"/>
      <c r="B195" s="3"/>
      <c r="D195" s="3"/>
      <c r="E195" s="2"/>
      <c r="F195" s="2"/>
      <c r="G195" s="2"/>
      <c r="H195" s="2"/>
    </row>
    <row r="196" spans="1:8" s="1" customFormat="1" x14ac:dyDescent="0.2">
      <c r="A196" s="3"/>
      <c r="B196" s="3"/>
      <c r="D196" s="3"/>
      <c r="E196" s="2"/>
      <c r="F196" s="2"/>
      <c r="G196" s="2"/>
      <c r="H196" s="2"/>
    </row>
    <row r="197" spans="1:8" s="1" customFormat="1" x14ac:dyDescent="0.2">
      <c r="A197" s="3"/>
      <c r="B197" s="3"/>
      <c r="D197" s="3"/>
      <c r="E197" s="2"/>
      <c r="F197" s="2"/>
      <c r="G197" s="2"/>
      <c r="H197" s="2"/>
    </row>
    <row r="198" spans="1:8" s="1" customFormat="1" x14ac:dyDescent="0.2">
      <c r="A198" s="3"/>
      <c r="B198" s="3"/>
      <c r="D198" s="3"/>
      <c r="E198" s="2"/>
      <c r="F198" s="2"/>
      <c r="G198" s="2"/>
      <c r="H198" s="2"/>
    </row>
    <row r="199" spans="1:8" s="1" customFormat="1" x14ac:dyDescent="0.2">
      <c r="A199" s="3"/>
      <c r="B199" s="3"/>
      <c r="D199" s="3"/>
      <c r="E199" s="2"/>
      <c r="F199" s="2"/>
      <c r="G199" s="2"/>
      <c r="H199" s="2"/>
    </row>
    <row r="200" spans="1:8" s="1" customFormat="1" x14ac:dyDescent="0.2">
      <c r="A200" s="3"/>
      <c r="B200" s="3"/>
      <c r="D200" s="3"/>
      <c r="E200" s="2"/>
      <c r="F200" s="2"/>
      <c r="G200" s="2"/>
      <c r="H200" s="2"/>
    </row>
    <row r="201" spans="1:8" s="1" customFormat="1" x14ac:dyDescent="0.2">
      <c r="A201" s="3"/>
      <c r="B201" s="3"/>
      <c r="D201" s="3"/>
      <c r="E201" s="2"/>
      <c r="F201" s="2"/>
      <c r="G201" s="2"/>
      <c r="H201" s="2"/>
    </row>
    <row r="202" spans="1:8" s="1" customFormat="1" x14ac:dyDescent="0.2">
      <c r="A202" s="3"/>
      <c r="B202" s="3"/>
      <c r="D202" s="3"/>
      <c r="E202" s="2"/>
      <c r="F202" s="2"/>
      <c r="G202" s="2"/>
      <c r="H202" s="2"/>
    </row>
    <row r="203" spans="1:8" s="1" customFormat="1" x14ac:dyDescent="0.2">
      <c r="A203" s="3"/>
      <c r="B203" s="3"/>
      <c r="D203" s="3"/>
      <c r="E203" s="2"/>
      <c r="F203" s="2"/>
      <c r="G203" s="2"/>
      <c r="H203" s="2"/>
    </row>
    <row r="204" spans="1:8" s="1" customFormat="1" x14ac:dyDescent="0.2">
      <c r="A204" s="3"/>
      <c r="B204" s="3"/>
      <c r="D204" s="3"/>
      <c r="E204" s="2"/>
      <c r="F204" s="2"/>
      <c r="G204" s="2"/>
      <c r="H204" s="2"/>
    </row>
    <row r="205" spans="1:8" s="1" customFormat="1" x14ac:dyDescent="0.2">
      <c r="A205" s="3"/>
      <c r="B205" s="3"/>
      <c r="D205" s="3"/>
      <c r="E205" s="2"/>
      <c r="F205" s="2"/>
      <c r="G205" s="2"/>
      <c r="H205" s="2"/>
    </row>
    <row r="206" spans="1:8" s="1" customFormat="1" x14ac:dyDescent="0.2">
      <c r="A206" s="3"/>
      <c r="B206" s="3"/>
      <c r="D206" s="3"/>
      <c r="E206" s="2"/>
      <c r="F206" s="2"/>
      <c r="G206" s="2"/>
      <c r="H206" s="2"/>
    </row>
    <row r="207" spans="1:8" s="1" customFormat="1" x14ac:dyDescent="0.2">
      <c r="A207" s="3"/>
      <c r="B207" s="3"/>
      <c r="D207" s="3"/>
      <c r="E207" s="2"/>
      <c r="F207" s="2"/>
      <c r="G207" s="2"/>
      <c r="H207" s="2"/>
    </row>
    <row r="208" spans="1:8" s="1" customFormat="1" x14ac:dyDescent="0.2">
      <c r="A208" s="3"/>
      <c r="B208" s="3"/>
      <c r="D208" s="3"/>
      <c r="E208" s="2"/>
      <c r="F208" s="2"/>
      <c r="G208" s="2"/>
      <c r="H208" s="2"/>
    </row>
    <row r="209" spans="1:8" s="1" customFormat="1" x14ac:dyDescent="0.2">
      <c r="A209" s="3"/>
      <c r="B209" s="3"/>
      <c r="D209" s="3"/>
      <c r="E209" s="2"/>
      <c r="F209" s="2"/>
      <c r="G209" s="2"/>
      <c r="H209" s="2"/>
    </row>
    <row r="210" spans="1:8" s="1" customFormat="1" x14ac:dyDescent="0.2">
      <c r="A210" s="3"/>
      <c r="B210" s="3"/>
      <c r="D210" s="3"/>
      <c r="E210" s="2"/>
      <c r="F210" s="2"/>
      <c r="G210" s="2"/>
      <c r="H210" s="2"/>
    </row>
    <row r="211" spans="1:8" s="1" customFormat="1" x14ac:dyDescent="0.2">
      <c r="A211" s="3"/>
      <c r="B211" s="3"/>
      <c r="D211" s="3"/>
      <c r="E211" s="2"/>
      <c r="F211" s="2"/>
      <c r="G211" s="2"/>
      <c r="H211" s="2"/>
    </row>
    <row r="212" spans="1:8" s="1" customFormat="1" x14ac:dyDescent="0.2">
      <c r="A212" s="3"/>
      <c r="B212" s="3"/>
      <c r="D212" s="3"/>
      <c r="E212" s="2"/>
      <c r="F212" s="2"/>
      <c r="G212" s="2"/>
      <c r="H212" s="2"/>
    </row>
    <row r="213" spans="1:8" s="1" customFormat="1" x14ac:dyDescent="0.2">
      <c r="A213" s="3"/>
      <c r="B213" s="3"/>
      <c r="D213" s="3"/>
      <c r="E213" s="2"/>
      <c r="F213" s="2"/>
      <c r="G213" s="2"/>
      <c r="H213" s="2"/>
    </row>
    <row r="214" spans="1:8" s="1" customFormat="1" x14ac:dyDescent="0.2">
      <c r="A214" s="3"/>
      <c r="B214" s="3"/>
      <c r="D214" s="3"/>
      <c r="E214" s="2"/>
      <c r="F214" s="2"/>
      <c r="G214" s="2"/>
      <c r="H214" s="2"/>
    </row>
    <row r="215" spans="1:8" s="1" customFormat="1" x14ac:dyDescent="0.2">
      <c r="A215" s="3"/>
      <c r="B215" s="3"/>
      <c r="D215" s="3"/>
      <c r="E215" s="2"/>
      <c r="F215" s="2"/>
      <c r="G215" s="2"/>
      <c r="H215" s="2"/>
    </row>
    <row r="216" spans="1:8" s="1" customFormat="1" x14ac:dyDescent="0.2">
      <c r="A216" s="3"/>
      <c r="B216" s="3"/>
      <c r="D216" s="3"/>
      <c r="E216" s="2"/>
      <c r="F216" s="2"/>
      <c r="G216" s="2"/>
      <c r="H216" s="2"/>
    </row>
    <row r="217" spans="1:8" s="1" customFormat="1" x14ac:dyDescent="0.2">
      <c r="A217" s="3"/>
      <c r="B217" s="3"/>
      <c r="D217" s="3"/>
      <c r="E217" s="2"/>
      <c r="F217" s="2"/>
      <c r="G217" s="2"/>
      <c r="H217" s="2"/>
    </row>
    <row r="218" spans="1:8" s="1" customFormat="1" x14ac:dyDescent="0.2">
      <c r="A218" s="3"/>
      <c r="B218" s="3"/>
      <c r="D218" s="3"/>
      <c r="E218" s="2"/>
      <c r="F218" s="2"/>
      <c r="G218" s="2"/>
      <c r="H218" s="2"/>
    </row>
    <row r="219" spans="1:8" s="1" customFormat="1" x14ac:dyDescent="0.2">
      <c r="A219" s="3"/>
      <c r="B219" s="3"/>
      <c r="D219" s="3"/>
      <c r="E219" s="2"/>
      <c r="F219" s="2"/>
      <c r="G219" s="2"/>
      <c r="H219" s="2"/>
    </row>
    <row r="220" spans="1:8" s="1" customFormat="1" x14ac:dyDescent="0.2">
      <c r="A220" s="3"/>
      <c r="B220" s="3"/>
      <c r="D220" s="3"/>
      <c r="E220" s="2"/>
      <c r="F220" s="2"/>
      <c r="G220" s="2"/>
      <c r="H220" s="2"/>
    </row>
    <row r="221" spans="1:8" s="1" customFormat="1" x14ac:dyDescent="0.2">
      <c r="A221" s="3"/>
      <c r="B221" s="3"/>
      <c r="D221" s="3"/>
      <c r="E221" s="2"/>
      <c r="F221" s="2"/>
      <c r="G221" s="2"/>
      <c r="H221" s="2"/>
    </row>
    <row r="222" spans="1:8" s="1" customFormat="1" x14ac:dyDescent="0.2">
      <c r="A222" s="3"/>
      <c r="B222" s="3"/>
      <c r="D222" s="3"/>
      <c r="E222" s="2"/>
      <c r="F222" s="2"/>
      <c r="G222" s="2"/>
      <c r="H222" s="2"/>
    </row>
    <row r="223" spans="1:8" s="1" customFormat="1" x14ac:dyDescent="0.2">
      <c r="A223" s="3"/>
      <c r="B223" s="3"/>
      <c r="D223" s="3"/>
      <c r="E223" s="2"/>
      <c r="F223" s="2"/>
      <c r="G223" s="2"/>
      <c r="H223" s="2"/>
    </row>
    <row r="224" spans="1:8" s="1" customFormat="1" x14ac:dyDescent="0.2">
      <c r="A224" s="3"/>
      <c r="B224" s="3"/>
      <c r="D224" s="3"/>
      <c r="E224" s="2"/>
      <c r="F224" s="2"/>
      <c r="G224" s="2"/>
      <c r="H224" s="2"/>
    </row>
    <row r="225" spans="1:8" s="1" customFormat="1" x14ac:dyDescent="0.2">
      <c r="A225" s="3"/>
      <c r="B225" s="3"/>
      <c r="D225" s="3"/>
      <c r="E225" s="2"/>
      <c r="F225" s="2"/>
      <c r="G225" s="2"/>
      <c r="H225" s="2"/>
    </row>
    <row r="226" spans="1:8" s="1" customFormat="1" x14ac:dyDescent="0.2">
      <c r="A226" s="3"/>
      <c r="B226" s="3"/>
      <c r="D226" s="3"/>
      <c r="E226" s="2"/>
      <c r="F226" s="2"/>
      <c r="G226" s="2"/>
      <c r="H226" s="2"/>
    </row>
    <row r="227" spans="1:8" s="1" customFormat="1" x14ac:dyDescent="0.2">
      <c r="A227" s="3"/>
      <c r="B227" s="3"/>
      <c r="D227" s="3"/>
      <c r="E227" s="2"/>
      <c r="F227" s="2"/>
      <c r="G227" s="2"/>
      <c r="H227" s="2"/>
    </row>
    <row r="228" spans="1:8" s="1" customFormat="1" x14ac:dyDescent="0.2">
      <c r="A228" s="3"/>
      <c r="B228" s="3"/>
      <c r="D228" s="3"/>
      <c r="E228" s="2"/>
      <c r="F228" s="2"/>
      <c r="G228" s="2"/>
      <c r="H228" s="2"/>
    </row>
    <row r="229" spans="1:8" s="1" customFormat="1" x14ac:dyDescent="0.2">
      <c r="A229" s="3"/>
      <c r="B229" s="3"/>
      <c r="D229" s="3"/>
      <c r="E229" s="2"/>
      <c r="F229" s="2"/>
      <c r="G229" s="2"/>
      <c r="H229" s="2"/>
    </row>
    <row r="230" spans="1:8" s="1" customFormat="1" x14ac:dyDescent="0.2">
      <c r="A230" s="3"/>
      <c r="B230" s="3"/>
      <c r="D230" s="3"/>
      <c r="E230" s="2"/>
      <c r="F230" s="2"/>
      <c r="G230" s="2"/>
      <c r="H230" s="2"/>
    </row>
    <row r="231" spans="1:8" s="1" customFormat="1" x14ac:dyDescent="0.2">
      <c r="A231" s="3"/>
      <c r="B231" s="3"/>
      <c r="D231" s="3"/>
      <c r="E231" s="2"/>
      <c r="F231" s="2"/>
      <c r="G231" s="2"/>
      <c r="H231" s="2"/>
    </row>
    <row r="232" spans="1:8" s="1" customFormat="1" x14ac:dyDescent="0.2">
      <c r="A232" s="3"/>
      <c r="B232" s="3"/>
      <c r="D232" s="3"/>
      <c r="E232" s="2"/>
      <c r="F232" s="2"/>
      <c r="G232" s="2"/>
      <c r="H232" s="2"/>
    </row>
    <row r="233" spans="1:8" s="1" customFormat="1" x14ac:dyDescent="0.2">
      <c r="A233" s="3"/>
      <c r="B233" s="3"/>
      <c r="D233" s="3"/>
      <c r="E233" s="2"/>
      <c r="F233" s="2"/>
      <c r="G233" s="2"/>
      <c r="H233" s="2"/>
    </row>
    <row r="234" spans="1:8" s="1" customFormat="1" x14ac:dyDescent="0.2">
      <c r="A234" s="3"/>
      <c r="B234" s="3"/>
      <c r="D234" s="3"/>
      <c r="E234" s="2"/>
      <c r="F234" s="2"/>
      <c r="G234" s="2"/>
      <c r="H234" s="2"/>
    </row>
    <row r="235" spans="1:8" s="1" customFormat="1" x14ac:dyDescent="0.2">
      <c r="A235" s="3"/>
      <c r="B235" s="3"/>
      <c r="D235" s="3"/>
      <c r="E235" s="2"/>
      <c r="F235" s="2"/>
      <c r="G235" s="2"/>
      <c r="H235" s="2"/>
    </row>
    <row r="236" spans="1:8" s="1" customFormat="1" x14ac:dyDescent="0.2">
      <c r="A236" s="3"/>
      <c r="B236" s="3"/>
      <c r="D236" s="3"/>
      <c r="E236" s="2"/>
      <c r="F236" s="2"/>
      <c r="G236" s="2"/>
      <c r="H236" s="2"/>
    </row>
    <row r="237" spans="1:8" s="1" customFormat="1" x14ac:dyDescent="0.2">
      <c r="A237" s="3"/>
      <c r="B237" s="3"/>
      <c r="D237" s="3"/>
      <c r="E237" s="2"/>
      <c r="F237" s="2"/>
      <c r="G237" s="2"/>
      <c r="H237" s="2"/>
    </row>
    <row r="238" spans="1:8" s="1" customFormat="1" x14ac:dyDescent="0.2">
      <c r="A238" s="3"/>
      <c r="B238" s="3"/>
      <c r="D238" s="3"/>
      <c r="E238" s="2"/>
      <c r="F238" s="2"/>
      <c r="G238" s="2"/>
      <c r="H238" s="2"/>
    </row>
    <row r="239" spans="1:8" s="1" customFormat="1" x14ac:dyDescent="0.2">
      <c r="A239" s="3"/>
      <c r="B239" s="3"/>
      <c r="D239" s="3"/>
      <c r="E239" s="2"/>
      <c r="F239" s="2"/>
      <c r="G239" s="2"/>
      <c r="H239" s="2"/>
    </row>
    <row r="240" spans="1:8" s="1" customFormat="1" x14ac:dyDescent="0.2">
      <c r="A240" s="3"/>
      <c r="B240" s="3"/>
      <c r="D240" s="3"/>
      <c r="E240" s="2"/>
      <c r="F240" s="2"/>
      <c r="G240" s="2"/>
      <c r="H240" s="2"/>
    </row>
    <row r="241" spans="1:8" s="1" customFormat="1" x14ac:dyDescent="0.2">
      <c r="A241" s="3"/>
      <c r="B241" s="3"/>
      <c r="D241" s="3"/>
      <c r="E241" s="2"/>
      <c r="F241" s="2"/>
      <c r="G241" s="2"/>
      <c r="H241" s="2"/>
    </row>
    <row r="242" spans="1:8" s="1" customFormat="1" x14ac:dyDescent="0.2">
      <c r="A242" s="3"/>
      <c r="B242" s="3"/>
      <c r="D242" s="3"/>
      <c r="E242" s="2"/>
      <c r="F242" s="2"/>
      <c r="G242" s="2"/>
      <c r="H242" s="2"/>
    </row>
    <row r="243" spans="1:8" s="1" customFormat="1" x14ac:dyDescent="0.2">
      <c r="A243" s="3"/>
      <c r="B243" s="3"/>
      <c r="D243" s="3"/>
      <c r="E243" s="2"/>
      <c r="F243" s="2"/>
      <c r="G243" s="2"/>
      <c r="H243" s="2"/>
    </row>
    <row r="244" spans="1:8" s="1" customFormat="1" x14ac:dyDescent="0.2">
      <c r="A244" s="3"/>
      <c r="B244" s="3"/>
      <c r="D244" s="3"/>
      <c r="E244" s="2"/>
      <c r="F244" s="2"/>
      <c r="G244" s="2"/>
      <c r="H244" s="2"/>
    </row>
    <row r="245" spans="1:8" s="1" customFormat="1" x14ac:dyDescent="0.2">
      <c r="A245" s="3"/>
      <c r="B245" s="3"/>
      <c r="D245" s="3"/>
      <c r="E245" s="2"/>
      <c r="F245" s="2"/>
      <c r="G245" s="2"/>
      <c r="H245" s="2"/>
    </row>
    <row r="246" spans="1:8" s="1" customFormat="1" x14ac:dyDescent="0.2">
      <c r="A246" s="3"/>
      <c r="B246" s="3"/>
      <c r="D246" s="3"/>
      <c r="E246" s="2"/>
      <c r="F246" s="2"/>
      <c r="G246" s="2"/>
      <c r="H246" s="2"/>
    </row>
    <row r="247" spans="1:8" s="1" customFormat="1" x14ac:dyDescent="0.2">
      <c r="A247" s="3"/>
      <c r="B247" s="3"/>
      <c r="D247" s="3"/>
      <c r="E247" s="2"/>
      <c r="F247" s="2"/>
      <c r="G247" s="2"/>
      <c r="H247" s="2"/>
    </row>
    <row r="248" spans="1:8" s="1" customFormat="1" x14ac:dyDescent="0.2">
      <c r="A248" s="3"/>
      <c r="B248" s="3"/>
      <c r="D248" s="3"/>
      <c r="E248" s="2"/>
      <c r="F248" s="2"/>
      <c r="G248" s="2"/>
      <c r="H248" s="2"/>
    </row>
    <row r="249" spans="1:8" s="1" customFormat="1" x14ac:dyDescent="0.2">
      <c r="A249" s="3"/>
      <c r="B249" s="3"/>
      <c r="D249" s="3"/>
      <c r="E249" s="2"/>
      <c r="F249" s="2"/>
      <c r="G249" s="2"/>
      <c r="H249" s="2"/>
    </row>
    <row r="250" spans="1:8" s="1" customFormat="1" x14ac:dyDescent="0.2">
      <c r="A250" s="3"/>
      <c r="B250" s="3"/>
      <c r="D250" s="3"/>
      <c r="E250" s="2"/>
      <c r="F250" s="2"/>
      <c r="G250" s="2"/>
      <c r="H250" s="2"/>
    </row>
    <row r="251" spans="1:8" s="1" customFormat="1" x14ac:dyDescent="0.2">
      <c r="A251" s="3"/>
      <c r="B251" s="3"/>
      <c r="D251" s="3"/>
      <c r="E251" s="2"/>
      <c r="F251" s="2"/>
      <c r="G251" s="2"/>
      <c r="H251" s="2"/>
    </row>
    <row r="252" spans="1:8" s="1" customFormat="1" x14ac:dyDescent="0.2">
      <c r="A252" s="3"/>
      <c r="B252" s="3"/>
      <c r="D252" s="3"/>
      <c r="E252" s="2"/>
      <c r="F252" s="2"/>
      <c r="G252" s="2"/>
      <c r="H252" s="2"/>
    </row>
    <row r="253" spans="1:8" s="1" customFormat="1" x14ac:dyDescent="0.2">
      <c r="A253" s="3"/>
      <c r="B253" s="3"/>
      <c r="D253" s="3"/>
      <c r="E253" s="2"/>
      <c r="F253" s="2"/>
      <c r="G253" s="2"/>
      <c r="H253" s="2"/>
    </row>
    <row r="254" spans="1:8" s="1" customFormat="1" x14ac:dyDescent="0.2">
      <c r="A254" s="3"/>
      <c r="B254" s="3"/>
      <c r="D254" s="3"/>
      <c r="E254" s="2"/>
      <c r="F254" s="2"/>
      <c r="G254" s="2"/>
      <c r="H254" s="2"/>
    </row>
    <row r="255" spans="1:8" s="1" customFormat="1" x14ac:dyDescent="0.2">
      <c r="A255" s="3"/>
      <c r="B255" s="3"/>
      <c r="D255" s="3"/>
      <c r="E255" s="2"/>
      <c r="F255" s="2"/>
      <c r="G255" s="2"/>
      <c r="H255" s="2"/>
    </row>
    <row r="256" spans="1:8" s="1" customFormat="1" x14ac:dyDescent="0.2">
      <c r="A256" s="3"/>
      <c r="B256" s="3"/>
      <c r="D256" s="3"/>
      <c r="E256" s="2"/>
      <c r="F256" s="2"/>
      <c r="G256" s="2"/>
      <c r="H256" s="2"/>
    </row>
    <row r="257" spans="1:8" s="1" customFormat="1" x14ac:dyDescent="0.2">
      <c r="A257" s="3"/>
      <c r="B257" s="3"/>
      <c r="D257" s="3"/>
      <c r="E257" s="2"/>
      <c r="F257" s="2"/>
      <c r="G257" s="2"/>
      <c r="H257" s="2"/>
    </row>
    <row r="258" spans="1:8" s="1" customFormat="1" x14ac:dyDescent="0.2">
      <c r="A258" s="3"/>
      <c r="B258" s="3"/>
      <c r="D258" s="3"/>
      <c r="E258" s="2"/>
      <c r="F258" s="2"/>
      <c r="G258" s="2"/>
      <c r="H258" s="2"/>
    </row>
    <row r="259" spans="1:8" s="1" customFormat="1" x14ac:dyDescent="0.2">
      <c r="A259" s="3"/>
      <c r="B259" s="3"/>
      <c r="D259" s="3"/>
      <c r="E259" s="2"/>
      <c r="F259" s="2"/>
      <c r="G259" s="2"/>
      <c r="H259" s="2"/>
    </row>
    <row r="260" spans="1:8" s="1" customFormat="1" x14ac:dyDescent="0.2">
      <c r="A260" s="3"/>
      <c r="B260" s="3"/>
      <c r="D260" s="3"/>
      <c r="E260" s="2"/>
      <c r="F260" s="2"/>
      <c r="G260" s="2"/>
      <c r="H260" s="2"/>
    </row>
    <row r="261" spans="1:8" s="1" customFormat="1" x14ac:dyDescent="0.2">
      <c r="A261" s="3"/>
      <c r="B261" s="3"/>
      <c r="D261" s="3"/>
      <c r="E261" s="2"/>
      <c r="F261" s="2"/>
      <c r="G261" s="2"/>
      <c r="H261" s="2"/>
    </row>
    <row r="262" spans="1:8" s="1" customFormat="1" x14ac:dyDescent="0.2">
      <c r="A262" s="3"/>
      <c r="B262" s="3"/>
      <c r="D262" s="3"/>
      <c r="E262" s="2"/>
      <c r="F262" s="2"/>
      <c r="G262" s="2"/>
      <c r="H262" s="2"/>
    </row>
    <row r="263" spans="1:8" s="1" customFormat="1" x14ac:dyDescent="0.2">
      <c r="A263" s="3"/>
      <c r="B263" s="3"/>
      <c r="D263" s="3"/>
      <c r="E263" s="2"/>
      <c r="F263" s="2"/>
      <c r="G263" s="2"/>
      <c r="H263" s="2"/>
    </row>
    <row r="264" spans="1:8" s="1" customFormat="1" x14ac:dyDescent="0.2">
      <c r="A264" s="3"/>
      <c r="B264" s="3"/>
      <c r="D264" s="3"/>
      <c r="E264" s="2"/>
      <c r="F264" s="2"/>
      <c r="G264" s="2"/>
      <c r="H264" s="2"/>
    </row>
    <row r="265" spans="1:8" s="1" customFormat="1" x14ac:dyDescent="0.2">
      <c r="A265" s="3"/>
      <c r="B265" s="3"/>
      <c r="D265" s="3"/>
      <c r="E265" s="2"/>
      <c r="F265" s="2"/>
      <c r="G265" s="2"/>
      <c r="H265" s="2"/>
    </row>
    <row r="266" spans="1:8" s="1" customFormat="1" x14ac:dyDescent="0.2">
      <c r="A266" s="3"/>
      <c r="B266" s="3"/>
      <c r="D266" s="3"/>
      <c r="E266" s="2"/>
      <c r="F266" s="2"/>
      <c r="G266" s="2"/>
      <c r="H266" s="2"/>
    </row>
    <row r="267" spans="1:8" s="1" customFormat="1" x14ac:dyDescent="0.2">
      <c r="A267" s="3"/>
      <c r="B267" s="3"/>
      <c r="D267" s="3"/>
      <c r="E267" s="2"/>
      <c r="F267" s="2"/>
      <c r="G267" s="2"/>
      <c r="H267" s="2"/>
    </row>
    <row r="268" spans="1:8" s="1" customFormat="1" x14ac:dyDescent="0.2">
      <c r="A268" s="3"/>
      <c r="B268" s="3"/>
      <c r="D268" s="3"/>
      <c r="E268" s="2"/>
      <c r="F268" s="2"/>
      <c r="G268" s="2"/>
      <c r="H268" s="2"/>
    </row>
    <row r="269" spans="1:8" s="1" customFormat="1" x14ac:dyDescent="0.2">
      <c r="A269" s="3"/>
      <c r="B269" s="3"/>
      <c r="D269" s="3"/>
      <c r="E269" s="2"/>
      <c r="F269" s="2"/>
      <c r="G269" s="2"/>
      <c r="H269" s="2"/>
    </row>
    <row r="270" spans="1:8" s="1" customFormat="1" x14ac:dyDescent="0.2">
      <c r="A270" s="3"/>
      <c r="B270" s="3"/>
      <c r="D270" s="3"/>
      <c r="E270" s="2"/>
      <c r="F270" s="2"/>
      <c r="G270" s="2"/>
      <c r="H270" s="2"/>
    </row>
    <row r="271" spans="1:8" s="1" customFormat="1" x14ac:dyDescent="0.2">
      <c r="A271" s="3"/>
      <c r="B271" s="3"/>
      <c r="D271" s="3"/>
      <c r="E271" s="2"/>
      <c r="F271" s="2"/>
      <c r="G271" s="2"/>
      <c r="H271" s="2"/>
    </row>
    <row r="272" spans="1:8" s="1" customFormat="1" x14ac:dyDescent="0.2">
      <c r="A272" s="3"/>
      <c r="B272" s="3"/>
      <c r="D272" s="3"/>
      <c r="E272" s="2"/>
      <c r="F272" s="2"/>
      <c r="G272" s="2"/>
      <c r="H272" s="2"/>
    </row>
    <row r="273" spans="1:8" s="1" customFormat="1" x14ac:dyDescent="0.2">
      <c r="A273" s="3"/>
      <c r="B273" s="3"/>
      <c r="D273" s="3"/>
      <c r="E273" s="2"/>
      <c r="F273" s="2"/>
      <c r="G273" s="2"/>
      <c r="H273" s="2"/>
    </row>
    <row r="274" spans="1:8" s="1" customFormat="1" x14ac:dyDescent="0.2">
      <c r="A274" s="3"/>
      <c r="B274" s="3"/>
      <c r="D274" s="3"/>
      <c r="E274" s="2"/>
      <c r="F274" s="2"/>
      <c r="G274" s="2"/>
      <c r="H274" s="2"/>
    </row>
    <row r="275" spans="1:8" s="1" customFormat="1" x14ac:dyDescent="0.2">
      <c r="A275" s="3"/>
      <c r="B275" s="3"/>
      <c r="D275" s="3"/>
      <c r="E275" s="2"/>
      <c r="F275" s="2"/>
      <c r="G275" s="2"/>
      <c r="H275" s="2"/>
    </row>
    <row r="276" spans="1:8" s="1" customFormat="1" x14ac:dyDescent="0.2">
      <c r="A276" s="3"/>
      <c r="B276" s="3"/>
      <c r="D276" s="3"/>
      <c r="E276" s="2"/>
      <c r="F276" s="2"/>
      <c r="G276" s="2"/>
      <c r="H276" s="2"/>
    </row>
    <row r="277" spans="1:8" s="1" customFormat="1" x14ac:dyDescent="0.2">
      <c r="A277" s="3"/>
      <c r="B277" s="3"/>
      <c r="D277" s="3"/>
      <c r="E277" s="2"/>
      <c r="F277" s="2"/>
      <c r="G277" s="2"/>
      <c r="H277" s="2"/>
    </row>
    <row r="278" spans="1:8" s="1" customFormat="1" x14ac:dyDescent="0.2">
      <c r="A278" s="3"/>
      <c r="B278" s="3"/>
      <c r="D278" s="3"/>
      <c r="E278" s="2"/>
      <c r="F278" s="2"/>
      <c r="G278" s="2"/>
      <c r="H278" s="2"/>
    </row>
    <row r="279" spans="1:8" s="1" customFormat="1" x14ac:dyDescent="0.2">
      <c r="A279" s="3"/>
      <c r="B279" s="3"/>
      <c r="D279" s="3"/>
      <c r="E279" s="2"/>
      <c r="F279" s="2"/>
      <c r="G279" s="2"/>
      <c r="H279" s="2"/>
    </row>
    <row r="280" spans="1:8" s="1" customFormat="1" x14ac:dyDescent="0.2">
      <c r="A280" s="3"/>
      <c r="B280" s="3"/>
      <c r="D280" s="3"/>
      <c r="E280" s="2"/>
      <c r="F280" s="2"/>
      <c r="G280" s="2"/>
      <c r="H280" s="2"/>
    </row>
    <row r="281" spans="1:8" s="1" customFormat="1" x14ac:dyDescent="0.2">
      <c r="A281" s="3"/>
      <c r="B281" s="3"/>
      <c r="D281" s="3"/>
      <c r="E281" s="2"/>
      <c r="F281" s="2"/>
      <c r="G281" s="2"/>
      <c r="H281" s="2"/>
    </row>
    <row r="282" spans="1:8" s="1" customFormat="1" x14ac:dyDescent="0.2">
      <c r="A282" s="3"/>
      <c r="B282" s="3"/>
      <c r="D282" s="3"/>
      <c r="E282" s="2"/>
      <c r="F282" s="2"/>
      <c r="G282" s="2"/>
      <c r="H282" s="2"/>
    </row>
    <row r="283" spans="1:8" s="1" customFormat="1" x14ac:dyDescent="0.2">
      <c r="A283" s="3"/>
      <c r="B283" s="3"/>
      <c r="D283" s="3"/>
      <c r="E283" s="2"/>
      <c r="F283" s="2"/>
      <c r="G283" s="2"/>
      <c r="H283" s="2"/>
    </row>
    <row r="284" spans="1:8" s="1" customFormat="1" x14ac:dyDescent="0.2">
      <c r="A284" s="3"/>
      <c r="B284" s="3"/>
      <c r="D284" s="3"/>
      <c r="E284" s="2"/>
      <c r="F284" s="2"/>
      <c r="G284" s="2"/>
      <c r="H284" s="2"/>
    </row>
    <row r="285" spans="1:8" s="1" customFormat="1" x14ac:dyDescent="0.2">
      <c r="A285" s="3"/>
      <c r="B285" s="3"/>
      <c r="D285" s="3"/>
      <c r="E285" s="2"/>
      <c r="F285" s="2"/>
      <c r="G285" s="2"/>
      <c r="H285" s="2"/>
    </row>
    <row r="286" spans="1:8" s="1" customFormat="1" x14ac:dyDescent="0.2">
      <c r="A286" s="3"/>
      <c r="B286" s="3"/>
      <c r="D286" s="3"/>
      <c r="E286" s="2"/>
      <c r="F286" s="2"/>
      <c r="G286" s="2"/>
      <c r="H286" s="2"/>
    </row>
    <row r="287" spans="1:8" s="1" customFormat="1" x14ac:dyDescent="0.2">
      <c r="A287" s="3"/>
      <c r="B287" s="3"/>
      <c r="D287" s="3"/>
      <c r="E287" s="2"/>
      <c r="F287" s="2"/>
      <c r="G287" s="2"/>
      <c r="H287" s="2"/>
    </row>
    <row r="288" spans="1:8" s="1" customFormat="1" x14ac:dyDescent="0.2">
      <c r="A288" s="3"/>
      <c r="B288" s="3"/>
      <c r="D288" s="3"/>
      <c r="E288" s="2"/>
      <c r="F288" s="2"/>
      <c r="G288" s="2"/>
      <c r="H288" s="2"/>
    </row>
    <row r="289" spans="1:8" s="1" customFormat="1" x14ac:dyDescent="0.2">
      <c r="A289" s="3"/>
      <c r="B289" s="3"/>
      <c r="D289" s="3"/>
      <c r="E289" s="2"/>
      <c r="F289" s="2"/>
      <c r="G289" s="2"/>
      <c r="H289" s="2"/>
    </row>
    <row r="290" spans="1:8" s="1" customFormat="1" x14ac:dyDescent="0.2">
      <c r="A290" s="3"/>
      <c r="B290" s="3"/>
      <c r="D290" s="3"/>
      <c r="E290" s="2"/>
      <c r="F290" s="2"/>
      <c r="G290" s="2"/>
      <c r="H290" s="2"/>
    </row>
    <row r="291" spans="1:8" s="1" customFormat="1" x14ac:dyDescent="0.2">
      <c r="A291" s="3"/>
      <c r="B291" s="3"/>
      <c r="D291" s="3"/>
      <c r="E291" s="2"/>
      <c r="F291" s="2"/>
      <c r="G291" s="2"/>
      <c r="H291" s="2"/>
    </row>
    <row r="292" spans="1:8" s="1" customFormat="1" x14ac:dyDescent="0.2">
      <c r="A292" s="3"/>
      <c r="B292" s="3"/>
      <c r="D292" s="3"/>
      <c r="E292" s="2"/>
      <c r="F292" s="2"/>
      <c r="G292" s="2"/>
      <c r="H292" s="2"/>
    </row>
    <row r="293" spans="1:8" s="1" customFormat="1" x14ac:dyDescent="0.2">
      <c r="A293" s="3"/>
      <c r="B293" s="3"/>
      <c r="D293" s="3"/>
      <c r="E293" s="2"/>
      <c r="F293" s="2"/>
      <c r="G293" s="2"/>
      <c r="H293" s="2"/>
    </row>
    <row r="294" spans="1:8" s="1" customFormat="1" x14ac:dyDescent="0.2">
      <c r="A294" s="3"/>
      <c r="B294" s="3"/>
      <c r="D294" s="3"/>
      <c r="E294" s="2"/>
      <c r="F294" s="2"/>
      <c r="G294" s="2"/>
      <c r="H294" s="2"/>
    </row>
    <row r="295" spans="1:8" s="1" customFormat="1" x14ac:dyDescent="0.2">
      <c r="A295" s="3"/>
      <c r="B295" s="3"/>
      <c r="D295" s="3"/>
      <c r="E295" s="2"/>
      <c r="F295" s="2"/>
      <c r="G295" s="2"/>
      <c r="H295" s="2"/>
    </row>
    <row r="296" spans="1:8" s="1" customFormat="1" x14ac:dyDescent="0.2">
      <c r="A296" s="3"/>
      <c r="B296" s="3"/>
      <c r="D296" s="3"/>
      <c r="E296" s="2"/>
      <c r="F296" s="2"/>
      <c r="G296" s="2"/>
      <c r="H296" s="2"/>
    </row>
    <row r="297" spans="1:8" s="1" customFormat="1" x14ac:dyDescent="0.2">
      <c r="A297" s="3"/>
      <c r="B297" s="3"/>
      <c r="D297" s="3"/>
      <c r="E297" s="2"/>
      <c r="F297" s="2"/>
      <c r="G297" s="2"/>
      <c r="H297" s="2"/>
    </row>
    <row r="298" spans="1:8" s="1" customFormat="1" x14ac:dyDescent="0.2">
      <c r="A298" s="3"/>
      <c r="B298" s="3"/>
      <c r="D298" s="3"/>
      <c r="E298" s="2"/>
      <c r="F298" s="2"/>
      <c r="G298" s="2"/>
      <c r="H298" s="2"/>
    </row>
    <row r="299" spans="1:8" s="1" customFormat="1" x14ac:dyDescent="0.2">
      <c r="A299" s="3"/>
      <c r="B299" s="3"/>
      <c r="D299" s="3"/>
      <c r="E299" s="2"/>
      <c r="F299" s="2"/>
      <c r="G299" s="2"/>
      <c r="H299" s="2"/>
    </row>
    <row r="300" spans="1:8" s="1" customFormat="1" x14ac:dyDescent="0.2">
      <c r="A300" s="3"/>
      <c r="B300" s="3"/>
      <c r="D300" s="3"/>
      <c r="E300" s="2"/>
      <c r="F300" s="2"/>
      <c r="G300" s="2"/>
      <c r="H300" s="2"/>
    </row>
    <row r="301" spans="1:8" s="1" customFormat="1" x14ac:dyDescent="0.2">
      <c r="A301" s="3"/>
      <c r="B301" s="3"/>
      <c r="D301" s="3"/>
      <c r="E301" s="2"/>
      <c r="F301" s="2"/>
      <c r="G301" s="2"/>
      <c r="H301" s="2"/>
    </row>
    <row r="302" spans="1:8" s="1" customFormat="1" x14ac:dyDescent="0.2">
      <c r="A302" s="3"/>
      <c r="B302" s="3"/>
      <c r="D302" s="3"/>
      <c r="E302" s="2"/>
      <c r="F302" s="2"/>
      <c r="G302" s="2"/>
      <c r="H302" s="2"/>
    </row>
    <row r="303" spans="1:8" s="1" customFormat="1" x14ac:dyDescent="0.2">
      <c r="A303" s="3"/>
      <c r="B303" s="3"/>
      <c r="D303" s="3"/>
      <c r="E303" s="2"/>
      <c r="F303" s="2"/>
      <c r="G303" s="2"/>
      <c r="H303" s="2"/>
    </row>
    <row r="304" spans="1:8" s="1" customFormat="1" x14ac:dyDescent="0.2">
      <c r="A304" s="3"/>
      <c r="B304" s="3"/>
      <c r="D304" s="3"/>
      <c r="E304" s="2"/>
      <c r="F304" s="2"/>
      <c r="G304" s="2"/>
      <c r="H304" s="2"/>
    </row>
    <row r="305" spans="1:8" s="1" customFormat="1" x14ac:dyDescent="0.2">
      <c r="A305" s="3"/>
      <c r="B305" s="3"/>
      <c r="D305" s="3"/>
      <c r="E305" s="2"/>
      <c r="F305" s="2"/>
      <c r="G305" s="2"/>
      <c r="H305" s="2"/>
    </row>
    <row r="306" spans="1:8" s="1" customFormat="1" x14ac:dyDescent="0.2">
      <c r="A306" s="3"/>
      <c r="B306" s="3"/>
      <c r="D306" s="3"/>
      <c r="E306" s="2"/>
      <c r="F306" s="2"/>
      <c r="G306" s="2"/>
      <c r="H306" s="2"/>
    </row>
    <row r="307" spans="1:8" s="1" customFormat="1" x14ac:dyDescent="0.2">
      <c r="A307" s="3"/>
      <c r="B307" s="3"/>
      <c r="D307" s="3"/>
      <c r="E307" s="2"/>
      <c r="F307" s="2"/>
      <c r="G307" s="2"/>
      <c r="H307" s="2"/>
    </row>
    <row r="308" spans="1:8" s="1" customFormat="1" x14ac:dyDescent="0.2">
      <c r="A308" s="3"/>
      <c r="B308" s="3"/>
      <c r="D308" s="3"/>
      <c r="E308" s="2"/>
      <c r="F308" s="2"/>
      <c r="G308" s="2"/>
      <c r="H308" s="2"/>
    </row>
    <row r="309" spans="1:8" s="1" customFormat="1" x14ac:dyDescent="0.2">
      <c r="A309" s="3"/>
      <c r="B309" s="3"/>
      <c r="D309" s="3"/>
      <c r="E309" s="2"/>
      <c r="F309" s="2"/>
      <c r="G309" s="2"/>
      <c r="H309" s="2"/>
    </row>
    <row r="310" spans="1:8" s="1" customFormat="1" x14ac:dyDescent="0.2">
      <c r="A310" s="3"/>
      <c r="B310" s="3"/>
      <c r="D310" s="3"/>
      <c r="E310" s="2"/>
      <c r="F310" s="2"/>
      <c r="G310" s="2"/>
      <c r="H310" s="2"/>
    </row>
    <row r="311" spans="1:8" s="1" customFormat="1" x14ac:dyDescent="0.2">
      <c r="A311" s="3"/>
      <c r="B311" s="3"/>
      <c r="D311" s="3"/>
      <c r="E311" s="2"/>
      <c r="F311" s="2"/>
      <c r="G311" s="2"/>
      <c r="H311" s="2"/>
    </row>
    <row r="312" spans="1:8" s="1" customFormat="1" x14ac:dyDescent="0.2">
      <c r="A312" s="3"/>
      <c r="B312" s="3"/>
      <c r="D312" s="3"/>
      <c r="E312" s="2"/>
      <c r="F312" s="2"/>
      <c r="G312" s="2"/>
      <c r="H312" s="2"/>
    </row>
    <row r="313" spans="1:8" s="1" customFormat="1" x14ac:dyDescent="0.2">
      <c r="A313" s="3"/>
      <c r="B313" s="3"/>
      <c r="D313" s="3"/>
      <c r="E313" s="2"/>
      <c r="F313" s="2"/>
      <c r="G313" s="2"/>
      <c r="H313" s="2"/>
    </row>
    <row r="314" spans="1:8" s="1" customFormat="1" x14ac:dyDescent="0.2">
      <c r="A314" s="3"/>
      <c r="B314" s="3"/>
      <c r="D314" s="3"/>
      <c r="E314" s="2"/>
      <c r="F314" s="2"/>
      <c r="G314" s="2"/>
      <c r="H314" s="2"/>
    </row>
    <row r="315" spans="1:8" s="1" customFormat="1" x14ac:dyDescent="0.2">
      <c r="A315" s="3"/>
      <c r="B315" s="3"/>
      <c r="D315" s="3"/>
      <c r="E315" s="2"/>
      <c r="F315" s="2"/>
      <c r="G315" s="2"/>
      <c r="H315" s="2"/>
    </row>
    <row r="316" spans="1:8" s="1" customFormat="1" x14ac:dyDescent="0.2">
      <c r="A316" s="3"/>
      <c r="B316" s="3"/>
      <c r="D316" s="3"/>
      <c r="E316" s="2"/>
      <c r="F316" s="2"/>
      <c r="G316" s="2"/>
      <c r="H316" s="2"/>
    </row>
    <row r="317" spans="1:8" s="1" customFormat="1" x14ac:dyDescent="0.2">
      <c r="A317" s="3"/>
      <c r="B317" s="3"/>
      <c r="D317" s="3"/>
      <c r="E317" s="2"/>
      <c r="F317" s="2"/>
      <c r="G317" s="2"/>
      <c r="H317" s="2"/>
    </row>
    <row r="318" spans="1:8" s="1" customFormat="1" x14ac:dyDescent="0.2">
      <c r="A318" s="3"/>
      <c r="B318" s="3"/>
      <c r="D318" s="3"/>
      <c r="E318" s="2"/>
      <c r="F318" s="2"/>
      <c r="G318" s="2"/>
      <c r="H318" s="2"/>
    </row>
    <row r="319" spans="1:8" s="1" customFormat="1" x14ac:dyDescent="0.2">
      <c r="A319" s="3"/>
      <c r="B319" s="3"/>
      <c r="D319" s="3"/>
      <c r="E319" s="2"/>
      <c r="F319" s="2"/>
      <c r="G319" s="2"/>
      <c r="H319" s="2"/>
    </row>
    <row r="320" spans="1:8" s="1" customFormat="1" x14ac:dyDescent="0.2">
      <c r="A320" s="3"/>
      <c r="B320" s="3"/>
      <c r="D320" s="3"/>
      <c r="E320" s="2"/>
      <c r="F320" s="2"/>
      <c r="G320" s="2"/>
      <c r="H320" s="2"/>
    </row>
    <row r="321" spans="1:8" s="1" customFormat="1" x14ac:dyDescent="0.2">
      <c r="A321" s="3"/>
      <c r="B321" s="3"/>
      <c r="D321" s="3"/>
      <c r="E321" s="2"/>
      <c r="F321" s="2"/>
      <c r="G321" s="2"/>
      <c r="H321" s="2"/>
    </row>
    <row r="322" spans="1:8" s="1" customFormat="1" x14ac:dyDescent="0.2">
      <c r="A322" s="3"/>
      <c r="B322" s="3"/>
      <c r="D322" s="3"/>
      <c r="E322" s="2"/>
      <c r="F322" s="2"/>
      <c r="G322" s="2"/>
      <c r="H322" s="2"/>
    </row>
    <row r="323" spans="1:8" s="1" customFormat="1" x14ac:dyDescent="0.2">
      <c r="A323" s="3"/>
      <c r="B323" s="3"/>
      <c r="D323" s="3"/>
      <c r="E323" s="2"/>
      <c r="F323" s="2"/>
      <c r="G323" s="2"/>
      <c r="H323" s="2"/>
    </row>
    <row r="324" spans="1:8" s="1" customFormat="1" x14ac:dyDescent="0.2">
      <c r="A324" s="3"/>
      <c r="B324" s="3"/>
      <c r="D324" s="3"/>
      <c r="E324" s="2"/>
      <c r="F324" s="2"/>
      <c r="G324" s="2"/>
      <c r="H324" s="2"/>
    </row>
    <row r="325" spans="1:8" s="1" customFormat="1" x14ac:dyDescent="0.2">
      <c r="A325" s="3"/>
      <c r="B325" s="3"/>
      <c r="D325" s="3"/>
      <c r="E325" s="2"/>
      <c r="F325" s="2"/>
      <c r="G325" s="2"/>
      <c r="H325" s="2"/>
    </row>
    <row r="326" spans="1:8" s="1" customFormat="1" x14ac:dyDescent="0.2">
      <c r="A326" s="3"/>
      <c r="B326" s="3"/>
      <c r="D326" s="3"/>
      <c r="E326" s="2"/>
      <c r="F326" s="2"/>
      <c r="G326" s="2"/>
      <c r="H326" s="2"/>
    </row>
    <row r="327" spans="1:8" s="1" customFormat="1" x14ac:dyDescent="0.2">
      <c r="A327" s="3"/>
      <c r="B327" s="3"/>
      <c r="D327" s="3"/>
      <c r="E327" s="2"/>
      <c r="F327" s="2"/>
      <c r="G327" s="2"/>
      <c r="H327" s="2"/>
    </row>
    <row r="328" spans="1:8" s="1" customFormat="1" x14ac:dyDescent="0.2">
      <c r="A328" s="3"/>
      <c r="B328" s="3"/>
      <c r="D328" s="3"/>
      <c r="E328" s="2"/>
      <c r="F328" s="2"/>
      <c r="G328" s="2"/>
      <c r="H328" s="2"/>
    </row>
    <row r="329" spans="1:8" s="1" customFormat="1" x14ac:dyDescent="0.2">
      <c r="A329" s="3"/>
      <c r="B329" s="3"/>
      <c r="D329" s="3"/>
      <c r="E329" s="2"/>
      <c r="F329" s="2"/>
      <c r="G329" s="2"/>
      <c r="H329" s="2"/>
    </row>
    <row r="330" spans="1:8" s="1" customFormat="1" x14ac:dyDescent="0.2">
      <c r="A330" s="3"/>
      <c r="B330" s="3"/>
      <c r="D330" s="3"/>
      <c r="E330" s="2"/>
      <c r="F330" s="2"/>
      <c r="G330" s="2"/>
      <c r="H330" s="2"/>
    </row>
    <row r="331" spans="1:8" s="1" customFormat="1" x14ac:dyDescent="0.2">
      <c r="A331" s="3"/>
      <c r="B331" s="3"/>
      <c r="D331" s="3"/>
      <c r="E331" s="2"/>
      <c r="F331" s="2"/>
      <c r="G331" s="2"/>
      <c r="H331" s="2"/>
    </row>
    <row r="332" spans="1:8" s="1" customFormat="1" x14ac:dyDescent="0.2">
      <c r="A332" s="3"/>
      <c r="B332" s="3"/>
      <c r="D332" s="3"/>
      <c r="E332" s="2"/>
      <c r="F332" s="2"/>
      <c r="G332" s="2"/>
      <c r="H332" s="2"/>
    </row>
    <row r="333" spans="1:8" s="1" customFormat="1" x14ac:dyDescent="0.2">
      <c r="A333" s="3"/>
      <c r="B333" s="3"/>
      <c r="D333" s="3"/>
      <c r="E333" s="2"/>
      <c r="F333" s="2"/>
      <c r="G333" s="2"/>
      <c r="H333" s="2"/>
    </row>
    <row r="334" spans="1:8" s="1" customFormat="1" x14ac:dyDescent="0.2">
      <c r="A334" s="3"/>
      <c r="B334" s="3"/>
      <c r="D334" s="3"/>
      <c r="E334" s="2"/>
      <c r="F334" s="2"/>
      <c r="G334" s="2"/>
      <c r="H334" s="2"/>
    </row>
    <row r="335" spans="1:8" s="1" customFormat="1" x14ac:dyDescent="0.2">
      <c r="A335" s="3"/>
      <c r="B335" s="3"/>
      <c r="D335" s="3"/>
      <c r="E335" s="2"/>
      <c r="F335" s="2"/>
      <c r="G335" s="2"/>
      <c r="H335" s="2"/>
    </row>
    <row r="336" spans="1:8" s="1" customFormat="1" x14ac:dyDescent="0.2">
      <c r="A336" s="3"/>
      <c r="B336" s="3"/>
      <c r="D336" s="3"/>
      <c r="E336" s="2"/>
      <c r="F336" s="2"/>
      <c r="G336" s="2"/>
      <c r="H336" s="2"/>
    </row>
    <row r="337" spans="1:8" s="1" customFormat="1" x14ac:dyDescent="0.2">
      <c r="A337" s="3"/>
      <c r="B337" s="3"/>
      <c r="D337" s="3"/>
      <c r="E337" s="2"/>
      <c r="F337" s="2"/>
      <c r="G337" s="2"/>
      <c r="H337" s="2"/>
    </row>
    <row r="338" spans="1:8" s="1" customFormat="1" x14ac:dyDescent="0.2">
      <c r="A338" s="3"/>
      <c r="B338" s="3"/>
      <c r="D338" s="3"/>
      <c r="E338" s="2"/>
      <c r="F338" s="2"/>
      <c r="G338" s="2"/>
      <c r="H338" s="2"/>
    </row>
    <row r="339" spans="1:8" s="1" customFormat="1" x14ac:dyDescent="0.2">
      <c r="A339" s="3"/>
      <c r="B339" s="3"/>
      <c r="D339" s="3"/>
      <c r="E339" s="2"/>
      <c r="F339" s="2"/>
      <c r="G339" s="2"/>
      <c r="H339" s="2"/>
    </row>
    <row r="340" spans="1:8" s="1" customFormat="1" x14ac:dyDescent="0.2">
      <c r="A340" s="3"/>
      <c r="B340" s="3"/>
      <c r="D340" s="3"/>
      <c r="E340" s="2"/>
      <c r="F340" s="2"/>
      <c r="G340" s="2"/>
      <c r="H340" s="2"/>
    </row>
    <row r="341" spans="1:8" s="1" customFormat="1" x14ac:dyDescent="0.2">
      <c r="A341" s="3"/>
      <c r="B341" s="3"/>
      <c r="D341" s="3"/>
      <c r="E341" s="2"/>
      <c r="F341" s="2"/>
      <c r="G341" s="2"/>
      <c r="H341" s="2"/>
    </row>
    <row r="342" spans="1:8" s="1" customFormat="1" x14ac:dyDescent="0.2">
      <c r="A342" s="3"/>
      <c r="B342" s="3"/>
      <c r="D342" s="3"/>
      <c r="E342" s="2"/>
      <c r="F342" s="2"/>
      <c r="G342" s="2"/>
      <c r="H342" s="2"/>
    </row>
    <row r="343" spans="1:8" s="1" customFormat="1" x14ac:dyDescent="0.2">
      <c r="A343" s="3"/>
      <c r="B343" s="3"/>
      <c r="D343" s="3"/>
      <c r="E343" s="2"/>
      <c r="F343" s="2"/>
      <c r="G343" s="2"/>
      <c r="H343" s="2"/>
    </row>
    <row r="344" spans="1:8" s="1" customFormat="1" x14ac:dyDescent="0.2">
      <c r="A344" s="3"/>
      <c r="B344" s="3"/>
      <c r="D344" s="3"/>
      <c r="E344" s="2"/>
      <c r="F344" s="2"/>
      <c r="G344" s="2"/>
      <c r="H344" s="2"/>
    </row>
    <row r="345" spans="1:8" s="1" customFormat="1" x14ac:dyDescent="0.2">
      <c r="A345" s="3"/>
      <c r="B345" s="3"/>
      <c r="D345" s="3"/>
      <c r="E345" s="2"/>
      <c r="F345" s="2"/>
      <c r="G345" s="2"/>
      <c r="H345" s="2"/>
    </row>
    <row r="346" spans="1:8" s="1" customFormat="1" x14ac:dyDescent="0.2">
      <c r="A346" s="3"/>
      <c r="B346" s="3"/>
      <c r="D346" s="3"/>
      <c r="E346" s="2"/>
      <c r="F346" s="2"/>
      <c r="G346" s="2"/>
      <c r="H346" s="2"/>
    </row>
    <row r="347" spans="1:8" s="1" customFormat="1" x14ac:dyDescent="0.2">
      <c r="A347" s="3"/>
      <c r="B347" s="3"/>
      <c r="D347" s="3"/>
      <c r="E347" s="2"/>
      <c r="F347" s="2"/>
      <c r="G347" s="2"/>
      <c r="H347" s="2"/>
    </row>
    <row r="348" spans="1:8" s="1" customFormat="1" x14ac:dyDescent="0.2">
      <c r="A348" s="3"/>
      <c r="B348" s="3"/>
      <c r="D348" s="3"/>
      <c r="E348" s="2"/>
      <c r="F348" s="2"/>
      <c r="G348" s="2"/>
      <c r="H348" s="2"/>
    </row>
    <row r="349" spans="1:8" s="1" customFormat="1" x14ac:dyDescent="0.2">
      <c r="A349" s="3"/>
      <c r="B349" s="3"/>
      <c r="D349" s="3"/>
      <c r="E349" s="2"/>
      <c r="F349" s="2"/>
      <c r="G349" s="2"/>
      <c r="H349" s="2"/>
    </row>
    <row r="350" spans="1:8" s="1" customFormat="1" x14ac:dyDescent="0.2">
      <c r="A350" s="3"/>
      <c r="B350" s="3"/>
      <c r="D350" s="3"/>
      <c r="E350" s="2"/>
      <c r="F350" s="2"/>
      <c r="G350" s="2"/>
      <c r="H350" s="2"/>
    </row>
    <row r="351" spans="1:8" s="1" customFormat="1" x14ac:dyDescent="0.2">
      <c r="A351" s="3"/>
      <c r="B351" s="3"/>
      <c r="D351" s="3"/>
      <c r="E351" s="2"/>
      <c r="F351" s="2"/>
      <c r="G351" s="2"/>
      <c r="H351" s="2"/>
    </row>
    <row r="352" spans="1:8" s="1" customFormat="1" x14ac:dyDescent="0.2">
      <c r="A352" s="3"/>
      <c r="B352" s="3"/>
      <c r="D352" s="3"/>
      <c r="E352" s="2"/>
      <c r="F352" s="2"/>
      <c r="G352" s="2"/>
      <c r="H352" s="2"/>
    </row>
    <row r="353" spans="1:8" s="1" customFormat="1" x14ac:dyDescent="0.2">
      <c r="A353" s="3"/>
      <c r="B353" s="3"/>
      <c r="D353" s="3"/>
      <c r="E353" s="2"/>
      <c r="F353" s="2"/>
      <c r="G353" s="2"/>
      <c r="H353" s="2"/>
    </row>
    <row r="354" spans="1:8" s="1" customFormat="1" x14ac:dyDescent="0.2">
      <c r="A354" s="3"/>
      <c r="B354" s="3"/>
      <c r="D354" s="3"/>
      <c r="E354" s="2"/>
      <c r="F354" s="2"/>
      <c r="G354" s="2"/>
      <c r="H354" s="2"/>
    </row>
    <row r="355" spans="1:8" s="1" customFormat="1" x14ac:dyDescent="0.2">
      <c r="A355" s="3"/>
      <c r="B355" s="3"/>
      <c r="D355" s="3"/>
      <c r="E355" s="2"/>
      <c r="F355" s="2"/>
      <c r="G355" s="2"/>
      <c r="H355" s="2"/>
    </row>
    <row r="356" spans="1:8" s="1" customFormat="1" x14ac:dyDescent="0.2">
      <c r="A356" s="3"/>
      <c r="B356" s="3"/>
      <c r="D356" s="3"/>
      <c r="E356" s="2"/>
      <c r="F356" s="2"/>
      <c r="G356" s="2"/>
      <c r="H356" s="2"/>
    </row>
    <row r="357" spans="1:8" s="1" customFormat="1" x14ac:dyDescent="0.2">
      <c r="A357" s="3"/>
      <c r="B357" s="3"/>
      <c r="D357" s="3"/>
      <c r="E357" s="2"/>
      <c r="F357" s="2"/>
      <c r="G357" s="2"/>
      <c r="H357" s="2"/>
    </row>
    <row r="358" spans="1:8" s="1" customFormat="1" x14ac:dyDescent="0.2">
      <c r="A358" s="3"/>
      <c r="B358" s="3"/>
      <c r="D358" s="3"/>
      <c r="E358" s="2"/>
      <c r="F358" s="2"/>
      <c r="G358" s="2"/>
      <c r="H358" s="2"/>
    </row>
    <row r="359" spans="1:8" s="1" customFormat="1" x14ac:dyDescent="0.2">
      <c r="A359" s="3"/>
      <c r="B359" s="3"/>
      <c r="D359" s="3"/>
      <c r="E359" s="2"/>
      <c r="F359" s="2"/>
      <c r="G359" s="2"/>
      <c r="H359" s="2"/>
    </row>
    <row r="360" spans="1:8" s="1" customFormat="1" x14ac:dyDescent="0.2">
      <c r="A360" s="3"/>
      <c r="B360" s="3"/>
      <c r="D360" s="3"/>
      <c r="E360" s="2"/>
      <c r="F360" s="2"/>
      <c r="G360" s="2"/>
      <c r="H360" s="2"/>
    </row>
    <row r="361" spans="1:8" s="1" customFormat="1" x14ac:dyDescent="0.2">
      <c r="A361" s="3"/>
      <c r="B361" s="3"/>
      <c r="D361" s="3"/>
      <c r="E361" s="2"/>
      <c r="F361" s="2"/>
      <c r="G361" s="2"/>
      <c r="H361" s="2"/>
    </row>
  </sheetData>
  <autoFilter ref="A2:H20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1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1700400104</v>
      </c>
      <c r="B3" s="10" t="s">
        <v>26</v>
      </c>
      <c r="C3" s="11" t="s">
        <v>25</v>
      </c>
      <c r="D3" s="10" t="s">
        <v>0</v>
      </c>
      <c r="E3" s="8">
        <f>SUM(F3:H3)</f>
        <v>25000</v>
      </c>
      <c r="F3" s="8">
        <v>25000</v>
      </c>
      <c r="G3" s="9"/>
      <c r="H3" s="9"/>
    </row>
    <row r="4" spans="1:8" s="1" customFormat="1" x14ac:dyDescent="0.2">
      <c r="A4" s="10">
        <v>1700400104</v>
      </c>
      <c r="B4" s="10" t="s">
        <v>24</v>
      </c>
      <c r="C4" s="11" t="s">
        <v>23</v>
      </c>
      <c r="D4" s="10" t="s">
        <v>0</v>
      </c>
      <c r="E4" s="8">
        <f>SUM(F4:H4)</f>
        <v>5400</v>
      </c>
      <c r="F4" s="8">
        <v>5400</v>
      </c>
      <c r="G4" s="9"/>
      <c r="H4" s="9"/>
    </row>
    <row r="5" spans="1:8" s="1" customFormat="1" x14ac:dyDescent="0.2">
      <c r="A5" s="10">
        <v>1700400104</v>
      </c>
      <c r="B5" s="10" t="s">
        <v>22</v>
      </c>
      <c r="C5" s="11" t="s">
        <v>21</v>
      </c>
      <c r="D5" s="10" t="s">
        <v>0</v>
      </c>
      <c r="E5" s="8">
        <f>SUM(F5:H5)</f>
        <v>1696152.2000000002</v>
      </c>
      <c r="F5" s="9"/>
      <c r="G5" s="9"/>
      <c r="H5" s="8">
        <v>1696152.2000000002</v>
      </c>
    </row>
    <row r="6" spans="1:8" s="1" customFormat="1" x14ac:dyDescent="0.2">
      <c r="A6" s="10">
        <v>1700400104</v>
      </c>
      <c r="B6" s="10" t="s">
        <v>20</v>
      </c>
      <c r="C6" s="11" t="s">
        <v>19</v>
      </c>
      <c r="D6" s="10" t="s">
        <v>0</v>
      </c>
      <c r="E6" s="8">
        <f>SUM(F6:H6)</f>
        <v>282972.79999999999</v>
      </c>
      <c r="F6" s="9"/>
      <c r="G6" s="9"/>
      <c r="H6" s="8">
        <v>282972.79999999999</v>
      </c>
    </row>
    <row r="7" spans="1:8" s="1" customFormat="1" x14ac:dyDescent="0.2">
      <c r="A7" s="10">
        <v>1700400104</v>
      </c>
      <c r="B7" s="10" t="s">
        <v>52</v>
      </c>
      <c r="C7" s="11" t="s">
        <v>51</v>
      </c>
      <c r="D7" s="10" t="s">
        <v>0</v>
      </c>
      <c r="E7" s="8">
        <f>SUM(F7:H7)</f>
        <v>2400</v>
      </c>
      <c r="F7" s="9"/>
      <c r="G7" s="9"/>
      <c r="H7" s="8">
        <v>2400</v>
      </c>
    </row>
    <row r="8" spans="1:8" s="1" customFormat="1" x14ac:dyDescent="0.2">
      <c r="A8" s="10">
        <v>1700400104</v>
      </c>
      <c r="B8" s="10" t="s">
        <v>18</v>
      </c>
      <c r="C8" s="11" t="s">
        <v>17</v>
      </c>
      <c r="D8" s="10" t="s">
        <v>0</v>
      </c>
      <c r="E8" s="8">
        <f>SUM(F8:H8)</f>
        <v>6220.24</v>
      </c>
      <c r="F8" s="9"/>
      <c r="G8" s="9"/>
      <c r="H8" s="8">
        <v>6220.24</v>
      </c>
    </row>
    <row r="9" spans="1:8" s="1" customFormat="1" x14ac:dyDescent="0.2">
      <c r="A9" s="10">
        <v>1700400104</v>
      </c>
      <c r="B9" s="10" t="s">
        <v>16</v>
      </c>
      <c r="C9" s="11" t="s">
        <v>15</v>
      </c>
      <c r="D9" s="10" t="s">
        <v>0</v>
      </c>
      <c r="E9" s="8">
        <f>SUM(F9:H9)</f>
        <v>280484.21999999997</v>
      </c>
      <c r="F9" s="9"/>
      <c r="G9" s="8">
        <v>57366.720000000001</v>
      </c>
      <c r="H9" s="8">
        <v>223117.5</v>
      </c>
    </row>
    <row r="10" spans="1:8" s="1" customFormat="1" x14ac:dyDescent="0.2">
      <c r="A10" s="10">
        <v>1700400104</v>
      </c>
      <c r="B10" s="10" t="s">
        <v>48</v>
      </c>
      <c r="C10" s="11" t="s">
        <v>47</v>
      </c>
      <c r="D10" s="10" t="s">
        <v>0</v>
      </c>
      <c r="E10" s="8">
        <f>SUM(F10:H10)</f>
        <v>29425</v>
      </c>
      <c r="F10" s="9"/>
      <c r="G10" s="9"/>
      <c r="H10" s="8">
        <v>29425</v>
      </c>
    </row>
    <row r="11" spans="1:8" s="1" customFormat="1" x14ac:dyDescent="0.2">
      <c r="A11" s="10">
        <v>1700400104</v>
      </c>
      <c r="B11" s="10" t="s">
        <v>46</v>
      </c>
      <c r="C11" s="11" t="s">
        <v>45</v>
      </c>
      <c r="D11" s="10" t="s">
        <v>0</v>
      </c>
      <c r="E11" s="8">
        <f>SUM(F11:H11)</f>
        <v>11840.2</v>
      </c>
      <c r="F11" s="9"/>
      <c r="G11" s="9"/>
      <c r="H11" s="8">
        <v>11840.2</v>
      </c>
    </row>
    <row r="12" spans="1:8" s="1" customFormat="1" x14ac:dyDescent="0.2">
      <c r="A12" s="10">
        <v>1700400104</v>
      </c>
      <c r="B12" s="10" t="s">
        <v>14</v>
      </c>
      <c r="C12" s="11" t="s">
        <v>13</v>
      </c>
      <c r="D12" s="10" t="s">
        <v>0</v>
      </c>
      <c r="E12" s="8">
        <f>SUM(F12:H12)</f>
        <v>13304.87</v>
      </c>
      <c r="F12" s="9"/>
      <c r="G12" s="8"/>
      <c r="H12" s="8">
        <f>14525.85-1220.98</f>
        <v>13304.87</v>
      </c>
    </row>
    <row r="13" spans="1:8" s="1" customFormat="1" x14ac:dyDescent="0.2">
      <c r="A13" s="10">
        <v>1700400104</v>
      </c>
      <c r="B13" s="10" t="s">
        <v>44</v>
      </c>
      <c r="C13" s="11" t="s">
        <v>43</v>
      </c>
      <c r="D13" s="10" t="s">
        <v>0</v>
      </c>
      <c r="E13" s="8">
        <f>SUM(F13:H13)</f>
        <v>51450</v>
      </c>
      <c r="F13" s="9"/>
      <c r="G13" s="8"/>
      <c r="H13" s="8">
        <f>51549-99</f>
        <v>51450</v>
      </c>
    </row>
    <row r="14" spans="1:8" s="1" customFormat="1" x14ac:dyDescent="0.2">
      <c r="A14" s="10">
        <v>1700400104</v>
      </c>
      <c r="B14" s="10" t="s">
        <v>10</v>
      </c>
      <c r="C14" s="11" t="s">
        <v>9</v>
      </c>
      <c r="D14" s="10" t="s">
        <v>0</v>
      </c>
      <c r="E14" s="8">
        <f>SUM(F14:H14)</f>
        <v>122729</v>
      </c>
      <c r="F14" s="9"/>
      <c r="G14" s="9"/>
      <c r="H14" s="8">
        <v>122729</v>
      </c>
    </row>
    <row r="15" spans="1:8" s="1" customFormat="1" x14ac:dyDescent="0.2">
      <c r="A15" s="10">
        <v>1700400104</v>
      </c>
      <c r="B15" s="10" t="s">
        <v>8</v>
      </c>
      <c r="C15" s="11" t="s">
        <v>7</v>
      </c>
      <c r="D15" s="10" t="s">
        <v>0</v>
      </c>
      <c r="E15" s="8">
        <f>SUM(F15:H15)</f>
        <v>200</v>
      </c>
      <c r="F15" s="9"/>
      <c r="G15" s="9"/>
      <c r="H15" s="8">
        <v>200</v>
      </c>
    </row>
    <row r="16" spans="1:8" s="1" customFormat="1" x14ac:dyDescent="0.2">
      <c r="A16" s="10">
        <v>1700400104</v>
      </c>
      <c r="B16" s="10" t="s">
        <v>6</v>
      </c>
      <c r="C16" s="11" t="s">
        <v>5</v>
      </c>
      <c r="D16" s="10" t="s">
        <v>0</v>
      </c>
      <c r="E16" s="8">
        <f>SUM(F16:H16)</f>
        <v>29748.789999999997</v>
      </c>
      <c r="F16" s="9"/>
      <c r="G16" s="9"/>
      <c r="H16" s="8">
        <v>29748.789999999997</v>
      </c>
    </row>
    <row r="17" spans="1:8" s="1" customFormat="1" x14ac:dyDescent="0.2">
      <c r="A17" s="10">
        <v>1700400104</v>
      </c>
      <c r="B17" s="10" t="s">
        <v>40</v>
      </c>
      <c r="C17" s="11" t="s">
        <v>39</v>
      </c>
      <c r="D17" s="10" t="s">
        <v>0</v>
      </c>
      <c r="E17" s="8">
        <f>SUM(F17:H17)</f>
        <v>37644.22</v>
      </c>
      <c r="F17" s="9"/>
      <c r="G17" s="9"/>
      <c r="H17" s="8">
        <v>37644.22</v>
      </c>
    </row>
    <row r="18" spans="1:8" s="1" customFormat="1" x14ac:dyDescent="0.2">
      <c r="A18" s="10">
        <v>1700400104</v>
      </c>
      <c r="B18" s="10" t="s">
        <v>38</v>
      </c>
      <c r="C18" s="11" t="s">
        <v>37</v>
      </c>
      <c r="D18" s="10" t="s">
        <v>0</v>
      </c>
      <c r="E18" s="8">
        <f>SUM(F18:H18)</f>
        <v>55515.710000000014</v>
      </c>
      <c r="F18" s="9"/>
      <c r="G18" s="9"/>
      <c r="H18" s="8">
        <v>55515.710000000014</v>
      </c>
    </row>
    <row r="19" spans="1:8" s="1" customFormat="1" x14ac:dyDescent="0.2">
      <c r="A19" s="10">
        <v>1700400104</v>
      </c>
      <c r="B19" s="10" t="s">
        <v>4</v>
      </c>
      <c r="C19" s="11" t="s">
        <v>3</v>
      </c>
      <c r="D19" s="10" t="s">
        <v>0</v>
      </c>
      <c r="E19" s="8">
        <f>SUM(F19:H19)</f>
        <v>69735</v>
      </c>
      <c r="F19" s="9"/>
      <c r="G19" s="9"/>
      <c r="H19" s="8">
        <v>69735</v>
      </c>
    </row>
    <row r="20" spans="1:8" s="1" customFormat="1" x14ac:dyDescent="0.2">
      <c r="A20" s="10">
        <v>1700400104</v>
      </c>
      <c r="B20" s="10" t="s">
        <v>2</v>
      </c>
      <c r="C20" s="11" t="s">
        <v>1</v>
      </c>
      <c r="D20" s="10" t="s">
        <v>0</v>
      </c>
      <c r="E20" s="8">
        <f>SUM(F20:H20)</f>
        <v>3</v>
      </c>
      <c r="F20" s="9"/>
      <c r="G20" s="9"/>
      <c r="H20" s="8">
        <v>3</v>
      </c>
    </row>
    <row r="21" spans="1:8" s="4" customFormat="1" x14ac:dyDescent="0.2">
      <c r="A21" s="6"/>
      <c r="B21" s="6"/>
      <c r="C21" s="7"/>
      <c r="D21" s="6"/>
      <c r="E21" s="5">
        <f>SUM(E3:E20)</f>
        <v>2720225.2500000005</v>
      </c>
      <c r="F21" s="5">
        <f>SUM(F3:F20)</f>
        <v>30400</v>
      </c>
      <c r="G21" s="5">
        <f>SUM(G3:G20)</f>
        <v>57366.720000000001</v>
      </c>
      <c r="H21" s="5">
        <f>SUM(H3:H20)</f>
        <v>2632458.5300000007</v>
      </c>
    </row>
    <row r="22" spans="1:8" s="1" customFormat="1" x14ac:dyDescent="0.2">
      <c r="A22" s="3"/>
      <c r="B22" s="3"/>
      <c r="D22" s="3"/>
      <c r="E22" s="2"/>
      <c r="F22" s="2"/>
      <c r="G22" s="2"/>
      <c r="H22" s="2"/>
    </row>
    <row r="23" spans="1:8" s="1" customFormat="1" x14ac:dyDescent="0.2">
      <c r="A23" s="3"/>
      <c r="B23" s="3"/>
      <c r="D23" s="3"/>
      <c r="E23" s="2"/>
      <c r="F23" s="2"/>
      <c r="G23" s="2"/>
      <c r="H23" s="2"/>
    </row>
    <row r="24" spans="1:8" s="1" customFormat="1" x14ac:dyDescent="0.2">
      <c r="A24" s="3"/>
      <c r="B24" s="3"/>
      <c r="D24" s="3"/>
      <c r="E24" s="2"/>
      <c r="F24" s="2"/>
      <c r="G24" s="2"/>
      <c r="H24" s="2"/>
    </row>
    <row r="25" spans="1:8" s="1" customFormat="1" x14ac:dyDescent="0.2">
      <c r="A25" s="3"/>
      <c r="B25" s="3"/>
      <c r="D25" s="3"/>
      <c r="E25" s="2"/>
      <c r="F25" s="2"/>
      <c r="G25" s="2"/>
      <c r="H25" s="2"/>
    </row>
    <row r="26" spans="1:8" s="1" customFormat="1" x14ac:dyDescent="0.2">
      <c r="A26" s="3"/>
      <c r="B26" s="3"/>
      <c r="D26" s="3"/>
      <c r="E26" s="2"/>
      <c r="F26" s="2"/>
      <c r="G26" s="2"/>
      <c r="H26" s="2"/>
    </row>
    <row r="27" spans="1:8" s="1" customFormat="1" x14ac:dyDescent="0.2">
      <c r="A27" s="3"/>
      <c r="B27" s="3"/>
      <c r="D27" s="3"/>
      <c r="E27" s="2"/>
      <c r="F27" s="2"/>
      <c r="G27" s="2"/>
      <c r="H27" s="2"/>
    </row>
    <row r="28" spans="1:8" s="1" customFormat="1" x14ac:dyDescent="0.2">
      <c r="A28" s="3"/>
      <c r="B28" s="3"/>
      <c r="D28" s="3"/>
      <c r="E28" s="2"/>
      <c r="F28" s="2"/>
      <c r="G28" s="2"/>
      <c r="H28" s="2"/>
    </row>
    <row r="29" spans="1:8" s="1" customFormat="1" x14ac:dyDescent="0.2">
      <c r="A29" s="3"/>
      <c r="B29" s="3"/>
      <c r="D29" s="3"/>
      <c r="E29" s="2"/>
      <c r="F29" s="2"/>
      <c r="G29" s="2"/>
      <c r="H29" s="2"/>
    </row>
    <row r="30" spans="1:8" s="1" customFormat="1" x14ac:dyDescent="0.2">
      <c r="A30" s="3"/>
      <c r="B30" s="3"/>
      <c r="D30" s="3"/>
      <c r="E30" s="2"/>
      <c r="F30" s="2"/>
      <c r="G30" s="2"/>
      <c r="H30" s="2"/>
    </row>
    <row r="31" spans="1:8" s="1" customFormat="1" x14ac:dyDescent="0.2">
      <c r="A31" s="3"/>
      <c r="B31" s="3"/>
      <c r="D31" s="3"/>
      <c r="E31" s="2"/>
      <c r="F31" s="2"/>
      <c r="G31" s="2"/>
      <c r="H31" s="2"/>
    </row>
    <row r="32" spans="1:8" s="1" customFormat="1" x14ac:dyDescent="0.2">
      <c r="A32" s="3"/>
      <c r="B32" s="3"/>
      <c r="D32" s="3"/>
      <c r="E32" s="2"/>
      <c r="F32" s="2"/>
      <c r="G32" s="2"/>
      <c r="H32" s="2"/>
    </row>
    <row r="33" spans="1:8" s="1" customFormat="1" x14ac:dyDescent="0.2">
      <c r="A33" s="3"/>
      <c r="B33" s="3"/>
      <c r="D33" s="3"/>
      <c r="E33" s="2"/>
      <c r="F33" s="2"/>
      <c r="G33" s="2"/>
      <c r="H33" s="2"/>
    </row>
    <row r="34" spans="1:8" s="1" customFormat="1" x14ac:dyDescent="0.2">
      <c r="A34" s="3"/>
      <c r="B34" s="3"/>
      <c r="D34" s="3"/>
      <c r="E34" s="2"/>
      <c r="F34" s="2"/>
      <c r="G34" s="2"/>
      <c r="H34" s="2"/>
    </row>
    <row r="35" spans="1:8" s="1" customFormat="1" x14ac:dyDescent="0.2">
      <c r="A35" s="3"/>
      <c r="B35" s="3"/>
      <c r="D35" s="3"/>
      <c r="E35" s="2"/>
      <c r="F35" s="2"/>
      <c r="G35" s="2"/>
      <c r="H35" s="2"/>
    </row>
    <row r="36" spans="1:8" s="1" customFormat="1" x14ac:dyDescent="0.2">
      <c r="A36" s="3"/>
      <c r="B36" s="3"/>
      <c r="D36" s="3"/>
      <c r="E36" s="2"/>
      <c r="F36" s="2"/>
      <c r="G36" s="2"/>
      <c r="H36" s="2"/>
    </row>
    <row r="37" spans="1:8" s="1" customFormat="1" x14ac:dyDescent="0.2">
      <c r="A37" s="3"/>
      <c r="B37" s="3"/>
      <c r="D37" s="3"/>
      <c r="E37" s="2"/>
      <c r="F37" s="2"/>
      <c r="G37" s="2"/>
      <c r="H37" s="2"/>
    </row>
    <row r="38" spans="1:8" s="1" customFormat="1" x14ac:dyDescent="0.2">
      <c r="A38" s="3"/>
      <c r="B38" s="3"/>
      <c r="D38" s="3"/>
      <c r="E38" s="2"/>
      <c r="F38" s="2"/>
      <c r="G38" s="2"/>
      <c r="H38" s="2"/>
    </row>
    <row r="39" spans="1:8" s="1" customFormat="1" x14ac:dyDescent="0.2">
      <c r="A39" s="3"/>
      <c r="B39" s="3"/>
      <c r="D39" s="3"/>
      <c r="E39" s="2"/>
      <c r="F39" s="2"/>
      <c r="G39" s="2"/>
      <c r="H39" s="2"/>
    </row>
    <row r="40" spans="1:8" s="1" customFormat="1" x14ac:dyDescent="0.2">
      <c r="A40" s="3"/>
      <c r="B40" s="3"/>
      <c r="D40" s="3"/>
      <c r="E40" s="2"/>
      <c r="F40" s="2"/>
      <c r="G40" s="2"/>
      <c r="H40" s="2"/>
    </row>
    <row r="41" spans="1:8" s="1" customFormat="1" x14ac:dyDescent="0.2">
      <c r="A41" s="3"/>
      <c r="B41" s="3"/>
      <c r="D41" s="3"/>
      <c r="E41" s="2"/>
      <c r="F41" s="2"/>
      <c r="G41" s="2"/>
      <c r="H41" s="2"/>
    </row>
    <row r="42" spans="1:8" s="1" customFormat="1" x14ac:dyDescent="0.2">
      <c r="A42" s="3"/>
      <c r="B42" s="3"/>
      <c r="D42" s="3"/>
      <c r="E42" s="2"/>
      <c r="F42" s="2"/>
      <c r="G42" s="2"/>
      <c r="H42" s="2"/>
    </row>
    <row r="43" spans="1:8" s="1" customFormat="1" x14ac:dyDescent="0.2">
      <c r="A43" s="3"/>
      <c r="B43" s="3"/>
      <c r="D43" s="3"/>
      <c r="E43" s="2"/>
      <c r="F43" s="2"/>
      <c r="G43" s="2"/>
      <c r="H43" s="2"/>
    </row>
    <row r="44" spans="1:8" s="1" customFormat="1" x14ac:dyDescent="0.2">
      <c r="A44" s="3"/>
      <c r="B44" s="3"/>
      <c r="D44" s="3"/>
      <c r="E44" s="2"/>
      <c r="F44" s="2"/>
      <c r="G44" s="2"/>
      <c r="H44" s="2"/>
    </row>
    <row r="45" spans="1:8" s="1" customFormat="1" x14ac:dyDescent="0.2">
      <c r="A45" s="3"/>
      <c r="B45" s="3"/>
      <c r="D45" s="3"/>
      <c r="E45" s="2"/>
      <c r="F45" s="2"/>
      <c r="G45" s="2"/>
      <c r="H45" s="2"/>
    </row>
    <row r="46" spans="1:8" s="1" customFormat="1" x14ac:dyDescent="0.2">
      <c r="A46" s="3"/>
      <c r="B46" s="3"/>
      <c r="D46" s="3"/>
      <c r="E46" s="2"/>
      <c r="F46" s="2"/>
      <c r="G46" s="2"/>
      <c r="H46" s="2"/>
    </row>
    <row r="47" spans="1:8" s="1" customFormat="1" x14ac:dyDescent="0.2">
      <c r="A47" s="3"/>
      <c r="B47" s="3"/>
      <c r="D47" s="3"/>
      <c r="E47" s="2"/>
      <c r="F47" s="2"/>
      <c r="G47" s="2"/>
      <c r="H47" s="2"/>
    </row>
    <row r="48" spans="1:8" s="1" customFormat="1" x14ac:dyDescent="0.2">
      <c r="A48" s="3"/>
      <c r="B48" s="3"/>
      <c r="D48" s="3"/>
      <c r="E48" s="2"/>
      <c r="F48" s="2"/>
      <c r="G48" s="2"/>
      <c r="H48" s="2"/>
    </row>
    <row r="49" spans="1:8" s="1" customFormat="1" x14ac:dyDescent="0.2">
      <c r="A49" s="3"/>
      <c r="B49" s="3"/>
      <c r="D49" s="3"/>
      <c r="E49" s="2"/>
      <c r="F49" s="2"/>
      <c r="G49" s="2"/>
      <c r="H49" s="2"/>
    </row>
    <row r="50" spans="1:8" s="1" customFormat="1" x14ac:dyDescent="0.2">
      <c r="A50" s="3"/>
      <c r="B50" s="3"/>
      <c r="D50" s="3"/>
      <c r="E50" s="2"/>
      <c r="F50" s="2"/>
      <c r="G50" s="2"/>
      <c r="H50" s="2"/>
    </row>
    <row r="51" spans="1:8" s="1" customFormat="1" x14ac:dyDescent="0.2">
      <c r="A51" s="3"/>
      <c r="B51" s="3"/>
      <c r="D51" s="3"/>
      <c r="E51" s="2"/>
      <c r="F51" s="2"/>
      <c r="G51" s="2"/>
      <c r="H51" s="2"/>
    </row>
    <row r="52" spans="1:8" s="1" customFormat="1" x14ac:dyDescent="0.2">
      <c r="A52" s="3"/>
      <c r="B52" s="3"/>
      <c r="D52" s="3"/>
      <c r="E52" s="2"/>
      <c r="F52" s="2"/>
      <c r="G52" s="2"/>
      <c r="H52" s="2"/>
    </row>
    <row r="53" spans="1:8" s="1" customFormat="1" x14ac:dyDescent="0.2">
      <c r="A53" s="3"/>
      <c r="B53" s="3"/>
      <c r="D53" s="3"/>
      <c r="E53" s="2"/>
      <c r="F53" s="2"/>
      <c r="G53" s="2"/>
      <c r="H53" s="2"/>
    </row>
    <row r="54" spans="1:8" s="1" customFormat="1" x14ac:dyDescent="0.2">
      <c r="A54" s="3"/>
      <c r="B54" s="3"/>
      <c r="D54" s="3"/>
      <c r="E54" s="2"/>
      <c r="F54" s="2"/>
      <c r="G54" s="2"/>
      <c r="H54" s="2"/>
    </row>
    <row r="55" spans="1:8" s="1" customFormat="1" x14ac:dyDescent="0.2">
      <c r="A55" s="3"/>
      <c r="B55" s="3"/>
      <c r="D55" s="3"/>
      <c r="E55" s="2"/>
      <c r="F55" s="2"/>
      <c r="G55" s="2"/>
      <c r="H55" s="2"/>
    </row>
    <row r="56" spans="1:8" s="1" customFormat="1" x14ac:dyDescent="0.2">
      <c r="A56" s="3"/>
      <c r="B56" s="3"/>
      <c r="D56" s="3"/>
      <c r="E56" s="2"/>
      <c r="F56" s="2"/>
      <c r="G56" s="2"/>
      <c r="H56" s="2"/>
    </row>
    <row r="57" spans="1:8" s="1" customFormat="1" x14ac:dyDescent="0.2">
      <c r="A57" s="3"/>
      <c r="B57" s="3"/>
      <c r="D57" s="3"/>
      <c r="E57" s="2"/>
      <c r="F57" s="2"/>
      <c r="G57" s="2"/>
      <c r="H57" s="2"/>
    </row>
    <row r="58" spans="1:8" s="1" customFormat="1" x14ac:dyDescent="0.2">
      <c r="A58" s="3"/>
      <c r="B58" s="3"/>
      <c r="D58" s="3"/>
      <c r="E58" s="2"/>
      <c r="F58" s="2"/>
      <c r="G58" s="2"/>
      <c r="H58" s="2"/>
    </row>
    <row r="59" spans="1:8" s="1" customFormat="1" x14ac:dyDescent="0.2">
      <c r="A59" s="3"/>
      <c r="B59" s="3"/>
      <c r="D59" s="3"/>
      <c r="E59" s="2"/>
      <c r="F59" s="2"/>
      <c r="G59" s="2"/>
      <c r="H59" s="2"/>
    </row>
    <row r="60" spans="1:8" s="1" customFormat="1" x14ac:dyDescent="0.2">
      <c r="A60" s="3"/>
      <c r="B60" s="3"/>
      <c r="D60" s="3"/>
      <c r="E60" s="2"/>
      <c r="F60" s="2"/>
      <c r="G60" s="2"/>
      <c r="H60" s="2"/>
    </row>
    <row r="61" spans="1:8" s="1" customFormat="1" x14ac:dyDescent="0.2">
      <c r="A61" s="3"/>
      <c r="B61" s="3"/>
      <c r="D61" s="3"/>
      <c r="E61" s="2"/>
      <c r="F61" s="2"/>
      <c r="G61" s="2"/>
      <c r="H61" s="2"/>
    </row>
    <row r="62" spans="1:8" s="1" customFormat="1" x14ac:dyDescent="0.2">
      <c r="A62" s="3"/>
      <c r="B62" s="3"/>
      <c r="D62" s="3"/>
      <c r="E62" s="2"/>
      <c r="F62" s="2"/>
      <c r="G62" s="2"/>
      <c r="H62" s="2"/>
    </row>
    <row r="63" spans="1:8" s="1" customFormat="1" x14ac:dyDescent="0.2">
      <c r="A63" s="3"/>
      <c r="B63" s="3"/>
      <c r="D63" s="3"/>
      <c r="E63" s="2"/>
      <c r="F63" s="2"/>
      <c r="G63" s="2"/>
      <c r="H63" s="2"/>
    </row>
    <row r="64" spans="1:8" s="1" customFormat="1" x14ac:dyDescent="0.2">
      <c r="A64" s="3"/>
      <c r="B64" s="3"/>
      <c r="D64" s="3"/>
      <c r="E64" s="2"/>
      <c r="F64" s="2"/>
      <c r="G64" s="2"/>
      <c r="H64" s="2"/>
    </row>
    <row r="65" spans="1:8" s="1" customFormat="1" x14ac:dyDescent="0.2">
      <c r="A65" s="3"/>
      <c r="B65" s="3"/>
      <c r="D65" s="3"/>
      <c r="E65" s="2"/>
      <c r="F65" s="2"/>
      <c r="G65" s="2"/>
      <c r="H65" s="2"/>
    </row>
    <row r="66" spans="1:8" s="1" customFormat="1" x14ac:dyDescent="0.2">
      <c r="A66" s="3"/>
      <c r="B66" s="3"/>
      <c r="D66" s="3"/>
      <c r="E66" s="2"/>
      <c r="F66" s="2"/>
      <c r="G66" s="2"/>
      <c r="H66" s="2"/>
    </row>
    <row r="67" spans="1:8" s="1" customFormat="1" x14ac:dyDescent="0.2">
      <c r="A67" s="3"/>
      <c r="B67" s="3"/>
      <c r="D67" s="3"/>
      <c r="E67" s="2"/>
      <c r="F67" s="2"/>
      <c r="G67" s="2"/>
      <c r="H67" s="2"/>
    </row>
    <row r="68" spans="1:8" s="1" customFormat="1" x14ac:dyDescent="0.2">
      <c r="A68" s="3"/>
      <c r="B68" s="3"/>
      <c r="D68" s="3"/>
      <c r="E68" s="2"/>
      <c r="F68" s="2"/>
      <c r="G68" s="2"/>
      <c r="H68" s="2"/>
    </row>
    <row r="69" spans="1:8" s="1" customFormat="1" x14ac:dyDescent="0.2">
      <c r="A69" s="3"/>
      <c r="B69" s="3"/>
      <c r="D69" s="3"/>
      <c r="E69" s="2"/>
      <c r="F69" s="2"/>
      <c r="G69" s="2"/>
      <c r="H69" s="2"/>
    </row>
    <row r="70" spans="1:8" s="1" customFormat="1" x14ac:dyDescent="0.2">
      <c r="A70" s="3"/>
      <c r="B70" s="3"/>
      <c r="D70" s="3"/>
      <c r="E70" s="2"/>
      <c r="F70" s="2"/>
      <c r="G70" s="2"/>
      <c r="H70" s="2"/>
    </row>
    <row r="71" spans="1:8" s="1" customFormat="1" x14ac:dyDescent="0.2">
      <c r="A71" s="3"/>
      <c r="B71" s="3"/>
      <c r="D71" s="3"/>
      <c r="E71" s="2"/>
      <c r="F71" s="2"/>
      <c r="G71" s="2"/>
      <c r="H71" s="2"/>
    </row>
    <row r="72" spans="1:8" s="1" customFormat="1" x14ac:dyDescent="0.2">
      <c r="A72" s="3"/>
      <c r="B72" s="3"/>
      <c r="D72" s="3"/>
      <c r="E72" s="2"/>
      <c r="F72" s="2"/>
      <c r="G72" s="2"/>
      <c r="H72" s="2"/>
    </row>
    <row r="73" spans="1:8" s="1" customFormat="1" x14ac:dyDescent="0.2">
      <c r="A73" s="3"/>
      <c r="B73" s="3"/>
      <c r="D73" s="3"/>
      <c r="E73" s="2"/>
      <c r="F73" s="2"/>
      <c r="G73" s="2"/>
      <c r="H73" s="2"/>
    </row>
    <row r="74" spans="1:8" s="1" customFormat="1" x14ac:dyDescent="0.2">
      <c r="A74" s="3"/>
      <c r="B74" s="3"/>
      <c r="D74" s="3"/>
      <c r="E74" s="2"/>
      <c r="F74" s="2"/>
      <c r="G74" s="2"/>
      <c r="H74" s="2"/>
    </row>
    <row r="75" spans="1:8" s="1" customFormat="1" x14ac:dyDescent="0.2">
      <c r="A75" s="3"/>
      <c r="B75" s="3"/>
      <c r="D75" s="3"/>
      <c r="E75" s="2"/>
      <c r="F75" s="2"/>
      <c r="G75" s="2"/>
      <c r="H75" s="2"/>
    </row>
    <row r="76" spans="1:8" s="1" customFormat="1" x14ac:dyDescent="0.2">
      <c r="A76" s="3"/>
      <c r="B76" s="3"/>
      <c r="D76" s="3"/>
      <c r="E76" s="2"/>
      <c r="F76" s="2"/>
      <c r="G76" s="2"/>
      <c r="H76" s="2"/>
    </row>
    <row r="77" spans="1:8" s="1" customFormat="1" x14ac:dyDescent="0.2">
      <c r="A77" s="3"/>
      <c r="B77" s="3"/>
      <c r="D77" s="3"/>
      <c r="E77" s="2"/>
      <c r="F77" s="2"/>
      <c r="G77" s="2"/>
      <c r="H77" s="2"/>
    </row>
    <row r="78" spans="1:8" s="1" customFormat="1" x14ac:dyDescent="0.2">
      <c r="A78" s="3"/>
      <c r="B78" s="3"/>
      <c r="D78" s="3"/>
      <c r="E78" s="2"/>
      <c r="F78" s="2"/>
      <c r="G78" s="2"/>
      <c r="H78" s="2"/>
    </row>
    <row r="79" spans="1:8" s="1" customFormat="1" x14ac:dyDescent="0.2">
      <c r="A79" s="3"/>
      <c r="B79" s="3"/>
      <c r="D79" s="3"/>
      <c r="E79" s="2"/>
      <c r="F79" s="2"/>
      <c r="G79" s="2"/>
      <c r="H79" s="2"/>
    </row>
    <row r="80" spans="1:8" s="1" customFormat="1" x14ac:dyDescent="0.2">
      <c r="A80" s="3"/>
      <c r="B80" s="3"/>
      <c r="D80" s="3"/>
      <c r="E80" s="2"/>
      <c r="F80" s="2"/>
      <c r="G80" s="2"/>
      <c r="H80" s="2"/>
    </row>
    <row r="81" spans="1:8" s="1" customFormat="1" x14ac:dyDescent="0.2">
      <c r="A81" s="3"/>
      <c r="B81" s="3"/>
      <c r="D81" s="3"/>
      <c r="E81" s="2"/>
      <c r="F81" s="2"/>
      <c r="G81" s="2"/>
      <c r="H81" s="2"/>
    </row>
    <row r="82" spans="1:8" s="1" customFormat="1" x14ac:dyDescent="0.2">
      <c r="A82" s="3"/>
      <c r="B82" s="3"/>
      <c r="D82" s="3"/>
      <c r="E82" s="2"/>
      <c r="F82" s="2"/>
      <c r="G82" s="2"/>
      <c r="H82" s="2"/>
    </row>
    <row r="83" spans="1:8" s="1" customFormat="1" x14ac:dyDescent="0.2">
      <c r="A83" s="3"/>
      <c r="B83" s="3"/>
      <c r="D83" s="3"/>
      <c r="E83" s="2"/>
      <c r="F83" s="2"/>
      <c r="G83" s="2"/>
      <c r="H83" s="2"/>
    </row>
    <row r="84" spans="1:8" s="1" customFormat="1" x14ac:dyDescent="0.2">
      <c r="A84" s="3"/>
      <c r="B84" s="3"/>
      <c r="D84" s="3"/>
      <c r="E84" s="2"/>
      <c r="F84" s="2"/>
      <c r="G84" s="2"/>
      <c r="H84" s="2"/>
    </row>
    <row r="85" spans="1:8" s="1" customFormat="1" x14ac:dyDescent="0.2">
      <c r="A85" s="3"/>
      <c r="B85" s="3"/>
      <c r="D85" s="3"/>
      <c r="E85" s="2"/>
      <c r="F85" s="2"/>
      <c r="G85" s="2"/>
      <c r="H85" s="2"/>
    </row>
    <row r="86" spans="1:8" s="1" customFormat="1" x14ac:dyDescent="0.2">
      <c r="A86" s="3"/>
      <c r="B86" s="3"/>
      <c r="D86" s="3"/>
      <c r="E86" s="2"/>
      <c r="F86" s="2"/>
      <c r="G86" s="2"/>
      <c r="H86" s="2"/>
    </row>
    <row r="87" spans="1:8" s="1" customFormat="1" x14ac:dyDescent="0.2">
      <c r="A87" s="3"/>
      <c r="B87" s="3"/>
      <c r="D87" s="3"/>
      <c r="E87" s="2"/>
      <c r="F87" s="2"/>
      <c r="G87" s="2"/>
      <c r="H87" s="2"/>
    </row>
    <row r="88" spans="1:8" s="1" customFormat="1" x14ac:dyDescent="0.2">
      <c r="A88" s="3"/>
      <c r="B88" s="3"/>
      <c r="D88" s="3"/>
      <c r="E88" s="2"/>
      <c r="F88" s="2"/>
      <c r="G88" s="2"/>
      <c r="H88" s="2"/>
    </row>
    <row r="89" spans="1:8" s="1" customFormat="1" x14ac:dyDescent="0.2">
      <c r="A89" s="3"/>
      <c r="B89" s="3"/>
      <c r="D89" s="3"/>
      <c r="E89" s="2"/>
      <c r="F89" s="2"/>
      <c r="G89" s="2"/>
      <c r="H89" s="2"/>
    </row>
    <row r="90" spans="1:8" s="1" customFormat="1" x14ac:dyDescent="0.2">
      <c r="A90" s="3"/>
      <c r="B90" s="3"/>
      <c r="D90" s="3"/>
      <c r="E90" s="2"/>
      <c r="F90" s="2"/>
      <c r="G90" s="2"/>
      <c r="H90" s="2"/>
    </row>
    <row r="91" spans="1:8" s="1" customFormat="1" x14ac:dyDescent="0.2">
      <c r="A91" s="3"/>
      <c r="B91" s="3"/>
      <c r="D91" s="3"/>
      <c r="E91" s="2"/>
      <c r="F91" s="2"/>
      <c r="G91" s="2"/>
      <c r="H91" s="2"/>
    </row>
    <row r="92" spans="1:8" s="1" customFormat="1" x14ac:dyDescent="0.2">
      <c r="A92" s="3"/>
      <c r="B92" s="3"/>
      <c r="D92" s="3"/>
      <c r="E92" s="2"/>
      <c r="F92" s="2"/>
      <c r="G92" s="2"/>
      <c r="H92" s="2"/>
    </row>
    <row r="93" spans="1:8" s="1" customFormat="1" x14ac:dyDescent="0.2">
      <c r="A93" s="3"/>
      <c r="B93" s="3"/>
      <c r="D93" s="3"/>
      <c r="E93" s="2"/>
      <c r="F93" s="2"/>
      <c r="G93" s="2"/>
      <c r="H93" s="2"/>
    </row>
    <row r="94" spans="1:8" s="1" customFormat="1" x14ac:dyDescent="0.2">
      <c r="A94" s="3"/>
      <c r="B94" s="3"/>
      <c r="D94" s="3"/>
      <c r="E94" s="2"/>
      <c r="F94" s="2"/>
      <c r="G94" s="2"/>
      <c r="H94" s="2"/>
    </row>
    <row r="95" spans="1:8" s="1" customFormat="1" x14ac:dyDescent="0.2">
      <c r="A95" s="3"/>
      <c r="B95" s="3"/>
      <c r="D95" s="3"/>
      <c r="E95" s="2"/>
      <c r="F95" s="2"/>
      <c r="G95" s="2"/>
      <c r="H95" s="2"/>
    </row>
    <row r="96" spans="1:8" s="1" customFormat="1" x14ac:dyDescent="0.2">
      <c r="A96" s="3"/>
      <c r="B96" s="3"/>
      <c r="D96" s="3"/>
      <c r="E96" s="2"/>
      <c r="F96" s="2"/>
      <c r="G96" s="2"/>
      <c r="H96" s="2"/>
    </row>
    <row r="97" spans="1:8" s="1" customFormat="1" x14ac:dyDescent="0.2">
      <c r="A97" s="3"/>
      <c r="B97" s="3"/>
      <c r="D97" s="3"/>
      <c r="E97" s="2"/>
      <c r="F97" s="2"/>
      <c r="G97" s="2"/>
      <c r="H97" s="2"/>
    </row>
    <row r="98" spans="1:8" s="1" customFormat="1" x14ac:dyDescent="0.2">
      <c r="A98" s="3"/>
      <c r="B98" s="3"/>
      <c r="D98" s="3"/>
      <c r="E98" s="2"/>
      <c r="F98" s="2"/>
      <c r="G98" s="2"/>
      <c r="H98" s="2"/>
    </row>
    <row r="99" spans="1:8" s="1" customFormat="1" x14ac:dyDescent="0.2">
      <c r="A99" s="3"/>
      <c r="B99" s="3"/>
      <c r="D99" s="3"/>
      <c r="E99" s="2"/>
      <c r="F99" s="2"/>
      <c r="G99" s="2"/>
      <c r="H99" s="2"/>
    </row>
    <row r="100" spans="1:8" s="1" customFormat="1" x14ac:dyDescent="0.2">
      <c r="A100" s="3"/>
      <c r="B100" s="3"/>
      <c r="D100" s="3"/>
      <c r="E100" s="2"/>
      <c r="F100" s="2"/>
      <c r="G100" s="2"/>
      <c r="H100" s="2"/>
    </row>
    <row r="101" spans="1:8" s="1" customFormat="1" x14ac:dyDescent="0.2">
      <c r="A101" s="3"/>
      <c r="B101" s="3"/>
      <c r="D101" s="3"/>
      <c r="E101" s="2"/>
      <c r="F101" s="2"/>
      <c r="G101" s="2"/>
      <c r="H101" s="2"/>
    </row>
    <row r="102" spans="1:8" s="1" customFormat="1" x14ac:dyDescent="0.2">
      <c r="A102" s="3"/>
      <c r="B102" s="3"/>
      <c r="D102" s="3"/>
      <c r="E102" s="2"/>
      <c r="F102" s="2"/>
      <c r="G102" s="2"/>
      <c r="H102" s="2"/>
    </row>
    <row r="103" spans="1:8" s="1" customFormat="1" x14ac:dyDescent="0.2">
      <c r="A103" s="3"/>
      <c r="B103" s="3"/>
      <c r="D103" s="3"/>
      <c r="E103" s="2"/>
      <c r="F103" s="2"/>
      <c r="G103" s="2"/>
      <c r="H103" s="2"/>
    </row>
    <row r="104" spans="1:8" s="1" customFormat="1" x14ac:dyDescent="0.2">
      <c r="A104" s="3"/>
      <c r="B104" s="3"/>
      <c r="D104" s="3"/>
      <c r="E104" s="2"/>
      <c r="F104" s="2"/>
      <c r="G104" s="2"/>
      <c r="H104" s="2"/>
    </row>
    <row r="105" spans="1:8" s="1" customFormat="1" x14ac:dyDescent="0.2">
      <c r="A105" s="3"/>
      <c r="B105" s="3"/>
      <c r="D105" s="3"/>
      <c r="E105" s="2"/>
      <c r="F105" s="2"/>
      <c r="G105" s="2"/>
      <c r="H105" s="2"/>
    </row>
    <row r="106" spans="1:8" s="1" customFormat="1" x14ac:dyDescent="0.2">
      <c r="A106" s="3"/>
      <c r="B106" s="3"/>
      <c r="D106" s="3"/>
      <c r="E106" s="2"/>
      <c r="F106" s="2"/>
      <c r="G106" s="2"/>
      <c r="H106" s="2"/>
    </row>
    <row r="107" spans="1:8" s="1" customFormat="1" x14ac:dyDescent="0.2">
      <c r="A107" s="3"/>
      <c r="B107" s="3"/>
      <c r="D107" s="3"/>
      <c r="E107" s="2"/>
      <c r="F107" s="2"/>
      <c r="G107" s="2"/>
      <c r="H107" s="2"/>
    </row>
    <row r="108" spans="1:8" s="1" customFormat="1" x14ac:dyDescent="0.2">
      <c r="A108" s="3"/>
      <c r="B108" s="3"/>
      <c r="D108" s="3"/>
      <c r="E108" s="2"/>
      <c r="F108" s="2"/>
      <c r="G108" s="2"/>
      <c r="H108" s="2"/>
    </row>
    <row r="109" spans="1:8" s="1" customFormat="1" x14ac:dyDescent="0.2">
      <c r="A109" s="3"/>
      <c r="B109" s="3"/>
      <c r="D109" s="3"/>
      <c r="E109" s="2"/>
      <c r="F109" s="2"/>
      <c r="G109" s="2"/>
      <c r="H109" s="2"/>
    </row>
    <row r="110" spans="1:8" s="1" customFormat="1" x14ac:dyDescent="0.2">
      <c r="A110" s="3"/>
      <c r="B110" s="3"/>
      <c r="D110" s="3"/>
      <c r="E110" s="2"/>
      <c r="F110" s="2"/>
      <c r="G110" s="2"/>
      <c r="H110" s="2"/>
    </row>
    <row r="111" spans="1:8" s="1" customFormat="1" x14ac:dyDescent="0.2">
      <c r="A111" s="3"/>
      <c r="B111" s="3"/>
      <c r="D111" s="3"/>
      <c r="E111" s="2"/>
      <c r="F111" s="2"/>
      <c r="G111" s="2"/>
      <c r="H111" s="2"/>
    </row>
    <row r="112" spans="1:8" s="1" customFormat="1" x14ac:dyDescent="0.2">
      <c r="A112" s="3"/>
      <c r="B112" s="3"/>
      <c r="D112" s="3"/>
      <c r="E112" s="2"/>
      <c r="F112" s="2"/>
      <c r="G112" s="2"/>
      <c r="H112" s="2"/>
    </row>
    <row r="113" spans="1:8" s="1" customFormat="1" x14ac:dyDescent="0.2">
      <c r="A113" s="3"/>
      <c r="B113" s="3"/>
      <c r="D113" s="3"/>
      <c r="E113" s="2"/>
      <c r="F113" s="2"/>
      <c r="G113" s="2"/>
      <c r="H113" s="2"/>
    </row>
    <row r="114" spans="1:8" s="1" customFormat="1" x14ac:dyDescent="0.2">
      <c r="A114" s="3"/>
      <c r="B114" s="3"/>
      <c r="D114" s="3"/>
      <c r="E114" s="2"/>
      <c r="F114" s="2"/>
      <c r="G114" s="2"/>
      <c r="H114" s="2"/>
    </row>
    <row r="115" spans="1:8" s="1" customFormat="1" x14ac:dyDescent="0.2">
      <c r="A115" s="3"/>
      <c r="B115" s="3"/>
      <c r="D115" s="3"/>
      <c r="E115" s="2"/>
      <c r="F115" s="2"/>
      <c r="G115" s="2"/>
      <c r="H115" s="2"/>
    </row>
    <row r="116" spans="1:8" s="1" customFormat="1" x14ac:dyDescent="0.2">
      <c r="A116" s="3"/>
      <c r="B116" s="3"/>
      <c r="D116" s="3"/>
      <c r="E116" s="2"/>
      <c r="F116" s="2"/>
      <c r="G116" s="2"/>
      <c r="H116" s="2"/>
    </row>
    <row r="117" spans="1:8" s="1" customFormat="1" x14ac:dyDescent="0.2">
      <c r="A117" s="3"/>
      <c r="B117" s="3"/>
      <c r="D117" s="3"/>
      <c r="E117" s="2"/>
      <c r="F117" s="2"/>
      <c r="G117" s="2"/>
      <c r="H117" s="2"/>
    </row>
    <row r="118" spans="1:8" s="1" customFormat="1" x14ac:dyDescent="0.2">
      <c r="A118" s="3"/>
      <c r="B118" s="3"/>
      <c r="D118" s="3"/>
      <c r="E118" s="2"/>
      <c r="F118" s="2"/>
      <c r="G118" s="2"/>
      <c r="H118" s="2"/>
    </row>
    <row r="119" spans="1:8" s="1" customFormat="1" x14ac:dyDescent="0.2">
      <c r="A119" s="3"/>
      <c r="B119" s="3"/>
      <c r="D119" s="3"/>
      <c r="E119" s="2"/>
      <c r="F119" s="2"/>
      <c r="G119" s="2"/>
      <c r="H119" s="2"/>
    </row>
    <row r="120" spans="1:8" s="1" customFormat="1" x14ac:dyDescent="0.2">
      <c r="A120" s="3"/>
      <c r="B120" s="3"/>
      <c r="D120" s="3"/>
      <c r="E120" s="2"/>
      <c r="F120" s="2"/>
      <c r="G120" s="2"/>
      <c r="H120" s="2"/>
    </row>
    <row r="121" spans="1:8" s="1" customFormat="1" x14ac:dyDescent="0.2">
      <c r="A121" s="3"/>
      <c r="B121" s="3"/>
      <c r="D121" s="3"/>
      <c r="E121" s="2"/>
      <c r="F121" s="2"/>
      <c r="G121" s="2"/>
      <c r="H121" s="2"/>
    </row>
    <row r="122" spans="1:8" s="1" customFormat="1" x14ac:dyDescent="0.2">
      <c r="A122" s="3"/>
      <c r="B122" s="3"/>
      <c r="D122" s="3"/>
      <c r="E122" s="2"/>
      <c r="F122" s="2"/>
      <c r="G122" s="2"/>
      <c r="H122" s="2"/>
    </row>
    <row r="123" spans="1:8" s="1" customFormat="1" x14ac:dyDescent="0.2">
      <c r="A123" s="3"/>
      <c r="B123" s="3"/>
      <c r="D123" s="3"/>
      <c r="E123" s="2"/>
      <c r="F123" s="2"/>
      <c r="G123" s="2"/>
      <c r="H123" s="2"/>
    </row>
    <row r="124" spans="1:8" s="1" customFormat="1" x14ac:dyDescent="0.2">
      <c r="A124" s="3"/>
      <c r="B124" s="3"/>
      <c r="D124" s="3"/>
      <c r="E124" s="2"/>
      <c r="F124" s="2"/>
      <c r="G124" s="2"/>
      <c r="H124" s="2"/>
    </row>
    <row r="125" spans="1:8" s="1" customFormat="1" x14ac:dyDescent="0.2">
      <c r="A125" s="3"/>
      <c r="B125" s="3"/>
      <c r="D125" s="3"/>
      <c r="E125" s="2"/>
      <c r="F125" s="2"/>
      <c r="G125" s="2"/>
      <c r="H125" s="2"/>
    </row>
    <row r="126" spans="1:8" s="1" customFormat="1" x14ac:dyDescent="0.2">
      <c r="A126" s="3"/>
      <c r="B126" s="3"/>
      <c r="D126" s="3"/>
      <c r="E126" s="2"/>
      <c r="F126" s="2"/>
      <c r="G126" s="2"/>
      <c r="H126" s="2"/>
    </row>
    <row r="127" spans="1:8" s="1" customFormat="1" x14ac:dyDescent="0.2">
      <c r="A127" s="3"/>
      <c r="B127" s="3"/>
      <c r="D127" s="3"/>
      <c r="E127" s="2"/>
      <c r="F127" s="2"/>
      <c r="G127" s="2"/>
      <c r="H127" s="2"/>
    </row>
    <row r="128" spans="1:8" s="1" customFormat="1" x14ac:dyDescent="0.2">
      <c r="A128" s="3"/>
      <c r="B128" s="3"/>
      <c r="D128" s="3"/>
      <c r="E128" s="2"/>
      <c r="F128" s="2"/>
      <c r="G128" s="2"/>
      <c r="H128" s="2"/>
    </row>
    <row r="129" spans="1:8" s="1" customFormat="1" x14ac:dyDescent="0.2">
      <c r="A129" s="3"/>
      <c r="B129" s="3"/>
      <c r="D129" s="3"/>
      <c r="E129" s="2"/>
      <c r="F129" s="2"/>
      <c r="G129" s="2"/>
      <c r="H129" s="2"/>
    </row>
    <row r="130" spans="1:8" s="1" customFormat="1" x14ac:dyDescent="0.2">
      <c r="A130" s="3"/>
      <c r="B130" s="3"/>
      <c r="D130" s="3"/>
      <c r="E130" s="2"/>
      <c r="F130" s="2"/>
      <c r="G130" s="2"/>
      <c r="H130" s="2"/>
    </row>
    <row r="131" spans="1:8" s="1" customFormat="1" x14ac:dyDescent="0.2">
      <c r="A131" s="3"/>
      <c r="B131" s="3"/>
      <c r="D131" s="3"/>
      <c r="E131" s="2"/>
      <c r="F131" s="2"/>
      <c r="G131" s="2"/>
      <c r="H131" s="2"/>
    </row>
    <row r="132" spans="1:8" s="1" customFormat="1" x14ac:dyDescent="0.2">
      <c r="A132" s="3"/>
      <c r="B132" s="3"/>
      <c r="D132" s="3"/>
      <c r="E132" s="2"/>
      <c r="F132" s="2"/>
      <c r="G132" s="2"/>
      <c r="H132" s="2"/>
    </row>
    <row r="133" spans="1:8" s="1" customFormat="1" x14ac:dyDescent="0.2">
      <c r="A133" s="3"/>
      <c r="B133" s="3"/>
      <c r="D133" s="3"/>
      <c r="E133" s="2"/>
      <c r="F133" s="2"/>
      <c r="G133" s="2"/>
      <c r="H133" s="2"/>
    </row>
    <row r="134" spans="1:8" s="1" customFormat="1" x14ac:dyDescent="0.2">
      <c r="A134" s="3"/>
      <c r="B134" s="3"/>
      <c r="D134" s="3"/>
      <c r="E134" s="2"/>
      <c r="F134" s="2"/>
      <c r="G134" s="2"/>
      <c r="H134" s="2"/>
    </row>
    <row r="135" spans="1:8" s="1" customFormat="1" x14ac:dyDescent="0.2">
      <c r="A135" s="3"/>
      <c r="B135" s="3"/>
      <c r="D135" s="3"/>
      <c r="E135" s="2"/>
      <c r="F135" s="2"/>
      <c r="G135" s="2"/>
      <c r="H135" s="2"/>
    </row>
    <row r="136" spans="1:8" s="1" customFormat="1" x14ac:dyDescent="0.2">
      <c r="A136" s="3"/>
      <c r="B136" s="3"/>
      <c r="D136" s="3"/>
      <c r="E136" s="2"/>
      <c r="F136" s="2"/>
      <c r="G136" s="2"/>
      <c r="H136" s="2"/>
    </row>
    <row r="137" spans="1:8" s="1" customFormat="1" x14ac:dyDescent="0.2">
      <c r="A137" s="3"/>
      <c r="B137" s="3"/>
      <c r="D137" s="3"/>
      <c r="E137" s="2"/>
      <c r="F137" s="2"/>
      <c r="G137" s="2"/>
      <c r="H137" s="2"/>
    </row>
    <row r="138" spans="1:8" s="1" customFormat="1" x14ac:dyDescent="0.2">
      <c r="A138" s="3"/>
      <c r="B138" s="3"/>
      <c r="D138" s="3"/>
      <c r="E138" s="2"/>
      <c r="F138" s="2"/>
      <c r="G138" s="2"/>
      <c r="H138" s="2"/>
    </row>
    <row r="139" spans="1:8" s="1" customFormat="1" x14ac:dyDescent="0.2">
      <c r="A139" s="3"/>
      <c r="B139" s="3"/>
      <c r="D139" s="3"/>
      <c r="E139" s="2"/>
      <c r="F139" s="2"/>
      <c r="G139" s="2"/>
      <c r="H139" s="2"/>
    </row>
    <row r="140" spans="1:8" s="1" customFormat="1" x14ac:dyDescent="0.2">
      <c r="A140" s="3"/>
      <c r="B140" s="3"/>
      <c r="D140" s="3"/>
      <c r="E140" s="2"/>
      <c r="F140" s="2"/>
      <c r="G140" s="2"/>
      <c r="H140" s="2"/>
    </row>
    <row r="141" spans="1:8" s="1" customFormat="1" x14ac:dyDescent="0.2">
      <c r="A141" s="3"/>
      <c r="B141" s="3"/>
      <c r="D141" s="3"/>
      <c r="E141" s="2"/>
      <c r="F141" s="2"/>
      <c r="G141" s="2"/>
      <c r="H141" s="2"/>
    </row>
    <row r="142" spans="1:8" s="1" customFormat="1" x14ac:dyDescent="0.2">
      <c r="A142" s="3"/>
      <c r="B142" s="3"/>
      <c r="D142" s="3"/>
      <c r="E142" s="2"/>
      <c r="F142" s="2"/>
      <c r="G142" s="2"/>
      <c r="H142" s="2"/>
    </row>
    <row r="143" spans="1:8" s="1" customFormat="1" x14ac:dyDescent="0.2">
      <c r="A143" s="3"/>
      <c r="B143" s="3"/>
      <c r="D143" s="3"/>
      <c r="E143" s="2"/>
      <c r="F143" s="2"/>
      <c r="G143" s="2"/>
      <c r="H143" s="2"/>
    </row>
    <row r="144" spans="1:8" s="1" customFormat="1" x14ac:dyDescent="0.2">
      <c r="A144" s="3"/>
      <c r="B144" s="3"/>
      <c r="D144" s="3"/>
      <c r="E144" s="2"/>
      <c r="F144" s="2"/>
      <c r="G144" s="2"/>
      <c r="H144" s="2"/>
    </row>
    <row r="145" spans="1:8" s="1" customFormat="1" x14ac:dyDescent="0.2">
      <c r="A145" s="3"/>
      <c r="B145" s="3"/>
      <c r="D145" s="3"/>
      <c r="E145" s="2"/>
      <c r="F145" s="2"/>
      <c r="G145" s="2"/>
      <c r="H145" s="2"/>
    </row>
    <row r="146" spans="1:8" s="1" customFormat="1" x14ac:dyDescent="0.2">
      <c r="A146" s="3"/>
      <c r="B146" s="3"/>
      <c r="D146" s="3"/>
      <c r="E146" s="2"/>
      <c r="F146" s="2"/>
      <c r="G146" s="2"/>
      <c r="H146" s="2"/>
    </row>
    <row r="147" spans="1:8" s="1" customFormat="1" x14ac:dyDescent="0.2">
      <c r="A147" s="3"/>
      <c r="B147" s="3"/>
      <c r="D147" s="3"/>
      <c r="E147" s="2"/>
      <c r="F147" s="2"/>
      <c r="G147" s="2"/>
      <c r="H147" s="2"/>
    </row>
    <row r="148" spans="1:8" s="1" customFormat="1" x14ac:dyDescent="0.2">
      <c r="A148" s="3"/>
      <c r="B148" s="3"/>
      <c r="D148" s="3"/>
      <c r="E148" s="2"/>
      <c r="F148" s="2"/>
      <c r="G148" s="2"/>
      <c r="H148" s="2"/>
    </row>
    <row r="149" spans="1:8" s="1" customFormat="1" x14ac:dyDescent="0.2">
      <c r="A149" s="3"/>
      <c r="B149" s="3"/>
      <c r="D149" s="3"/>
      <c r="E149" s="2"/>
      <c r="F149" s="2"/>
      <c r="G149" s="2"/>
      <c r="H149" s="2"/>
    </row>
    <row r="150" spans="1:8" s="1" customFormat="1" x14ac:dyDescent="0.2">
      <c r="A150" s="3"/>
      <c r="B150" s="3"/>
      <c r="D150" s="3"/>
      <c r="E150" s="2"/>
      <c r="F150" s="2"/>
      <c r="G150" s="2"/>
      <c r="H150" s="2"/>
    </row>
    <row r="151" spans="1:8" s="1" customFormat="1" x14ac:dyDescent="0.2">
      <c r="A151" s="3"/>
      <c r="B151" s="3"/>
      <c r="D151" s="3"/>
      <c r="E151" s="2"/>
      <c r="F151" s="2"/>
      <c r="G151" s="2"/>
      <c r="H151" s="2"/>
    </row>
    <row r="152" spans="1:8" s="1" customFormat="1" x14ac:dyDescent="0.2">
      <c r="A152" s="3"/>
      <c r="B152" s="3"/>
      <c r="D152" s="3"/>
      <c r="E152" s="2"/>
      <c r="F152" s="2"/>
      <c r="G152" s="2"/>
      <c r="H152" s="2"/>
    </row>
    <row r="153" spans="1:8" s="1" customFormat="1" x14ac:dyDescent="0.2">
      <c r="A153" s="3"/>
      <c r="B153" s="3"/>
      <c r="D153" s="3"/>
      <c r="E153" s="2"/>
      <c r="F153" s="2"/>
      <c r="G153" s="2"/>
      <c r="H153" s="2"/>
    </row>
    <row r="154" spans="1:8" s="1" customFormat="1" x14ac:dyDescent="0.2">
      <c r="A154" s="3"/>
      <c r="B154" s="3"/>
      <c r="D154" s="3"/>
      <c r="E154" s="2"/>
      <c r="F154" s="2"/>
      <c r="G154" s="2"/>
      <c r="H154" s="2"/>
    </row>
    <row r="155" spans="1:8" s="1" customFormat="1" x14ac:dyDescent="0.2">
      <c r="A155" s="3"/>
      <c r="B155" s="3"/>
      <c r="D155" s="3"/>
      <c r="E155" s="2"/>
      <c r="F155" s="2"/>
      <c r="G155" s="2"/>
      <c r="H155" s="2"/>
    </row>
    <row r="156" spans="1:8" s="1" customFormat="1" x14ac:dyDescent="0.2">
      <c r="A156" s="3"/>
      <c r="B156" s="3"/>
      <c r="D156" s="3"/>
      <c r="E156" s="2"/>
      <c r="F156" s="2"/>
      <c r="G156" s="2"/>
      <c r="H156" s="2"/>
    </row>
    <row r="157" spans="1:8" s="1" customFormat="1" x14ac:dyDescent="0.2">
      <c r="A157" s="3"/>
      <c r="B157" s="3"/>
      <c r="D157" s="3"/>
      <c r="E157" s="2"/>
      <c r="F157" s="2"/>
      <c r="G157" s="2"/>
      <c r="H157" s="2"/>
    </row>
    <row r="158" spans="1:8" s="1" customFormat="1" x14ac:dyDescent="0.2">
      <c r="A158" s="3"/>
      <c r="B158" s="3"/>
      <c r="D158" s="3"/>
      <c r="E158" s="2"/>
      <c r="F158" s="2"/>
      <c r="G158" s="2"/>
      <c r="H158" s="2"/>
    </row>
    <row r="159" spans="1:8" s="1" customFormat="1" x14ac:dyDescent="0.2">
      <c r="A159" s="3"/>
      <c r="B159" s="3"/>
      <c r="D159" s="3"/>
      <c r="E159" s="2"/>
      <c r="F159" s="2"/>
      <c r="G159" s="2"/>
      <c r="H159" s="2"/>
    </row>
    <row r="160" spans="1:8" s="1" customFormat="1" x14ac:dyDescent="0.2">
      <c r="A160" s="3"/>
      <c r="B160" s="3"/>
      <c r="D160" s="3"/>
      <c r="E160" s="2"/>
      <c r="F160" s="2"/>
      <c r="G160" s="2"/>
      <c r="H160" s="2"/>
    </row>
    <row r="161" spans="1:8" s="1" customFormat="1" x14ac:dyDescent="0.2">
      <c r="A161" s="3"/>
      <c r="B161" s="3"/>
      <c r="D161" s="3"/>
      <c r="E161" s="2"/>
      <c r="F161" s="2"/>
      <c r="G161" s="2"/>
      <c r="H161" s="2"/>
    </row>
    <row r="162" spans="1:8" s="1" customFormat="1" x14ac:dyDescent="0.2">
      <c r="A162" s="3"/>
      <c r="B162" s="3"/>
      <c r="D162" s="3"/>
      <c r="E162" s="2"/>
      <c r="F162" s="2"/>
      <c r="G162" s="2"/>
      <c r="H162" s="2"/>
    </row>
    <row r="163" spans="1:8" s="1" customFormat="1" x14ac:dyDescent="0.2">
      <c r="A163" s="3"/>
      <c r="B163" s="3"/>
      <c r="D163" s="3"/>
      <c r="E163" s="2"/>
      <c r="F163" s="2"/>
      <c r="G163" s="2"/>
      <c r="H163" s="2"/>
    </row>
    <row r="164" spans="1:8" s="1" customFormat="1" x14ac:dyDescent="0.2">
      <c r="A164" s="3"/>
      <c r="B164" s="3"/>
      <c r="D164" s="3"/>
      <c r="E164" s="2"/>
      <c r="F164" s="2"/>
      <c r="G164" s="2"/>
      <c r="H164" s="2"/>
    </row>
    <row r="165" spans="1:8" s="1" customFormat="1" x14ac:dyDescent="0.2">
      <c r="A165" s="3"/>
      <c r="B165" s="3"/>
      <c r="D165" s="3"/>
      <c r="E165" s="2"/>
      <c r="F165" s="2"/>
      <c r="G165" s="2"/>
      <c r="H165" s="2"/>
    </row>
    <row r="166" spans="1:8" s="1" customFormat="1" x14ac:dyDescent="0.2">
      <c r="A166" s="3"/>
      <c r="B166" s="3"/>
      <c r="D166" s="3"/>
      <c r="E166" s="2"/>
      <c r="F166" s="2"/>
      <c r="G166" s="2"/>
      <c r="H166" s="2"/>
    </row>
    <row r="167" spans="1:8" s="1" customFormat="1" x14ac:dyDescent="0.2">
      <c r="A167" s="3"/>
      <c r="B167" s="3"/>
      <c r="D167" s="3"/>
      <c r="E167" s="2"/>
      <c r="F167" s="2"/>
      <c r="G167" s="2"/>
      <c r="H167" s="2"/>
    </row>
    <row r="168" spans="1:8" s="1" customFormat="1" x14ac:dyDescent="0.2">
      <c r="A168" s="3"/>
      <c r="B168" s="3"/>
      <c r="D168" s="3"/>
      <c r="E168" s="2"/>
      <c r="F168" s="2"/>
      <c r="G168" s="2"/>
      <c r="H168" s="2"/>
    </row>
    <row r="169" spans="1:8" s="1" customFormat="1" x14ac:dyDescent="0.2">
      <c r="A169" s="3"/>
      <c r="B169" s="3"/>
      <c r="D169" s="3"/>
      <c r="E169" s="2"/>
      <c r="F169" s="2"/>
      <c r="G169" s="2"/>
      <c r="H169" s="2"/>
    </row>
    <row r="170" spans="1:8" s="1" customFormat="1" x14ac:dyDescent="0.2">
      <c r="A170" s="3"/>
      <c r="B170" s="3"/>
      <c r="D170" s="3"/>
      <c r="E170" s="2"/>
      <c r="F170" s="2"/>
      <c r="G170" s="2"/>
      <c r="H170" s="2"/>
    </row>
    <row r="171" spans="1:8" s="1" customFormat="1" x14ac:dyDescent="0.2">
      <c r="A171" s="3"/>
      <c r="B171" s="3"/>
      <c r="D171" s="3"/>
      <c r="E171" s="2"/>
      <c r="F171" s="2"/>
      <c r="G171" s="2"/>
      <c r="H171" s="2"/>
    </row>
    <row r="172" spans="1:8" s="1" customFormat="1" x14ac:dyDescent="0.2">
      <c r="A172" s="3"/>
      <c r="B172" s="3"/>
      <c r="D172" s="3"/>
      <c r="E172" s="2"/>
      <c r="F172" s="2"/>
      <c r="G172" s="2"/>
      <c r="H172" s="2"/>
    </row>
    <row r="173" spans="1:8" s="1" customFormat="1" x14ac:dyDescent="0.2">
      <c r="A173" s="3"/>
      <c r="B173" s="3"/>
      <c r="D173" s="3"/>
      <c r="E173" s="2"/>
      <c r="F173" s="2"/>
      <c r="G173" s="2"/>
      <c r="H173" s="2"/>
    </row>
    <row r="174" spans="1:8" s="1" customFormat="1" x14ac:dyDescent="0.2">
      <c r="A174" s="3"/>
      <c r="B174" s="3"/>
      <c r="D174" s="3"/>
      <c r="E174" s="2"/>
      <c r="F174" s="2"/>
      <c r="G174" s="2"/>
      <c r="H174" s="2"/>
    </row>
    <row r="175" spans="1:8" s="1" customFormat="1" x14ac:dyDescent="0.2">
      <c r="A175" s="3"/>
      <c r="B175" s="3"/>
      <c r="D175" s="3"/>
      <c r="E175" s="2"/>
      <c r="F175" s="2"/>
      <c r="G175" s="2"/>
      <c r="H175" s="2"/>
    </row>
    <row r="176" spans="1:8" s="1" customFormat="1" x14ac:dyDescent="0.2">
      <c r="A176" s="3"/>
      <c r="B176" s="3"/>
      <c r="D176" s="3"/>
      <c r="E176" s="2"/>
      <c r="F176" s="2"/>
      <c r="G176" s="2"/>
      <c r="H176" s="2"/>
    </row>
    <row r="177" spans="1:8" s="1" customFormat="1" x14ac:dyDescent="0.2">
      <c r="A177" s="3"/>
      <c r="B177" s="3"/>
      <c r="D177" s="3"/>
      <c r="E177" s="2"/>
      <c r="F177" s="2"/>
      <c r="G177" s="2"/>
      <c r="H177" s="2"/>
    </row>
    <row r="178" spans="1:8" s="1" customFormat="1" x14ac:dyDescent="0.2">
      <c r="A178" s="3"/>
      <c r="B178" s="3"/>
      <c r="D178" s="3"/>
      <c r="E178" s="2"/>
      <c r="F178" s="2"/>
      <c r="G178" s="2"/>
      <c r="H178" s="2"/>
    </row>
    <row r="179" spans="1:8" s="1" customFormat="1" x14ac:dyDescent="0.2">
      <c r="A179" s="3"/>
      <c r="B179" s="3"/>
      <c r="D179" s="3"/>
      <c r="E179" s="2"/>
      <c r="F179" s="2"/>
      <c r="G179" s="2"/>
      <c r="H179" s="2"/>
    </row>
    <row r="180" spans="1:8" s="1" customFormat="1" x14ac:dyDescent="0.2">
      <c r="A180" s="3"/>
      <c r="B180" s="3"/>
      <c r="D180" s="3"/>
      <c r="E180" s="2"/>
      <c r="F180" s="2"/>
      <c r="G180" s="2"/>
      <c r="H180" s="2"/>
    </row>
    <row r="181" spans="1:8" s="1" customFormat="1" x14ac:dyDescent="0.2">
      <c r="A181" s="3"/>
      <c r="B181" s="3"/>
      <c r="D181" s="3"/>
      <c r="E181" s="2"/>
      <c r="F181" s="2"/>
      <c r="G181" s="2"/>
      <c r="H181" s="2"/>
    </row>
    <row r="182" spans="1:8" s="1" customFormat="1" x14ac:dyDescent="0.2">
      <c r="A182" s="3"/>
      <c r="B182" s="3"/>
      <c r="D182" s="3"/>
      <c r="E182" s="2"/>
      <c r="F182" s="2"/>
      <c r="G182" s="2"/>
      <c r="H182" s="2"/>
    </row>
    <row r="183" spans="1:8" s="1" customFormat="1" x14ac:dyDescent="0.2">
      <c r="A183" s="3"/>
      <c r="B183" s="3"/>
      <c r="D183" s="3"/>
      <c r="E183" s="2"/>
      <c r="F183" s="2"/>
      <c r="G183" s="2"/>
      <c r="H183" s="2"/>
    </row>
    <row r="184" spans="1:8" s="1" customFormat="1" x14ac:dyDescent="0.2">
      <c r="A184" s="3"/>
      <c r="B184" s="3"/>
      <c r="D184" s="3"/>
      <c r="E184" s="2"/>
      <c r="F184" s="2"/>
      <c r="G184" s="2"/>
      <c r="H184" s="2"/>
    </row>
    <row r="185" spans="1:8" s="1" customFormat="1" x14ac:dyDescent="0.2">
      <c r="A185" s="3"/>
      <c r="B185" s="3"/>
      <c r="D185" s="3"/>
      <c r="E185" s="2"/>
      <c r="F185" s="2"/>
      <c r="G185" s="2"/>
      <c r="H185" s="2"/>
    </row>
    <row r="186" spans="1:8" s="1" customFormat="1" x14ac:dyDescent="0.2">
      <c r="A186" s="3"/>
      <c r="B186" s="3"/>
      <c r="D186" s="3"/>
      <c r="E186" s="2"/>
      <c r="F186" s="2"/>
      <c r="G186" s="2"/>
      <c r="H186" s="2"/>
    </row>
    <row r="187" spans="1:8" s="1" customFormat="1" x14ac:dyDescent="0.2">
      <c r="A187" s="3"/>
      <c r="B187" s="3"/>
      <c r="D187" s="3"/>
      <c r="E187" s="2"/>
      <c r="F187" s="2"/>
      <c r="G187" s="2"/>
      <c r="H187" s="2"/>
    </row>
    <row r="188" spans="1:8" s="1" customFormat="1" x14ac:dyDescent="0.2">
      <c r="A188" s="3"/>
      <c r="B188" s="3"/>
      <c r="D188" s="3"/>
      <c r="E188" s="2"/>
      <c r="F188" s="2"/>
      <c r="G188" s="2"/>
      <c r="H188" s="2"/>
    </row>
    <row r="189" spans="1:8" s="1" customFormat="1" x14ac:dyDescent="0.2">
      <c r="A189" s="3"/>
      <c r="B189" s="3"/>
      <c r="D189" s="3"/>
      <c r="E189" s="2"/>
      <c r="F189" s="2"/>
      <c r="G189" s="2"/>
      <c r="H189" s="2"/>
    </row>
    <row r="190" spans="1:8" s="1" customFormat="1" x14ac:dyDescent="0.2">
      <c r="A190" s="3"/>
      <c r="B190" s="3"/>
      <c r="D190" s="3"/>
      <c r="E190" s="2"/>
      <c r="F190" s="2"/>
      <c r="G190" s="2"/>
      <c r="H190" s="2"/>
    </row>
    <row r="191" spans="1:8" s="1" customFormat="1" x14ac:dyDescent="0.2">
      <c r="A191" s="3"/>
      <c r="B191" s="3"/>
      <c r="D191" s="3"/>
      <c r="E191" s="2"/>
      <c r="F191" s="2"/>
      <c r="G191" s="2"/>
      <c r="H191" s="2"/>
    </row>
    <row r="192" spans="1:8" s="1" customFormat="1" x14ac:dyDescent="0.2">
      <c r="A192" s="3"/>
      <c r="B192" s="3"/>
      <c r="D192" s="3"/>
      <c r="E192" s="2"/>
      <c r="F192" s="2"/>
      <c r="G192" s="2"/>
      <c r="H192" s="2"/>
    </row>
    <row r="193" spans="1:8" s="1" customFormat="1" x14ac:dyDescent="0.2">
      <c r="A193" s="3"/>
      <c r="B193" s="3"/>
      <c r="D193" s="3"/>
      <c r="E193" s="2"/>
      <c r="F193" s="2"/>
      <c r="G193" s="2"/>
      <c r="H193" s="2"/>
    </row>
    <row r="194" spans="1:8" s="1" customFormat="1" x14ac:dyDescent="0.2">
      <c r="A194" s="3"/>
      <c r="B194" s="3"/>
      <c r="D194" s="3"/>
      <c r="E194" s="2"/>
      <c r="F194" s="2"/>
      <c r="G194" s="2"/>
      <c r="H194" s="2"/>
    </row>
    <row r="195" spans="1:8" s="1" customFormat="1" x14ac:dyDescent="0.2">
      <c r="A195" s="3"/>
      <c r="B195" s="3"/>
      <c r="D195" s="3"/>
      <c r="E195" s="2"/>
      <c r="F195" s="2"/>
      <c r="G195" s="2"/>
      <c r="H195" s="2"/>
    </row>
    <row r="196" spans="1:8" s="1" customFormat="1" x14ac:dyDescent="0.2">
      <c r="A196" s="3"/>
      <c r="B196" s="3"/>
      <c r="D196" s="3"/>
      <c r="E196" s="2"/>
      <c r="F196" s="2"/>
      <c r="G196" s="2"/>
      <c r="H196" s="2"/>
    </row>
    <row r="197" spans="1:8" s="1" customFormat="1" x14ac:dyDescent="0.2">
      <c r="A197" s="3"/>
      <c r="B197" s="3"/>
      <c r="D197" s="3"/>
      <c r="E197" s="2"/>
      <c r="F197" s="2"/>
      <c r="G197" s="2"/>
      <c r="H197" s="2"/>
    </row>
    <row r="198" spans="1:8" s="1" customFormat="1" x14ac:dyDescent="0.2">
      <c r="A198" s="3"/>
      <c r="B198" s="3"/>
      <c r="D198" s="3"/>
      <c r="E198" s="2"/>
      <c r="F198" s="2"/>
      <c r="G198" s="2"/>
      <c r="H198" s="2"/>
    </row>
    <row r="199" spans="1:8" s="1" customFormat="1" x14ac:dyDescent="0.2">
      <c r="A199" s="3"/>
      <c r="B199" s="3"/>
      <c r="D199" s="3"/>
      <c r="E199" s="2"/>
      <c r="F199" s="2"/>
      <c r="G199" s="2"/>
      <c r="H199" s="2"/>
    </row>
    <row r="200" spans="1:8" s="1" customFormat="1" x14ac:dyDescent="0.2">
      <c r="A200" s="3"/>
      <c r="B200" s="3"/>
      <c r="D200" s="3"/>
      <c r="E200" s="2"/>
      <c r="F200" s="2"/>
      <c r="G200" s="2"/>
      <c r="H200" s="2"/>
    </row>
    <row r="201" spans="1:8" s="1" customFormat="1" x14ac:dyDescent="0.2">
      <c r="A201" s="3"/>
      <c r="B201" s="3"/>
      <c r="D201" s="3"/>
      <c r="E201" s="2"/>
      <c r="F201" s="2"/>
      <c r="G201" s="2"/>
      <c r="H201" s="2"/>
    </row>
    <row r="202" spans="1:8" s="1" customFormat="1" x14ac:dyDescent="0.2">
      <c r="A202" s="3"/>
      <c r="B202" s="3"/>
      <c r="D202" s="3"/>
      <c r="E202" s="2"/>
      <c r="F202" s="2"/>
      <c r="G202" s="2"/>
      <c r="H202" s="2"/>
    </row>
    <row r="203" spans="1:8" s="1" customFormat="1" x14ac:dyDescent="0.2">
      <c r="A203" s="3"/>
      <c r="B203" s="3"/>
      <c r="D203" s="3"/>
      <c r="E203" s="2"/>
      <c r="F203" s="2"/>
      <c r="G203" s="2"/>
      <c r="H203" s="2"/>
    </row>
    <row r="204" spans="1:8" s="1" customFormat="1" x14ac:dyDescent="0.2">
      <c r="A204" s="3"/>
      <c r="B204" s="3"/>
      <c r="D204" s="3"/>
      <c r="E204" s="2"/>
      <c r="F204" s="2"/>
      <c r="G204" s="2"/>
      <c r="H204" s="2"/>
    </row>
    <row r="205" spans="1:8" s="1" customFormat="1" x14ac:dyDescent="0.2">
      <c r="A205" s="3"/>
      <c r="B205" s="3"/>
      <c r="D205" s="3"/>
      <c r="E205" s="2"/>
      <c r="F205" s="2"/>
      <c r="G205" s="2"/>
      <c r="H205" s="2"/>
    </row>
    <row r="206" spans="1:8" s="1" customFormat="1" x14ac:dyDescent="0.2">
      <c r="A206" s="3"/>
      <c r="B206" s="3"/>
      <c r="D206" s="3"/>
      <c r="E206" s="2"/>
      <c r="F206" s="2"/>
      <c r="G206" s="2"/>
      <c r="H206" s="2"/>
    </row>
    <row r="207" spans="1:8" s="1" customFormat="1" x14ac:dyDescent="0.2">
      <c r="A207" s="3"/>
      <c r="B207" s="3"/>
      <c r="D207" s="3"/>
      <c r="E207" s="2"/>
      <c r="F207" s="2"/>
      <c r="G207" s="2"/>
      <c r="H207" s="2"/>
    </row>
    <row r="208" spans="1:8" s="1" customFormat="1" x14ac:dyDescent="0.2">
      <c r="A208" s="3"/>
      <c r="B208" s="3"/>
      <c r="D208" s="3"/>
      <c r="E208" s="2"/>
      <c r="F208" s="2"/>
      <c r="G208" s="2"/>
      <c r="H208" s="2"/>
    </row>
    <row r="209" spans="1:8" s="1" customFormat="1" x14ac:dyDescent="0.2">
      <c r="A209" s="3"/>
      <c r="B209" s="3"/>
      <c r="D209" s="3"/>
      <c r="E209" s="2"/>
      <c r="F209" s="2"/>
      <c r="G209" s="2"/>
      <c r="H209" s="2"/>
    </row>
    <row r="210" spans="1:8" s="1" customFormat="1" x14ac:dyDescent="0.2">
      <c r="A210" s="3"/>
      <c r="B210" s="3"/>
      <c r="D210" s="3"/>
      <c r="E210" s="2"/>
      <c r="F210" s="2"/>
      <c r="G210" s="2"/>
      <c r="H210" s="2"/>
    </row>
    <row r="211" spans="1:8" s="1" customFormat="1" x14ac:dyDescent="0.2">
      <c r="A211" s="3"/>
      <c r="B211" s="3"/>
      <c r="D211" s="3"/>
      <c r="E211" s="2"/>
      <c r="F211" s="2"/>
      <c r="G211" s="2"/>
      <c r="H211" s="2"/>
    </row>
    <row r="212" spans="1:8" s="1" customFormat="1" x14ac:dyDescent="0.2">
      <c r="A212" s="3"/>
      <c r="B212" s="3"/>
      <c r="D212" s="3"/>
      <c r="E212" s="2"/>
      <c r="F212" s="2"/>
      <c r="G212" s="2"/>
      <c r="H212" s="2"/>
    </row>
    <row r="213" spans="1:8" s="1" customFormat="1" x14ac:dyDescent="0.2">
      <c r="A213" s="3"/>
      <c r="B213" s="3"/>
      <c r="D213" s="3"/>
      <c r="E213" s="2"/>
      <c r="F213" s="2"/>
      <c r="G213" s="2"/>
      <c r="H213" s="2"/>
    </row>
    <row r="214" spans="1:8" s="1" customFormat="1" x14ac:dyDescent="0.2">
      <c r="A214" s="3"/>
      <c r="B214" s="3"/>
      <c r="D214" s="3"/>
      <c r="E214" s="2"/>
      <c r="F214" s="2"/>
      <c r="G214" s="2"/>
      <c r="H214" s="2"/>
    </row>
    <row r="215" spans="1:8" s="1" customFormat="1" x14ac:dyDescent="0.2">
      <c r="A215" s="3"/>
      <c r="B215" s="3"/>
      <c r="D215" s="3"/>
      <c r="E215" s="2"/>
      <c r="F215" s="2"/>
      <c r="G215" s="2"/>
      <c r="H215" s="2"/>
    </row>
    <row r="216" spans="1:8" s="1" customFormat="1" x14ac:dyDescent="0.2">
      <c r="A216" s="3"/>
      <c r="B216" s="3"/>
      <c r="D216" s="3"/>
      <c r="E216" s="2"/>
      <c r="F216" s="2"/>
      <c r="G216" s="2"/>
      <c r="H216" s="2"/>
    </row>
    <row r="217" spans="1:8" s="1" customFormat="1" x14ac:dyDescent="0.2">
      <c r="A217" s="3"/>
      <c r="B217" s="3"/>
      <c r="D217" s="3"/>
      <c r="E217" s="2"/>
      <c r="F217" s="2"/>
      <c r="G217" s="2"/>
      <c r="H217" s="2"/>
    </row>
    <row r="218" spans="1:8" s="1" customFormat="1" x14ac:dyDescent="0.2">
      <c r="A218" s="3"/>
      <c r="B218" s="3"/>
      <c r="D218" s="3"/>
      <c r="E218" s="2"/>
      <c r="F218" s="2"/>
      <c r="G218" s="2"/>
      <c r="H218" s="2"/>
    </row>
    <row r="219" spans="1:8" s="1" customFormat="1" x14ac:dyDescent="0.2">
      <c r="A219" s="3"/>
      <c r="B219" s="3"/>
      <c r="D219" s="3"/>
      <c r="E219" s="2"/>
      <c r="F219" s="2"/>
      <c r="G219" s="2"/>
      <c r="H219" s="2"/>
    </row>
    <row r="220" spans="1:8" s="1" customFormat="1" x14ac:dyDescent="0.2">
      <c r="A220" s="3"/>
      <c r="B220" s="3"/>
      <c r="D220" s="3"/>
      <c r="E220" s="2"/>
      <c r="F220" s="2"/>
      <c r="G220" s="2"/>
      <c r="H220" s="2"/>
    </row>
    <row r="221" spans="1:8" s="1" customFormat="1" x14ac:dyDescent="0.2">
      <c r="A221" s="3"/>
      <c r="B221" s="3"/>
      <c r="D221" s="3"/>
      <c r="E221" s="2"/>
      <c r="F221" s="2"/>
      <c r="G221" s="2"/>
      <c r="H221" s="2"/>
    </row>
    <row r="222" spans="1:8" s="1" customFormat="1" x14ac:dyDescent="0.2">
      <c r="A222" s="3"/>
      <c r="B222" s="3"/>
      <c r="D222" s="3"/>
      <c r="E222" s="2"/>
      <c r="F222" s="2"/>
      <c r="G222" s="2"/>
      <c r="H222" s="2"/>
    </row>
    <row r="223" spans="1:8" s="1" customFormat="1" x14ac:dyDescent="0.2">
      <c r="A223" s="3"/>
      <c r="B223" s="3"/>
      <c r="D223" s="3"/>
      <c r="E223" s="2"/>
      <c r="F223" s="2"/>
      <c r="G223" s="2"/>
      <c r="H223" s="2"/>
    </row>
    <row r="224" spans="1:8" s="1" customFormat="1" x14ac:dyDescent="0.2">
      <c r="A224" s="3"/>
      <c r="B224" s="3"/>
      <c r="D224" s="3"/>
      <c r="E224" s="2"/>
      <c r="F224" s="2"/>
      <c r="G224" s="2"/>
      <c r="H224" s="2"/>
    </row>
    <row r="225" spans="1:8" s="1" customFormat="1" x14ac:dyDescent="0.2">
      <c r="A225" s="3"/>
      <c r="B225" s="3"/>
      <c r="D225" s="3"/>
      <c r="E225" s="2"/>
      <c r="F225" s="2"/>
      <c r="G225" s="2"/>
      <c r="H225" s="2"/>
    </row>
    <row r="226" spans="1:8" s="1" customFormat="1" x14ac:dyDescent="0.2">
      <c r="A226" s="3"/>
      <c r="B226" s="3"/>
      <c r="D226" s="3"/>
      <c r="E226" s="2"/>
      <c r="F226" s="2"/>
      <c r="G226" s="2"/>
      <c r="H226" s="2"/>
    </row>
    <row r="227" spans="1:8" s="1" customFormat="1" x14ac:dyDescent="0.2">
      <c r="A227" s="3"/>
      <c r="B227" s="3"/>
      <c r="D227" s="3"/>
      <c r="E227" s="2"/>
      <c r="F227" s="2"/>
      <c r="G227" s="2"/>
      <c r="H227" s="2"/>
    </row>
    <row r="228" spans="1:8" s="1" customFormat="1" x14ac:dyDescent="0.2">
      <c r="A228" s="3"/>
      <c r="B228" s="3"/>
      <c r="D228" s="3"/>
      <c r="E228" s="2"/>
      <c r="F228" s="2"/>
      <c r="G228" s="2"/>
      <c r="H228" s="2"/>
    </row>
    <row r="229" spans="1:8" s="1" customFormat="1" x14ac:dyDescent="0.2">
      <c r="A229" s="3"/>
      <c r="B229" s="3"/>
      <c r="D229" s="3"/>
      <c r="E229" s="2"/>
      <c r="F229" s="2"/>
      <c r="G229" s="2"/>
      <c r="H229" s="2"/>
    </row>
    <row r="230" spans="1:8" s="1" customFormat="1" x14ac:dyDescent="0.2">
      <c r="A230" s="3"/>
      <c r="B230" s="3"/>
      <c r="D230" s="3"/>
      <c r="E230" s="2"/>
      <c r="F230" s="2"/>
      <c r="G230" s="2"/>
      <c r="H230" s="2"/>
    </row>
    <row r="231" spans="1:8" s="1" customFormat="1" x14ac:dyDescent="0.2">
      <c r="A231" s="3"/>
      <c r="B231" s="3"/>
      <c r="D231" s="3"/>
      <c r="E231" s="2"/>
      <c r="F231" s="2"/>
      <c r="G231" s="2"/>
      <c r="H231" s="2"/>
    </row>
    <row r="232" spans="1:8" s="1" customFormat="1" x14ac:dyDescent="0.2">
      <c r="A232" s="3"/>
      <c r="B232" s="3"/>
      <c r="D232" s="3"/>
      <c r="E232" s="2"/>
      <c r="F232" s="2"/>
      <c r="G232" s="2"/>
      <c r="H232" s="2"/>
    </row>
    <row r="233" spans="1:8" s="1" customFormat="1" x14ac:dyDescent="0.2">
      <c r="A233" s="3"/>
      <c r="B233" s="3"/>
      <c r="D233" s="3"/>
      <c r="E233" s="2"/>
      <c r="F233" s="2"/>
      <c r="G233" s="2"/>
      <c r="H233" s="2"/>
    </row>
    <row r="234" spans="1:8" s="1" customFormat="1" x14ac:dyDescent="0.2">
      <c r="A234" s="3"/>
      <c r="B234" s="3"/>
      <c r="D234" s="3"/>
      <c r="E234" s="2"/>
      <c r="F234" s="2"/>
      <c r="G234" s="2"/>
      <c r="H234" s="2"/>
    </row>
    <row r="235" spans="1:8" s="1" customFormat="1" x14ac:dyDescent="0.2">
      <c r="A235" s="3"/>
      <c r="B235" s="3"/>
      <c r="D235" s="3"/>
      <c r="E235" s="2"/>
      <c r="F235" s="2"/>
      <c r="G235" s="2"/>
      <c r="H235" s="2"/>
    </row>
    <row r="236" spans="1:8" s="1" customFormat="1" x14ac:dyDescent="0.2">
      <c r="A236" s="3"/>
      <c r="B236" s="3"/>
      <c r="D236" s="3"/>
      <c r="E236" s="2"/>
      <c r="F236" s="2"/>
      <c r="G236" s="2"/>
      <c r="H236" s="2"/>
    </row>
    <row r="237" spans="1:8" s="1" customFormat="1" x14ac:dyDescent="0.2">
      <c r="A237" s="3"/>
      <c r="B237" s="3"/>
      <c r="D237" s="3"/>
      <c r="E237" s="2"/>
      <c r="F237" s="2"/>
      <c r="G237" s="2"/>
      <c r="H237" s="2"/>
    </row>
    <row r="238" spans="1:8" s="1" customFormat="1" x14ac:dyDescent="0.2">
      <c r="A238" s="3"/>
      <c r="B238" s="3"/>
      <c r="D238" s="3"/>
      <c r="E238" s="2"/>
      <c r="F238" s="2"/>
      <c r="G238" s="2"/>
      <c r="H238" s="2"/>
    </row>
    <row r="239" spans="1:8" s="1" customFormat="1" x14ac:dyDescent="0.2">
      <c r="A239" s="3"/>
      <c r="B239" s="3"/>
      <c r="D239" s="3"/>
      <c r="E239" s="2"/>
      <c r="F239" s="2"/>
      <c r="G239" s="2"/>
      <c r="H239" s="2"/>
    </row>
    <row r="240" spans="1:8" s="1" customFormat="1" x14ac:dyDescent="0.2">
      <c r="A240" s="3"/>
      <c r="B240" s="3"/>
      <c r="D240" s="3"/>
      <c r="E240" s="2"/>
      <c r="F240" s="2"/>
      <c r="G240" s="2"/>
      <c r="H240" s="2"/>
    </row>
    <row r="241" spans="1:8" s="1" customFormat="1" x14ac:dyDescent="0.2">
      <c r="A241" s="3"/>
      <c r="B241" s="3"/>
      <c r="D241" s="3"/>
      <c r="E241" s="2"/>
      <c r="F241" s="2"/>
      <c r="G241" s="2"/>
      <c r="H241" s="2"/>
    </row>
    <row r="242" spans="1:8" s="1" customFormat="1" x14ac:dyDescent="0.2">
      <c r="A242" s="3"/>
      <c r="B242" s="3"/>
      <c r="D242" s="3"/>
      <c r="E242" s="2"/>
      <c r="F242" s="2"/>
      <c r="G242" s="2"/>
      <c r="H242" s="2"/>
    </row>
    <row r="243" spans="1:8" s="1" customFormat="1" x14ac:dyDescent="0.2">
      <c r="A243" s="3"/>
      <c r="B243" s="3"/>
      <c r="D243" s="3"/>
      <c r="E243" s="2"/>
      <c r="F243" s="2"/>
      <c r="G243" s="2"/>
      <c r="H243" s="2"/>
    </row>
    <row r="244" spans="1:8" s="1" customFormat="1" x14ac:dyDescent="0.2">
      <c r="A244" s="3"/>
      <c r="B244" s="3"/>
      <c r="D244" s="3"/>
      <c r="E244" s="2"/>
      <c r="F244" s="2"/>
      <c r="G244" s="2"/>
      <c r="H244" s="2"/>
    </row>
    <row r="245" spans="1:8" s="1" customFormat="1" x14ac:dyDescent="0.2">
      <c r="A245" s="3"/>
      <c r="B245" s="3"/>
      <c r="D245" s="3"/>
      <c r="E245" s="2"/>
      <c r="F245" s="2"/>
      <c r="G245" s="2"/>
      <c r="H245" s="2"/>
    </row>
    <row r="246" spans="1:8" s="1" customFormat="1" x14ac:dyDescent="0.2">
      <c r="A246" s="3"/>
      <c r="B246" s="3"/>
      <c r="D246" s="3"/>
      <c r="E246" s="2"/>
      <c r="F246" s="2"/>
      <c r="G246" s="2"/>
      <c r="H246" s="2"/>
    </row>
    <row r="247" spans="1:8" s="1" customFormat="1" x14ac:dyDescent="0.2">
      <c r="A247" s="3"/>
      <c r="B247" s="3"/>
      <c r="D247" s="3"/>
      <c r="E247" s="2"/>
      <c r="F247" s="2"/>
      <c r="G247" s="2"/>
      <c r="H247" s="2"/>
    </row>
    <row r="248" spans="1:8" s="1" customFormat="1" x14ac:dyDescent="0.2">
      <c r="A248" s="3"/>
      <c r="B248" s="3"/>
      <c r="D248" s="3"/>
      <c r="E248" s="2"/>
      <c r="F248" s="2"/>
      <c r="G248" s="2"/>
      <c r="H248" s="2"/>
    </row>
    <row r="249" spans="1:8" s="1" customFormat="1" x14ac:dyDescent="0.2">
      <c r="A249" s="3"/>
      <c r="B249" s="3"/>
      <c r="D249" s="3"/>
      <c r="E249" s="2"/>
      <c r="F249" s="2"/>
      <c r="G249" s="2"/>
      <c r="H249" s="2"/>
    </row>
    <row r="250" spans="1:8" s="1" customFormat="1" x14ac:dyDescent="0.2">
      <c r="A250" s="3"/>
      <c r="B250" s="3"/>
      <c r="D250" s="3"/>
      <c r="E250" s="2"/>
      <c r="F250" s="2"/>
      <c r="G250" s="2"/>
      <c r="H250" s="2"/>
    </row>
    <row r="251" spans="1:8" s="1" customFormat="1" x14ac:dyDescent="0.2">
      <c r="A251" s="3"/>
      <c r="B251" s="3"/>
      <c r="D251" s="3"/>
      <c r="E251" s="2"/>
      <c r="F251" s="2"/>
      <c r="G251" s="2"/>
      <c r="H251" s="2"/>
    </row>
    <row r="252" spans="1:8" s="1" customFormat="1" x14ac:dyDescent="0.2">
      <c r="A252" s="3"/>
      <c r="B252" s="3"/>
      <c r="D252" s="3"/>
      <c r="E252" s="2"/>
      <c r="F252" s="2"/>
      <c r="G252" s="2"/>
      <c r="H252" s="2"/>
    </row>
    <row r="253" spans="1:8" s="1" customFormat="1" x14ac:dyDescent="0.2">
      <c r="A253" s="3"/>
      <c r="B253" s="3"/>
      <c r="D253" s="3"/>
      <c r="E253" s="2"/>
      <c r="F253" s="2"/>
      <c r="G253" s="2"/>
      <c r="H253" s="2"/>
    </row>
    <row r="254" spans="1:8" s="1" customFormat="1" x14ac:dyDescent="0.2">
      <c r="A254" s="3"/>
      <c r="B254" s="3"/>
      <c r="D254" s="3"/>
      <c r="E254" s="2"/>
      <c r="F254" s="2"/>
      <c r="G254" s="2"/>
      <c r="H254" s="2"/>
    </row>
    <row r="255" spans="1:8" s="1" customFormat="1" x14ac:dyDescent="0.2">
      <c r="A255" s="3"/>
      <c r="B255" s="3"/>
      <c r="D255" s="3"/>
      <c r="E255" s="2"/>
      <c r="F255" s="2"/>
      <c r="G255" s="2"/>
      <c r="H255" s="2"/>
    </row>
    <row r="256" spans="1:8" s="1" customFormat="1" x14ac:dyDescent="0.2">
      <c r="A256" s="3"/>
      <c r="B256" s="3"/>
      <c r="D256" s="3"/>
      <c r="E256" s="2"/>
      <c r="F256" s="2"/>
      <c r="G256" s="2"/>
      <c r="H256" s="2"/>
    </row>
    <row r="257" spans="1:8" s="1" customFormat="1" x14ac:dyDescent="0.2">
      <c r="A257" s="3"/>
      <c r="B257" s="3"/>
      <c r="D257" s="3"/>
      <c r="E257" s="2"/>
      <c r="F257" s="2"/>
      <c r="G257" s="2"/>
      <c r="H257" s="2"/>
    </row>
    <row r="258" spans="1:8" s="1" customFormat="1" x14ac:dyDescent="0.2">
      <c r="A258" s="3"/>
      <c r="B258" s="3"/>
      <c r="D258" s="3"/>
      <c r="E258" s="2"/>
      <c r="F258" s="2"/>
      <c r="G258" s="2"/>
      <c r="H258" s="2"/>
    </row>
    <row r="259" spans="1:8" s="1" customFormat="1" x14ac:dyDescent="0.2">
      <c r="A259" s="3"/>
      <c r="B259" s="3"/>
      <c r="D259" s="3"/>
      <c r="E259" s="2"/>
      <c r="F259" s="2"/>
      <c r="G259" s="2"/>
      <c r="H259" s="2"/>
    </row>
    <row r="260" spans="1:8" s="1" customFormat="1" x14ac:dyDescent="0.2">
      <c r="A260" s="3"/>
      <c r="B260" s="3"/>
      <c r="D260" s="3"/>
      <c r="E260" s="2"/>
      <c r="F260" s="2"/>
      <c r="G260" s="2"/>
      <c r="H260" s="2"/>
    </row>
    <row r="261" spans="1:8" s="1" customFormat="1" x14ac:dyDescent="0.2">
      <c r="A261" s="3"/>
      <c r="B261" s="3"/>
      <c r="D261" s="3"/>
      <c r="E261" s="2"/>
      <c r="F261" s="2"/>
      <c r="G261" s="2"/>
      <c r="H261" s="2"/>
    </row>
    <row r="262" spans="1:8" s="1" customFormat="1" x14ac:dyDescent="0.2">
      <c r="A262" s="3"/>
      <c r="B262" s="3"/>
      <c r="D262" s="3"/>
      <c r="E262" s="2"/>
      <c r="F262" s="2"/>
      <c r="G262" s="2"/>
      <c r="H262" s="2"/>
    </row>
    <row r="263" spans="1:8" s="1" customFormat="1" x14ac:dyDescent="0.2">
      <c r="A263" s="3"/>
      <c r="B263" s="3"/>
      <c r="D263" s="3"/>
      <c r="E263" s="2"/>
      <c r="F263" s="2"/>
      <c r="G263" s="2"/>
      <c r="H263" s="2"/>
    </row>
    <row r="264" spans="1:8" s="1" customFormat="1" x14ac:dyDescent="0.2">
      <c r="A264" s="3"/>
      <c r="B264" s="3"/>
      <c r="D264" s="3"/>
      <c r="E264" s="2"/>
      <c r="F264" s="2"/>
      <c r="G264" s="2"/>
      <c r="H264" s="2"/>
    </row>
    <row r="265" spans="1:8" s="1" customFormat="1" x14ac:dyDescent="0.2">
      <c r="A265" s="3"/>
      <c r="B265" s="3"/>
      <c r="D265" s="3"/>
      <c r="E265" s="2"/>
      <c r="F265" s="2"/>
      <c r="G265" s="2"/>
      <c r="H265" s="2"/>
    </row>
    <row r="266" spans="1:8" s="1" customFormat="1" x14ac:dyDescent="0.2">
      <c r="A266" s="3"/>
      <c r="B266" s="3"/>
      <c r="D266" s="3"/>
      <c r="E266" s="2"/>
      <c r="F266" s="2"/>
      <c r="G266" s="2"/>
      <c r="H266" s="2"/>
    </row>
    <row r="267" spans="1:8" s="1" customFormat="1" x14ac:dyDescent="0.2">
      <c r="A267" s="3"/>
      <c r="B267" s="3"/>
      <c r="D267" s="3"/>
      <c r="E267" s="2"/>
      <c r="F267" s="2"/>
      <c r="G267" s="2"/>
      <c r="H267" s="2"/>
    </row>
    <row r="268" spans="1:8" s="1" customFormat="1" x14ac:dyDescent="0.2">
      <c r="A268" s="3"/>
      <c r="B268" s="3"/>
      <c r="D268" s="3"/>
      <c r="E268" s="2"/>
      <c r="F268" s="2"/>
      <c r="G268" s="2"/>
      <c r="H268" s="2"/>
    </row>
    <row r="269" spans="1:8" s="1" customFormat="1" x14ac:dyDescent="0.2">
      <c r="A269" s="3"/>
      <c r="B269" s="3"/>
      <c r="D269" s="3"/>
      <c r="E269" s="2"/>
      <c r="F269" s="2"/>
      <c r="G269" s="2"/>
      <c r="H269" s="2"/>
    </row>
    <row r="270" spans="1:8" s="1" customFormat="1" x14ac:dyDescent="0.2">
      <c r="A270" s="3"/>
      <c r="B270" s="3"/>
      <c r="D270" s="3"/>
      <c r="E270" s="2"/>
      <c r="F270" s="2"/>
      <c r="G270" s="2"/>
      <c r="H270" s="2"/>
    </row>
    <row r="271" spans="1:8" s="1" customFormat="1" x14ac:dyDescent="0.2">
      <c r="A271" s="3"/>
      <c r="B271" s="3"/>
      <c r="D271" s="3"/>
      <c r="E271" s="2"/>
      <c r="F271" s="2"/>
      <c r="G271" s="2"/>
      <c r="H271" s="2"/>
    </row>
    <row r="272" spans="1:8" s="1" customFormat="1" x14ac:dyDescent="0.2">
      <c r="A272" s="3"/>
      <c r="B272" s="3"/>
      <c r="D272" s="3"/>
      <c r="E272" s="2"/>
      <c r="F272" s="2"/>
      <c r="G272" s="2"/>
      <c r="H272" s="2"/>
    </row>
    <row r="273" spans="1:8" s="1" customFormat="1" x14ac:dyDescent="0.2">
      <c r="A273" s="3"/>
      <c r="B273" s="3"/>
      <c r="D273" s="3"/>
      <c r="E273" s="2"/>
      <c r="F273" s="2"/>
      <c r="G273" s="2"/>
      <c r="H273" s="2"/>
    </row>
    <row r="274" spans="1:8" s="1" customFormat="1" x14ac:dyDescent="0.2">
      <c r="A274" s="3"/>
      <c r="B274" s="3"/>
      <c r="D274" s="3"/>
      <c r="E274" s="2"/>
      <c r="F274" s="2"/>
      <c r="G274" s="2"/>
      <c r="H274" s="2"/>
    </row>
    <row r="275" spans="1:8" s="1" customFormat="1" x14ac:dyDescent="0.2">
      <c r="A275" s="3"/>
      <c r="B275" s="3"/>
      <c r="D275" s="3"/>
      <c r="E275" s="2"/>
      <c r="F275" s="2"/>
      <c r="G275" s="2"/>
      <c r="H275" s="2"/>
    </row>
    <row r="276" spans="1:8" s="1" customFormat="1" x14ac:dyDescent="0.2">
      <c r="A276" s="3"/>
      <c r="B276" s="3"/>
      <c r="D276" s="3"/>
      <c r="E276" s="2"/>
      <c r="F276" s="2"/>
      <c r="G276" s="2"/>
      <c r="H276" s="2"/>
    </row>
    <row r="277" spans="1:8" s="1" customFormat="1" x14ac:dyDescent="0.2">
      <c r="A277" s="3"/>
      <c r="B277" s="3"/>
      <c r="D277" s="3"/>
      <c r="E277" s="2"/>
      <c r="F277" s="2"/>
      <c r="G277" s="2"/>
      <c r="H277" s="2"/>
    </row>
    <row r="278" spans="1:8" s="1" customFormat="1" x14ac:dyDescent="0.2">
      <c r="A278" s="3"/>
      <c r="B278" s="3"/>
      <c r="D278" s="3"/>
      <c r="E278" s="2"/>
      <c r="F278" s="2"/>
      <c r="G278" s="2"/>
      <c r="H278" s="2"/>
    </row>
    <row r="279" spans="1:8" s="1" customFormat="1" x14ac:dyDescent="0.2">
      <c r="A279" s="3"/>
      <c r="B279" s="3"/>
      <c r="D279" s="3"/>
      <c r="E279" s="2"/>
      <c r="F279" s="2"/>
      <c r="G279" s="2"/>
      <c r="H279" s="2"/>
    </row>
    <row r="280" spans="1:8" s="1" customFormat="1" x14ac:dyDescent="0.2">
      <c r="A280" s="3"/>
      <c r="B280" s="3"/>
      <c r="D280" s="3"/>
      <c r="E280" s="2"/>
      <c r="F280" s="2"/>
      <c r="G280" s="2"/>
      <c r="H280" s="2"/>
    </row>
    <row r="281" spans="1:8" s="1" customFormat="1" x14ac:dyDescent="0.2">
      <c r="A281" s="3"/>
      <c r="B281" s="3"/>
      <c r="D281" s="3"/>
      <c r="E281" s="2"/>
      <c r="F281" s="2"/>
      <c r="G281" s="2"/>
      <c r="H281" s="2"/>
    </row>
    <row r="282" spans="1:8" s="1" customFormat="1" x14ac:dyDescent="0.2">
      <c r="A282" s="3"/>
      <c r="B282" s="3"/>
      <c r="D282" s="3"/>
      <c r="E282" s="2"/>
      <c r="F282" s="2"/>
      <c r="G282" s="2"/>
      <c r="H282" s="2"/>
    </row>
    <row r="283" spans="1:8" s="1" customFormat="1" x14ac:dyDescent="0.2">
      <c r="A283" s="3"/>
      <c r="B283" s="3"/>
      <c r="D283" s="3"/>
      <c r="E283" s="2"/>
      <c r="F283" s="2"/>
      <c r="G283" s="2"/>
      <c r="H283" s="2"/>
    </row>
    <row r="284" spans="1:8" s="1" customFormat="1" x14ac:dyDescent="0.2">
      <c r="A284" s="3"/>
      <c r="B284" s="3"/>
      <c r="D284" s="3"/>
      <c r="E284" s="2"/>
      <c r="F284" s="2"/>
      <c r="G284" s="2"/>
      <c r="H284" s="2"/>
    </row>
    <row r="285" spans="1:8" s="1" customFormat="1" x14ac:dyDescent="0.2">
      <c r="A285" s="3"/>
      <c r="B285" s="3"/>
      <c r="D285" s="3"/>
      <c r="E285" s="2"/>
      <c r="F285" s="2"/>
      <c r="G285" s="2"/>
      <c r="H285" s="2"/>
    </row>
    <row r="286" spans="1:8" s="1" customFormat="1" x14ac:dyDescent="0.2">
      <c r="A286" s="3"/>
      <c r="B286" s="3"/>
      <c r="D286" s="3"/>
      <c r="E286" s="2"/>
      <c r="F286" s="2"/>
      <c r="G286" s="2"/>
      <c r="H286" s="2"/>
    </row>
    <row r="287" spans="1:8" s="1" customFormat="1" x14ac:dyDescent="0.2">
      <c r="A287" s="3"/>
      <c r="B287" s="3"/>
      <c r="D287" s="3"/>
      <c r="E287" s="2"/>
      <c r="F287" s="2"/>
      <c r="G287" s="2"/>
      <c r="H287" s="2"/>
    </row>
    <row r="288" spans="1:8" s="1" customFormat="1" x14ac:dyDescent="0.2">
      <c r="A288" s="3"/>
      <c r="B288" s="3"/>
      <c r="D288" s="3"/>
      <c r="E288" s="2"/>
      <c r="F288" s="2"/>
      <c r="G288" s="2"/>
      <c r="H288" s="2"/>
    </row>
    <row r="289" spans="1:8" s="1" customFormat="1" x14ac:dyDescent="0.2">
      <c r="A289" s="3"/>
      <c r="B289" s="3"/>
      <c r="D289" s="3"/>
      <c r="E289" s="2"/>
      <c r="F289" s="2"/>
      <c r="G289" s="2"/>
      <c r="H289" s="2"/>
    </row>
    <row r="290" spans="1:8" s="1" customFormat="1" x14ac:dyDescent="0.2">
      <c r="A290" s="3"/>
      <c r="B290" s="3"/>
      <c r="D290" s="3"/>
      <c r="E290" s="2"/>
      <c r="F290" s="2"/>
      <c r="G290" s="2"/>
      <c r="H290" s="2"/>
    </row>
    <row r="291" spans="1:8" s="1" customFormat="1" x14ac:dyDescent="0.2">
      <c r="A291" s="3"/>
      <c r="B291" s="3"/>
      <c r="D291" s="3"/>
      <c r="E291" s="2"/>
      <c r="F291" s="2"/>
      <c r="G291" s="2"/>
      <c r="H291" s="2"/>
    </row>
    <row r="292" spans="1:8" s="1" customFormat="1" x14ac:dyDescent="0.2">
      <c r="A292" s="3"/>
      <c r="B292" s="3"/>
      <c r="D292" s="3"/>
      <c r="E292" s="2"/>
      <c r="F292" s="2"/>
      <c r="G292" s="2"/>
      <c r="H292" s="2"/>
    </row>
    <row r="293" spans="1:8" s="1" customFormat="1" x14ac:dyDescent="0.2">
      <c r="A293" s="3"/>
      <c r="B293" s="3"/>
      <c r="D293" s="3"/>
      <c r="E293" s="2"/>
      <c r="F293" s="2"/>
      <c r="G293" s="2"/>
      <c r="H293" s="2"/>
    </row>
    <row r="294" spans="1:8" s="1" customFormat="1" x14ac:dyDescent="0.2">
      <c r="A294" s="3"/>
      <c r="B294" s="3"/>
      <c r="D294" s="3"/>
      <c r="E294" s="2"/>
      <c r="F294" s="2"/>
      <c r="G294" s="2"/>
      <c r="H294" s="2"/>
    </row>
    <row r="295" spans="1:8" s="1" customFormat="1" x14ac:dyDescent="0.2">
      <c r="A295" s="3"/>
      <c r="B295" s="3"/>
      <c r="D295" s="3"/>
      <c r="E295" s="2"/>
      <c r="F295" s="2"/>
      <c r="G295" s="2"/>
      <c r="H295" s="2"/>
    </row>
    <row r="296" spans="1:8" s="1" customFormat="1" x14ac:dyDescent="0.2">
      <c r="A296" s="3"/>
      <c r="B296" s="3"/>
      <c r="D296" s="3"/>
      <c r="E296" s="2"/>
      <c r="F296" s="2"/>
      <c r="G296" s="2"/>
      <c r="H296" s="2"/>
    </row>
    <row r="297" spans="1:8" s="1" customFormat="1" x14ac:dyDescent="0.2">
      <c r="A297" s="3"/>
      <c r="B297" s="3"/>
      <c r="D297" s="3"/>
      <c r="E297" s="2"/>
      <c r="F297" s="2"/>
      <c r="G297" s="2"/>
      <c r="H297" s="2"/>
    </row>
    <row r="298" spans="1:8" s="1" customFormat="1" x14ac:dyDescent="0.2">
      <c r="A298" s="3"/>
      <c r="B298" s="3"/>
      <c r="D298" s="3"/>
      <c r="E298" s="2"/>
      <c r="F298" s="2"/>
      <c r="G298" s="2"/>
      <c r="H298" s="2"/>
    </row>
    <row r="299" spans="1:8" s="1" customFormat="1" x14ac:dyDescent="0.2">
      <c r="A299" s="3"/>
      <c r="B299" s="3"/>
      <c r="D299" s="3"/>
      <c r="E299" s="2"/>
      <c r="F299" s="2"/>
      <c r="G299" s="2"/>
      <c r="H299" s="2"/>
    </row>
    <row r="300" spans="1:8" s="1" customFormat="1" x14ac:dyDescent="0.2">
      <c r="A300" s="3"/>
      <c r="B300" s="3"/>
      <c r="D300" s="3"/>
      <c r="E300" s="2"/>
      <c r="F300" s="2"/>
      <c r="G300" s="2"/>
      <c r="H300" s="2"/>
    </row>
    <row r="301" spans="1:8" s="1" customFormat="1" x14ac:dyDescent="0.2">
      <c r="A301" s="3"/>
      <c r="B301" s="3"/>
      <c r="D301" s="3"/>
      <c r="E301" s="2"/>
      <c r="F301" s="2"/>
      <c r="G301" s="2"/>
      <c r="H301" s="2"/>
    </row>
    <row r="302" spans="1:8" s="1" customFormat="1" x14ac:dyDescent="0.2">
      <c r="A302" s="3"/>
      <c r="B302" s="3"/>
      <c r="D302" s="3"/>
      <c r="E302" s="2"/>
      <c r="F302" s="2"/>
      <c r="G302" s="2"/>
      <c r="H302" s="2"/>
    </row>
    <row r="303" spans="1:8" s="1" customFormat="1" x14ac:dyDescent="0.2">
      <c r="A303" s="3"/>
      <c r="B303" s="3"/>
      <c r="D303" s="3"/>
      <c r="E303" s="2"/>
      <c r="F303" s="2"/>
      <c r="G303" s="2"/>
      <c r="H303" s="2"/>
    </row>
    <row r="304" spans="1:8" s="1" customFormat="1" x14ac:dyDescent="0.2">
      <c r="A304" s="3"/>
      <c r="B304" s="3"/>
      <c r="D304" s="3"/>
      <c r="E304" s="2"/>
      <c r="F304" s="2"/>
      <c r="G304" s="2"/>
      <c r="H304" s="2"/>
    </row>
    <row r="305" spans="1:8" s="1" customFormat="1" x14ac:dyDescent="0.2">
      <c r="A305" s="3"/>
      <c r="B305" s="3"/>
      <c r="D305" s="3"/>
      <c r="E305" s="2"/>
      <c r="F305" s="2"/>
      <c r="G305" s="2"/>
      <c r="H305" s="2"/>
    </row>
    <row r="306" spans="1:8" s="1" customFormat="1" x14ac:dyDescent="0.2">
      <c r="A306" s="3"/>
      <c r="B306" s="3"/>
      <c r="D306" s="3"/>
      <c r="E306" s="2"/>
      <c r="F306" s="2"/>
      <c r="G306" s="2"/>
      <c r="H306" s="2"/>
    </row>
    <row r="307" spans="1:8" s="1" customFormat="1" x14ac:dyDescent="0.2">
      <c r="A307" s="3"/>
      <c r="B307" s="3"/>
      <c r="D307" s="3"/>
      <c r="E307" s="2"/>
      <c r="F307" s="2"/>
      <c r="G307" s="2"/>
      <c r="H307" s="2"/>
    </row>
    <row r="308" spans="1:8" s="1" customFormat="1" x14ac:dyDescent="0.2">
      <c r="A308" s="3"/>
      <c r="B308" s="3"/>
      <c r="D308" s="3"/>
      <c r="E308" s="2"/>
      <c r="F308" s="2"/>
      <c r="G308" s="2"/>
      <c r="H308" s="2"/>
    </row>
    <row r="309" spans="1:8" s="1" customFormat="1" x14ac:dyDescent="0.2">
      <c r="A309" s="3"/>
      <c r="B309" s="3"/>
      <c r="D309" s="3"/>
      <c r="E309" s="2"/>
      <c r="F309" s="2"/>
      <c r="G309" s="2"/>
      <c r="H309" s="2"/>
    </row>
    <row r="310" spans="1:8" s="1" customFormat="1" x14ac:dyDescent="0.2">
      <c r="A310" s="3"/>
      <c r="B310" s="3"/>
      <c r="D310" s="3"/>
      <c r="E310" s="2"/>
      <c r="F310" s="2"/>
      <c r="G310" s="2"/>
      <c r="H310" s="2"/>
    </row>
    <row r="311" spans="1:8" s="1" customFormat="1" x14ac:dyDescent="0.2">
      <c r="A311" s="3"/>
      <c r="B311" s="3"/>
      <c r="D311" s="3"/>
      <c r="E311" s="2"/>
      <c r="F311" s="2"/>
      <c r="G311" s="2"/>
      <c r="H311" s="2"/>
    </row>
    <row r="312" spans="1:8" s="1" customFormat="1" x14ac:dyDescent="0.2">
      <c r="A312" s="3"/>
      <c r="B312" s="3"/>
      <c r="D312" s="3"/>
      <c r="E312" s="2"/>
      <c r="F312" s="2"/>
      <c r="G312" s="2"/>
      <c r="H312" s="2"/>
    </row>
    <row r="313" spans="1:8" s="1" customFormat="1" x14ac:dyDescent="0.2">
      <c r="A313" s="3"/>
      <c r="B313" s="3"/>
      <c r="D313" s="3"/>
      <c r="E313" s="2"/>
      <c r="F313" s="2"/>
      <c r="G313" s="2"/>
      <c r="H313" s="2"/>
    </row>
    <row r="314" spans="1:8" s="1" customFormat="1" x14ac:dyDescent="0.2">
      <c r="A314" s="3"/>
      <c r="B314" s="3"/>
      <c r="D314" s="3"/>
      <c r="E314" s="2"/>
      <c r="F314" s="2"/>
      <c r="G314" s="2"/>
      <c r="H314" s="2"/>
    </row>
    <row r="315" spans="1:8" s="1" customFormat="1" x14ac:dyDescent="0.2">
      <c r="A315" s="3"/>
      <c r="B315" s="3"/>
      <c r="D315" s="3"/>
      <c r="E315" s="2"/>
      <c r="F315" s="2"/>
      <c r="G315" s="2"/>
      <c r="H315" s="2"/>
    </row>
    <row r="316" spans="1:8" s="1" customFormat="1" x14ac:dyDescent="0.2">
      <c r="A316" s="3"/>
      <c r="B316" s="3"/>
      <c r="D316" s="3"/>
      <c r="E316" s="2"/>
      <c r="F316" s="2"/>
      <c r="G316" s="2"/>
      <c r="H316" s="2"/>
    </row>
    <row r="317" spans="1:8" s="1" customFormat="1" x14ac:dyDescent="0.2">
      <c r="A317" s="3"/>
      <c r="B317" s="3"/>
      <c r="D317" s="3"/>
      <c r="E317" s="2"/>
      <c r="F317" s="2"/>
      <c r="G317" s="2"/>
      <c r="H317" s="2"/>
    </row>
    <row r="318" spans="1:8" s="1" customFormat="1" x14ac:dyDescent="0.2">
      <c r="A318" s="3"/>
      <c r="B318" s="3"/>
      <c r="D318" s="3"/>
      <c r="E318" s="2"/>
      <c r="F318" s="2"/>
      <c r="G318" s="2"/>
      <c r="H318" s="2"/>
    </row>
    <row r="319" spans="1:8" s="1" customFormat="1" x14ac:dyDescent="0.2">
      <c r="A319" s="3"/>
      <c r="B319" s="3"/>
      <c r="D319" s="3"/>
      <c r="E319" s="2"/>
      <c r="F319" s="2"/>
      <c r="G319" s="2"/>
      <c r="H319" s="2"/>
    </row>
    <row r="320" spans="1:8" s="1" customFormat="1" x14ac:dyDescent="0.2">
      <c r="A320" s="3"/>
      <c r="B320" s="3"/>
      <c r="D320" s="3"/>
      <c r="E320" s="2"/>
      <c r="F320" s="2"/>
      <c r="G320" s="2"/>
      <c r="H320" s="2"/>
    </row>
    <row r="321" spans="1:8" s="1" customFormat="1" x14ac:dyDescent="0.2">
      <c r="A321" s="3"/>
      <c r="B321" s="3"/>
      <c r="D321" s="3"/>
      <c r="E321" s="2"/>
      <c r="F321" s="2"/>
      <c r="G321" s="2"/>
      <c r="H321" s="2"/>
    </row>
    <row r="322" spans="1:8" s="1" customFormat="1" x14ac:dyDescent="0.2">
      <c r="A322" s="3"/>
      <c r="B322" s="3"/>
      <c r="D322" s="3"/>
      <c r="E322" s="2"/>
      <c r="F322" s="2"/>
      <c r="G322" s="2"/>
      <c r="H322" s="2"/>
    </row>
    <row r="323" spans="1:8" s="1" customFormat="1" x14ac:dyDescent="0.2">
      <c r="A323" s="3"/>
      <c r="B323" s="3"/>
      <c r="D323" s="3"/>
      <c r="E323" s="2"/>
      <c r="F323" s="2"/>
      <c r="G323" s="2"/>
      <c r="H323" s="2"/>
    </row>
    <row r="324" spans="1:8" s="1" customFormat="1" x14ac:dyDescent="0.2">
      <c r="A324" s="3"/>
      <c r="B324" s="3"/>
      <c r="D324" s="3"/>
      <c r="E324" s="2"/>
      <c r="F324" s="2"/>
      <c r="G324" s="2"/>
      <c r="H324" s="2"/>
    </row>
    <row r="325" spans="1:8" s="1" customFormat="1" x14ac:dyDescent="0.2">
      <c r="A325" s="3"/>
      <c r="B325" s="3"/>
      <c r="D325" s="3"/>
      <c r="E325" s="2"/>
      <c r="F325" s="2"/>
      <c r="G325" s="2"/>
      <c r="H325" s="2"/>
    </row>
    <row r="326" spans="1:8" s="1" customFormat="1" x14ac:dyDescent="0.2">
      <c r="A326" s="3"/>
      <c r="B326" s="3"/>
      <c r="D326" s="3"/>
      <c r="E326" s="2"/>
      <c r="F326" s="2"/>
      <c r="G326" s="2"/>
      <c r="H326" s="2"/>
    </row>
    <row r="327" spans="1:8" s="1" customFormat="1" x14ac:dyDescent="0.2">
      <c r="A327" s="3"/>
      <c r="B327" s="3"/>
      <c r="D327" s="3"/>
      <c r="E327" s="2"/>
      <c r="F327" s="2"/>
      <c r="G327" s="2"/>
      <c r="H327" s="2"/>
    </row>
    <row r="328" spans="1:8" s="1" customFormat="1" x14ac:dyDescent="0.2">
      <c r="A328" s="3"/>
      <c r="B328" s="3"/>
      <c r="D328" s="3"/>
      <c r="E328" s="2"/>
      <c r="F328" s="2"/>
      <c r="G328" s="2"/>
      <c r="H328" s="2"/>
    </row>
    <row r="329" spans="1:8" s="1" customFormat="1" x14ac:dyDescent="0.2">
      <c r="A329" s="3"/>
      <c r="B329" s="3"/>
      <c r="D329" s="3"/>
      <c r="E329" s="2"/>
      <c r="F329" s="2"/>
      <c r="G329" s="2"/>
      <c r="H329" s="2"/>
    </row>
    <row r="330" spans="1:8" s="1" customFormat="1" x14ac:dyDescent="0.2">
      <c r="A330" s="3"/>
      <c r="B330" s="3"/>
      <c r="D330" s="3"/>
      <c r="E330" s="2"/>
      <c r="F330" s="2"/>
      <c r="G330" s="2"/>
      <c r="H330" s="2"/>
    </row>
    <row r="331" spans="1:8" s="1" customFormat="1" x14ac:dyDescent="0.2">
      <c r="A331" s="3"/>
      <c r="B331" s="3"/>
      <c r="D331" s="3"/>
      <c r="E331" s="2"/>
      <c r="F331" s="2"/>
      <c r="G331" s="2"/>
      <c r="H331" s="2"/>
    </row>
    <row r="332" spans="1:8" s="1" customFormat="1" x14ac:dyDescent="0.2">
      <c r="A332" s="3"/>
      <c r="B332" s="3"/>
      <c r="D332" s="3"/>
      <c r="E332" s="2"/>
      <c r="F332" s="2"/>
      <c r="G332" s="2"/>
      <c r="H332" s="2"/>
    </row>
    <row r="333" spans="1:8" s="1" customFormat="1" x14ac:dyDescent="0.2">
      <c r="A333" s="3"/>
      <c r="B333" s="3"/>
      <c r="D333" s="3"/>
      <c r="E333" s="2"/>
      <c r="F333" s="2"/>
      <c r="G333" s="2"/>
      <c r="H333" s="2"/>
    </row>
    <row r="334" spans="1:8" s="1" customFormat="1" x14ac:dyDescent="0.2">
      <c r="A334" s="3"/>
      <c r="B334" s="3"/>
      <c r="D334" s="3"/>
      <c r="E334" s="2"/>
      <c r="F334" s="2"/>
      <c r="G334" s="2"/>
      <c r="H334" s="2"/>
    </row>
    <row r="335" spans="1:8" s="1" customFormat="1" x14ac:dyDescent="0.2">
      <c r="A335" s="3"/>
      <c r="B335" s="3"/>
      <c r="D335" s="3"/>
      <c r="E335" s="2"/>
      <c r="F335" s="2"/>
      <c r="G335" s="2"/>
      <c r="H335" s="2"/>
    </row>
    <row r="336" spans="1:8" s="1" customFormat="1" x14ac:dyDescent="0.2">
      <c r="A336" s="3"/>
      <c r="B336" s="3"/>
      <c r="D336" s="3"/>
      <c r="E336" s="2"/>
      <c r="F336" s="2"/>
      <c r="G336" s="2"/>
      <c r="H336" s="2"/>
    </row>
    <row r="337" spans="1:8" s="1" customFormat="1" x14ac:dyDescent="0.2">
      <c r="A337" s="3"/>
      <c r="B337" s="3"/>
      <c r="D337" s="3"/>
      <c r="E337" s="2"/>
      <c r="F337" s="2"/>
      <c r="G337" s="2"/>
      <c r="H337" s="2"/>
    </row>
    <row r="338" spans="1:8" s="1" customFormat="1" x14ac:dyDescent="0.2">
      <c r="A338" s="3"/>
      <c r="B338" s="3"/>
      <c r="D338" s="3"/>
      <c r="E338" s="2"/>
      <c r="F338" s="2"/>
      <c r="G338" s="2"/>
      <c r="H338" s="2"/>
    </row>
    <row r="339" spans="1:8" s="1" customFormat="1" x14ac:dyDescent="0.2">
      <c r="A339" s="3"/>
      <c r="B339" s="3"/>
      <c r="D339" s="3"/>
      <c r="E339" s="2"/>
      <c r="F339" s="2"/>
      <c r="G339" s="2"/>
      <c r="H339" s="2"/>
    </row>
    <row r="340" spans="1:8" s="1" customFormat="1" x14ac:dyDescent="0.2">
      <c r="A340" s="3"/>
      <c r="B340" s="3"/>
      <c r="D340" s="3"/>
      <c r="E340" s="2"/>
      <c r="F340" s="2"/>
      <c r="G340" s="2"/>
      <c r="H340" s="2"/>
    </row>
    <row r="341" spans="1:8" s="1" customFormat="1" x14ac:dyDescent="0.2">
      <c r="A341" s="3"/>
      <c r="B341" s="3"/>
      <c r="D341" s="3"/>
      <c r="E341" s="2"/>
      <c r="F341" s="2"/>
      <c r="G341" s="2"/>
      <c r="H341" s="2"/>
    </row>
    <row r="342" spans="1:8" s="1" customFormat="1" x14ac:dyDescent="0.2">
      <c r="A342" s="3"/>
      <c r="B342" s="3"/>
      <c r="D342" s="3"/>
      <c r="E342" s="2"/>
      <c r="F342" s="2"/>
      <c r="G342" s="2"/>
      <c r="H342" s="2"/>
    </row>
    <row r="343" spans="1:8" s="1" customFormat="1" x14ac:dyDescent="0.2">
      <c r="A343" s="3"/>
      <c r="B343" s="3"/>
      <c r="D343" s="3"/>
      <c r="E343" s="2"/>
      <c r="F343" s="2"/>
      <c r="G343" s="2"/>
      <c r="H343" s="2"/>
    </row>
    <row r="344" spans="1:8" s="1" customFormat="1" x14ac:dyDescent="0.2">
      <c r="A344" s="3"/>
      <c r="B344" s="3"/>
      <c r="D344" s="3"/>
      <c r="E344" s="2"/>
      <c r="F344" s="2"/>
      <c r="G344" s="2"/>
      <c r="H344" s="2"/>
    </row>
    <row r="345" spans="1:8" s="1" customFormat="1" x14ac:dyDescent="0.2">
      <c r="A345" s="3"/>
      <c r="B345" s="3"/>
      <c r="D345" s="3"/>
      <c r="E345" s="2"/>
      <c r="F345" s="2"/>
      <c r="G345" s="2"/>
      <c r="H345" s="2"/>
    </row>
    <row r="346" spans="1:8" s="1" customFormat="1" x14ac:dyDescent="0.2">
      <c r="A346" s="3"/>
      <c r="B346" s="3"/>
      <c r="D346" s="3"/>
      <c r="E346" s="2"/>
      <c r="F346" s="2"/>
      <c r="G346" s="2"/>
      <c r="H346" s="2"/>
    </row>
    <row r="347" spans="1:8" s="1" customFormat="1" x14ac:dyDescent="0.2">
      <c r="A347" s="3"/>
      <c r="B347" s="3"/>
      <c r="D347" s="3"/>
      <c r="E347" s="2"/>
      <c r="F347" s="2"/>
      <c r="G347" s="2"/>
      <c r="H347" s="2"/>
    </row>
    <row r="348" spans="1:8" s="1" customFormat="1" x14ac:dyDescent="0.2">
      <c r="A348" s="3"/>
      <c r="B348" s="3"/>
      <c r="D348" s="3"/>
      <c r="E348" s="2"/>
      <c r="F348" s="2"/>
      <c r="G348" s="2"/>
      <c r="H348" s="2"/>
    </row>
    <row r="349" spans="1:8" s="1" customFormat="1" x14ac:dyDescent="0.2">
      <c r="A349" s="3"/>
      <c r="B349" s="3"/>
      <c r="D349" s="3"/>
      <c r="E349" s="2"/>
      <c r="F349" s="2"/>
      <c r="G349" s="2"/>
      <c r="H349" s="2"/>
    </row>
    <row r="350" spans="1:8" s="1" customFormat="1" x14ac:dyDescent="0.2">
      <c r="A350" s="3"/>
      <c r="B350" s="3"/>
      <c r="D350" s="3"/>
      <c r="E350" s="2"/>
      <c r="F350" s="2"/>
      <c r="G350" s="2"/>
      <c r="H350" s="2"/>
    </row>
    <row r="351" spans="1:8" s="1" customFormat="1" x14ac:dyDescent="0.2">
      <c r="A351" s="3"/>
      <c r="B351" s="3"/>
      <c r="D351" s="3"/>
      <c r="E351" s="2"/>
      <c r="F351" s="2"/>
      <c r="G351" s="2"/>
      <c r="H351" s="2"/>
    </row>
    <row r="352" spans="1:8" s="1" customFormat="1" x14ac:dyDescent="0.2">
      <c r="A352" s="3"/>
      <c r="B352" s="3"/>
      <c r="D352" s="3"/>
      <c r="E352" s="2"/>
      <c r="F352" s="2"/>
      <c r="G352" s="2"/>
      <c r="H352" s="2"/>
    </row>
    <row r="353" spans="1:8" s="1" customFormat="1" x14ac:dyDescent="0.2">
      <c r="A353" s="3"/>
      <c r="B353" s="3"/>
      <c r="D353" s="3"/>
      <c r="E353" s="2"/>
      <c r="F353" s="2"/>
      <c r="G353" s="2"/>
      <c r="H353" s="2"/>
    </row>
    <row r="354" spans="1:8" s="1" customFormat="1" x14ac:dyDescent="0.2">
      <c r="A354" s="3"/>
      <c r="B354" s="3"/>
      <c r="D354" s="3"/>
      <c r="E354" s="2"/>
      <c r="F354" s="2"/>
      <c r="G354" s="2"/>
      <c r="H354" s="2"/>
    </row>
    <row r="355" spans="1:8" s="1" customFormat="1" x14ac:dyDescent="0.2">
      <c r="A355" s="3"/>
      <c r="B355" s="3"/>
      <c r="D355" s="3"/>
      <c r="E355" s="2"/>
      <c r="F355" s="2"/>
      <c r="G355" s="2"/>
      <c r="H355" s="2"/>
    </row>
    <row r="356" spans="1:8" s="1" customFormat="1" x14ac:dyDescent="0.2">
      <c r="A356" s="3"/>
      <c r="B356" s="3"/>
      <c r="D356" s="3"/>
      <c r="E356" s="2"/>
      <c r="F356" s="2"/>
      <c r="G356" s="2"/>
      <c r="H356" s="2"/>
    </row>
    <row r="357" spans="1:8" s="1" customFormat="1" x14ac:dyDescent="0.2">
      <c r="A357" s="3"/>
      <c r="B357" s="3"/>
      <c r="D357" s="3"/>
      <c r="E357" s="2"/>
      <c r="F357" s="2"/>
      <c r="G357" s="2"/>
      <c r="H357" s="2"/>
    </row>
    <row r="358" spans="1:8" s="1" customFormat="1" x14ac:dyDescent="0.2">
      <c r="A358" s="3"/>
      <c r="B358" s="3"/>
      <c r="D358" s="3"/>
      <c r="E358" s="2"/>
      <c r="F358" s="2"/>
      <c r="G358" s="2"/>
      <c r="H358" s="2"/>
    </row>
    <row r="359" spans="1:8" s="1" customFormat="1" x14ac:dyDescent="0.2">
      <c r="A359" s="3"/>
      <c r="B359" s="3"/>
      <c r="D359" s="3"/>
      <c r="E359" s="2"/>
      <c r="F359" s="2"/>
      <c r="G359" s="2"/>
      <c r="H359" s="2"/>
    </row>
    <row r="360" spans="1:8" s="1" customFormat="1" x14ac:dyDescent="0.2">
      <c r="A360" s="3"/>
      <c r="B360" s="3"/>
      <c r="D360" s="3"/>
      <c r="E360" s="2"/>
      <c r="F360" s="2"/>
      <c r="G360" s="2"/>
      <c r="H360" s="2"/>
    </row>
    <row r="361" spans="1:8" s="1" customFormat="1" x14ac:dyDescent="0.2">
      <c r="A361" s="3"/>
      <c r="B361" s="3"/>
      <c r="D361" s="3"/>
      <c r="E361" s="2"/>
      <c r="F361" s="2"/>
      <c r="G361" s="2"/>
      <c r="H361" s="2"/>
    </row>
  </sheetData>
  <autoFilter ref="A2:H21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1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1700400106</v>
      </c>
      <c r="B3" s="10" t="s">
        <v>28</v>
      </c>
      <c r="C3" s="11" t="s">
        <v>27</v>
      </c>
      <c r="D3" s="10" t="s">
        <v>0</v>
      </c>
      <c r="E3" s="8">
        <f>SUM(F3:H3)</f>
        <v>58260</v>
      </c>
      <c r="F3" s="9"/>
      <c r="G3" s="9"/>
      <c r="H3" s="8">
        <v>58260</v>
      </c>
    </row>
    <row r="4" spans="1:8" s="1" customFormat="1" x14ac:dyDescent="0.2">
      <c r="A4" s="10">
        <v>1700400106</v>
      </c>
      <c r="B4" s="10" t="s">
        <v>26</v>
      </c>
      <c r="C4" s="11" t="s">
        <v>25</v>
      </c>
      <c r="D4" s="10" t="s">
        <v>0</v>
      </c>
      <c r="E4" s="8">
        <f>SUM(F4:H4)</f>
        <v>4000</v>
      </c>
      <c r="F4" s="8">
        <v>4000</v>
      </c>
      <c r="G4" s="9"/>
      <c r="H4" s="9"/>
    </row>
    <row r="5" spans="1:8" s="1" customFormat="1" x14ac:dyDescent="0.2">
      <c r="A5" s="10">
        <v>1700400106</v>
      </c>
      <c r="B5" s="10" t="s">
        <v>24</v>
      </c>
      <c r="C5" s="11" t="s">
        <v>23</v>
      </c>
      <c r="D5" s="10" t="s">
        <v>0</v>
      </c>
      <c r="E5" s="8">
        <f>SUM(F5:H5)</f>
        <v>500</v>
      </c>
      <c r="F5" s="8">
        <v>500</v>
      </c>
      <c r="G5" s="9"/>
      <c r="H5" s="9"/>
    </row>
    <row r="6" spans="1:8" s="1" customFormat="1" x14ac:dyDescent="0.2">
      <c r="A6" s="10">
        <v>1700400106</v>
      </c>
      <c r="B6" s="10" t="s">
        <v>22</v>
      </c>
      <c r="C6" s="11" t="s">
        <v>21</v>
      </c>
      <c r="D6" s="10" t="s">
        <v>0</v>
      </c>
      <c r="E6" s="8">
        <f>SUM(F6:H6)</f>
        <v>81744</v>
      </c>
      <c r="F6" s="9"/>
      <c r="G6" s="9"/>
      <c r="H6" s="8">
        <v>81744</v>
      </c>
    </row>
    <row r="7" spans="1:8" s="1" customFormat="1" x14ac:dyDescent="0.2">
      <c r="A7" s="10">
        <v>1700400106</v>
      </c>
      <c r="B7" s="10" t="s">
        <v>52</v>
      </c>
      <c r="C7" s="11" t="s">
        <v>51</v>
      </c>
      <c r="D7" s="10" t="s">
        <v>0</v>
      </c>
      <c r="E7" s="8">
        <f>SUM(F7:H7)</f>
        <v>51240</v>
      </c>
      <c r="F7" s="9"/>
      <c r="G7" s="9"/>
      <c r="H7" s="8">
        <v>51240</v>
      </c>
    </row>
    <row r="8" spans="1:8" s="1" customFormat="1" x14ac:dyDescent="0.2">
      <c r="A8" s="10">
        <v>1700400106</v>
      </c>
      <c r="B8" s="10" t="s">
        <v>50</v>
      </c>
      <c r="C8" s="11" t="s">
        <v>49</v>
      </c>
      <c r="D8" s="10" t="s">
        <v>0</v>
      </c>
      <c r="E8" s="8">
        <f>SUM(F8:H8)</f>
        <v>101590</v>
      </c>
      <c r="F8" s="9"/>
      <c r="G8" s="9"/>
      <c r="H8" s="8">
        <v>101590</v>
      </c>
    </row>
    <row r="9" spans="1:8" s="1" customFormat="1" x14ac:dyDescent="0.2">
      <c r="A9" s="10">
        <v>1700400106</v>
      </c>
      <c r="B9" s="10" t="s">
        <v>18</v>
      </c>
      <c r="C9" s="11" t="s">
        <v>17</v>
      </c>
      <c r="D9" s="10" t="s">
        <v>0</v>
      </c>
      <c r="E9" s="8">
        <f>SUM(F9:H9)</f>
        <v>310093.53000000003</v>
      </c>
      <c r="F9" s="9"/>
      <c r="G9" s="9"/>
      <c r="H9" s="8">
        <v>310093.53000000003</v>
      </c>
    </row>
    <row r="10" spans="1:8" s="1" customFormat="1" x14ac:dyDescent="0.2">
      <c r="A10" s="10">
        <v>1700400106</v>
      </c>
      <c r="B10" s="10" t="s">
        <v>16</v>
      </c>
      <c r="C10" s="11" t="s">
        <v>15</v>
      </c>
      <c r="D10" s="10" t="s">
        <v>0</v>
      </c>
      <c r="E10" s="8">
        <f>SUM(F10:H10)</f>
        <v>103323.33</v>
      </c>
      <c r="F10" s="9"/>
      <c r="G10" s="8">
        <v>1867</v>
      </c>
      <c r="H10" s="8">
        <v>101456.33</v>
      </c>
    </row>
    <row r="11" spans="1:8" s="1" customFormat="1" x14ac:dyDescent="0.2">
      <c r="A11" s="10">
        <v>1700400106</v>
      </c>
      <c r="B11" s="10" t="s">
        <v>48</v>
      </c>
      <c r="C11" s="11" t="s">
        <v>47</v>
      </c>
      <c r="D11" s="10" t="s">
        <v>0</v>
      </c>
      <c r="E11" s="8">
        <f>SUM(F11:H11)</f>
        <v>44501.3</v>
      </c>
      <c r="F11" s="9"/>
      <c r="G11" s="9"/>
      <c r="H11" s="8">
        <v>44501.3</v>
      </c>
    </row>
    <row r="12" spans="1:8" s="1" customFormat="1" x14ac:dyDescent="0.2">
      <c r="A12" s="10">
        <v>1700400106</v>
      </c>
      <c r="B12" s="10" t="s">
        <v>46</v>
      </c>
      <c r="C12" s="11" t="s">
        <v>45</v>
      </c>
      <c r="D12" s="10" t="s">
        <v>0</v>
      </c>
      <c r="E12" s="8">
        <f>SUM(F12:H12)</f>
        <v>195505</v>
      </c>
      <c r="F12" s="9"/>
      <c r="G12" s="9"/>
      <c r="H12" s="8">
        <v>195505</v>
      </c>
    </row>
    <row r="13" spans="1:8" s="1" customFormat="1" x14ac:dyDescent="0.2">
      <c r="A13" s="10">
        <v>1700400106</v>
      </c>
      <c r="B13" s="10" t="s">
        <v>14</v>
      </c>
      <c r="C13" s="11" t="s">
        <v>13</v>
      </c>
      <c r="D13" s="10" t="s">
        <v>0</v>
      </c>
      <c r="E13" s="8">
        <f>SUM(F13:H13)</f>
        <v>13589.56</v>
      </c>
      <c r="F13" s="9"/>
      <c r="G13" s="8"/>
      <c r="H13" s="8">
        <f>14907.59-1318.03</f>
        <v>13589.56</v>
      </c>
    </row>
    <row r="14" spans="1:8" s="1" customFormat="1" x14ac:dyDescent="0.2">
      <c r="A14" s="10">
        <v>1700400106</v>
      </c>
      <c r="B14" s="10" t="s">
        <v>44</v>
      </c>
      <c r="C14" s="11" t="s">
        <v>43</v>
      </c>
      <c r="D14" s="10" t="s">
        <v>0</v>
      </c>
      <c r="E14" s="8">
        <f>SUM(F14:H14)</f>
        <v>30890</v>
      </c>
      <c r="F14" s="9"/>
      <c r="G14" s="8"/>
      <c r="H14" s="8">
        <f>31890-1000</f>
        <v>30890</v>
      </c>
    </row>
    <row r="15" spans="1:8" s="1" customFormat="1" x14ac:dyDescent="0.2">
      <c r="A15" s="10">
        <v>1700400106</v>
      </c>
      <c r="B15" s="10" t="s">
        <v>42</v>
      </c>
      <c r="C15" s="11" t="s">
        <v>41</v>
      </c>
      <c r="D15" s="10" t="s">
        <v>0</v>
      </c>
      <c r="E15" s="8">
        <f>SUM(F15:H15)</f>
        <v>7790</v>
      </c>
      <c r="F15" s="9"/>
      <c r="G15" s="9"/>
      <c r="H15" s="8">
        <v>7790</v>
      </c>
    </row>
    <row r="16" spans="1:8" s="1" customFormat="1" x14ac:dyDescent="0.2">
      <c r="A16" s="10">
        <v>1700400106</v>
      </c>
      <c r="B16" s="10" t="s">
        <v>12</v>
      </c>
      <c r="C16" s="11" t="s">
        <v>11</v>
      </c>
      <c r="D16" s="10" t="s">
        <v>0</v>
      </c>
      <c r="E16" s="8">
        <f>SUM(F16:H16)</f>
        <v>9050</v>
      </c>
      <c r="F16" s="9"/>
      <c r="G16" s="9"/>
      <c r="H16" s="8">
        <v>9050</v>
      </c>
    </row>
    <row r="17" spans="1:8" s="1" customFormat="1" x14ac:dyDescent="0.2">
      <c r="A17" s="10">
        <v>1700400106</v>
      </c>
      <c r="B17" s="10" t="s">
        <v>10</v>
      </c>
      <c r="C17" s="11" t="s">
        <v>9</v>
      </c>
      <c r="D17" s="10" t="s">
        <v>0</v>
      </c>
      <c r="E17" s="8">
        <f>SUM(F17:H17)</f>
        <v>1690602</v>
      </c>
      <c r="F17" s="9"/>
      <c r="G17" s="9"/>
      <c r="H17" s="8">
        <v>1690602</v>
      </c>
    </row>
    <row r="18" spans="1:8" s="1" customFormat="1" x14ac:dyDescent="0.2">
      <c r="A18" s="10">
        <v>1700400106</v>
      </c>
      <c r="B18" s="10" t="s">
        <v>8</v>
      </c>
      <c r="C18" s="11" t="s">
        <v>7</v>
      </c>
      <c r="D18" s="10" t="s">
        <v>0</v>
      </c>
      <c r="E18" s="8">
        <f>SUM(F18:H18)</f>
        <v>3465</v>
      </c>
      <c r="F18" s="9"/>
      <c r="G18" s="9"/>
      <c r="H18" s="8">
        <v>3465</v>
      </c>
    </row>
    <row r="19" spans="1:8" s="1" customFormat="1" x14ac:dyDescent="0.2">
      <c r="A19" s="10">
        <v>1700400106</v>
      </c>
      <c r="B19" s="10" t="s">
        <v>6</v>
      </c>
      <c r="C19" s="11" t="s">
        <v>5</v>
      </c>
      <c r="D19" s="10" t="s">
        <v>0</v>
      </c>
      <c r="E19" s="8">
        <f>SUM(F19:H19)</f>
        <v>15915.53</v>
      </c>
      <c r="F19" s="9"/>
      <c r="G19" s="9"/>
      <c r="H19" s="8">
        <v>15915.53</v>
      </c>
    </row>
    <row r="20" spans="1:8" s="1" customFormat="1" x14ac:dyDescent="0.2">
      <c r="A20" s="10">
        <v>1700400106</v>
      </c>
      <c r="B20" s="10" t="s">
        <v>40</v>
      </c>
      <c r="C20" s="11" t="s">
        <v>39</v>
      </c>
      <c r="D20" s="10" t="s">
        <v>0</v>
      </c>
      <c r="E20" s="8">
        <f>SUM(F20:H20)</f>
        <v>28291.599999999999</v>
      </c>
      <c r="F20" s="9"/>
      <c r="G20" s="9"/>
      <c r="H20" s="8">
        <v>28291.599999999999</v>
      </c>
    </row>
    <row r="21" spans="1:8" s="1" customFormat="1" x14ac:dyDescent="0.2">
      <c r="A21" s="10">
        <v>1700400106</v>
      </c>
      <c r="B21" s="10" t="s">
        <v>38</v>
      </c>
      <c r="C21" s="11" t="s">
        <v>37</v>
      </c>
      <c r="D21" s="10" t="s">
        <v>0</v>
      </c>
      <c r="E21" s="8">
        <f>SUM(F21:H21)</f>
        <v>37211.76999999999</v>
      </c>
      <c r="F21" s="9"/>
      <c r="G21" s="9"/>
      <c r="H21" s="8">
        <v>37211.76999999999</v>
      </c>
    </row>
    <row r="22" spans="1:8" s="1" customFormat="1" x14ac:dyDescent="0.2">
      <c r="A22" s="10">
        <v>1700400106</v>
      </c>
      <c r="B22" s="10" t="s">
        <v>4</v>
      </c>
      <c r="C22" s="11" t="s">
        <v>3</v>
      </c>
      <c r="D22" s="10" t="s">
        <v>0</v>
      </c>
      <c r="E22" s="8">
        <f>SUM(F22:H22)</f>
        <v>27324.52</v>
      </c>
      <c r="F22" s="9"/>
      <c r="G22" s="9"/>
      <c r="H22" s="8">
        <v>27324.52</v>
      </c>
    </row>
    <row r="23" spans="1:8" s="4" customFormat="1" x14ac:dyDescent="0.2">
      <c r="A23" s="6"/>
      <c r="B23" s="6"/>
      <c r="C23" s="7"/>
      <c r="D23" s="6"/>
      <c r="E23" s="5">
        <f>SUM(E3:E22)</f>
        <v>2814887.14</v>
      </c>
      <c r="F23" s="5">
        <f>SUM(F3:F22)</f>
        <v>4500</v>
      </c>
      <c r="G23" s="5">
        <f>SUM(G3:G22)</f>
        <v>1867</v>
      </c>
      <c r="H23" s="5">
        <f>SUM(H3:H22)</f>
        <v>2808520.14</v>
      </c>
    </row>
    <row r="24" spans="1:8" s="1" customFormat="1" x14ac:dyDescent="0.2">
      <c r="A24" s="3"/>
      <c r="B24" s="3"/>
      <c r="D24" s="3"/>
      <c r="E24" s="2"/>
      <c r="F24" s="2"/>
      <c r="G24" s="2"/>
      <c r="H24" s="2"/>
    </row>
    <row r="25" spans="1:8" s="1" customFormat="1" x14ac:dyDescent="0.2">
      <c r="A25" s="3"/>
      <c r="B25" s="3"/>
      <c r="D25" s="3"/>
      <c r="E25" s="2"/>
      <c r="F25" s="2"/>
      <c r="G25" s="2"/>
      <c r="H25" s="2"/>
    </row>
    <row r="26" spans="1:8" s="1" customFormat="1" x14ac:dyDescent="0.2">
      <c r="A26" s="3"/>
      <c r="B26" s="3"/>
      <c r="D26" s="3"/>
      <c r="E26" s="2"/>
      <c r="F26" s="2"/>
      <c r="G26" s="2"/>
      <c r="H26" s="2"/>
    </row>
    <row r="27" spans="1:8" s="1" customFormat="1" x14ac:dyDescent="0.2">
      <c r="A27" s="3"/>
      <c r="B27" s="3"/>
      <c r="D27" s="3"/>
      <c r="E27" s="2"/>
      <c r="F27" s="2"/>
      <c r="G27" s="2"/>
      <c r="H27" s="2"/>
    </row>
    <row r="28" spans="1:8" s="1" customFormat="1" x14ac:dyDescent="0.2">
      <c r="A28" s="3"/>
      <c r="B28" s="3"/>
      <c r="D28" s="3"/>
      <c r="E28" s="2"/>
      <c r="F28" s="2"/>
      <c r="G28" s="2"/>
      <c r="H28" s="2"/>
    </row>
    <row r="29" spans="1:8" s="1" customFormat="1" x14ac:dyDescent="0.2">
      <c r="A29" s="3"/>
      <c r="B29" s="3"/>
      <c r="D29" s="3"/>
      <c r="E29" s="2"/>
      <c r="F29" s="2"/>
      <c r="G29" s="2"/>
      <c r="H29" s="2"/>
    </row>
    <row r="30" spans="1:8" s="1" customFormat="1" x14ac:dyDescent="0.2">
      <c r="A30" s="3"/>
      <c r="B30" s="3"/>
      <c r="D30" s="3"/>
      <c r="E30" s="2"/>
      <c r="F30" s="2"/>
      <c r="G30" s="2"/>
      <c r="H30" s="2"/>
    </row>
    <row r="31" spans="1:8" s="1" customFormat="1" x14ac:dyDescent="0.2">
      <c r="A31" s="3"/>
      <c r="B31" s="3"/>
      <c r="D31" s="3"/>
      <c r="E31" s="2"/>
      <c r="F31" s="2"/>
      <c r="G31" s="2"/>
      <c r="H31" s="2"/>
    </row>
    <row r="32" spans="1:8" s="1" customFormat="1" x14ac:dyDescent="0.2">
      <c r="A32" s="3"/>
      <c r="B32" s="3"/>
      <c r="D32" s="3"/>
      <c r="E32" s="2"/>
      <c r="F32" s="2"/>
      <c r="G32" s="2"/>
      <c r="H32" s="2"/>
    </row>
    <row r="33" spans="1:8" s="1" customFormat="1" x14ac:dyDescent="0.2">
      <c r="A33" s="3"/>
      <c r="B33" s="3"/>
      <c r="D33" s="3"/>
      <c r="E33" s="2"/>
      <c r="F33" s="2"/>
      <c r="G33" s="2"/>
      <c r="H33" s="2"/>
    </row>
    <row r="34" spans="1:8" s="1" customFormat="1" x14ac:dyDescent="0.2">
      <c r="A34" s="3"/>
      <c r="B34" s="3"/>
      <c r="D34" s="3"/>
      <c r="E34" s="2"/>
      <c r="F34" s="2"/>
      <c r="G34" s="2"/>
      <c r="H34" s="2"/>
    </row>
    <row r="35" spans="1:8" s="1" customFormat="1" x14ac:dyDescent="0.2">
      <c r="A35" s="3"/>
      <c r="B35" s="3"/>
      <c r="D35" s="3"/>
      <c r="E35" s="2"/>
      <c r="F35" s="2"/>
      <c r="G35" s="2"/>
      <c r="H35" s="2"/>
    </row>
    <row r="36" spans="1:8" s="1" customFormat="1" x14ac:dyDescent="0.2">
      <c r="A36" s="3"/>
      <c r="B36" s="3"/>
      <c r="D36" s="3"/>
      <c r="E36" s="2"/>
      <c r="F36" s="2"/>
      <c r="G36" s="2"/>
      <c r="H36" s="2"/>
    </row>
    <row r="37" spans="1:8" s="1" customFormat="1" x14ac:dyDescent="0.2">
      <c r="A37" s="3"/>
      <c r="B37" s="3"/>
      <c r="D37" s="3"/>
      <c r="E37" s="2"/>
      <c r="F37" s="2"/>
      <c r="G37" s="2"/>
      <c r="H37" s="2"/>
    </row>
    <row r="38" spans="1:8" s="1" customFormat="1" x14ac:dyDescent="0.2">
      <c r="A38" s="3"/>
      <c r="B38" s="3"/>
      <c r="D38" s="3"/>
      <c r="E38" s="2"/>
      <c r="F38" s="2"/>
      <c r="G38" s="2"/>
      <c r="H38" s="2"/>
    </row>
    <row r="39" spans="1:8" s="1" customFormat="1" x14ac:dyDescent="0.2">
      <c r="A39" s="3"/>
      <c r="B39" s="3"/>
      <c r="D39" s="3"/>
      <c r="E39" s="2"/>
      <c r="F39" s="2"/>
      <c r="G39" s="2"/>
      <c r="H39" s="2"/>
    </row>
    <row r="40" spans="1:8" s="1" customFormat="1" x14ac:dyDescent="0.2">
      <c r="A40" s="3"/>
      <c r="B40" s="3"/>
      <c r="D40" s="3"/>
      <c r="E40" s="2"/>
      <c r="F40" s="2"/>
      <c r="G40" s="2"/>
      <c r="H40" s="2"/>
    </row>
    <row r="41" spans="1:8" s="1" customFormat="1" x14ac:dyDescent="0.2">
      <c r="A41" s="3"/>
      <c r="B41" s="3"/>
      <c r="D41" s="3"/>
      <c r="E41" s="2"/>
      <c r="F41" s="2"/>
      <c r="G41" s="2"/>
      <c r="H41" s="2"/>
    </row>
    <row r="42" spans="1:8" s="1" customFormat="1" x14ac:dyDescent="0.2">
      <c r="A42" s="3"/>
      <c r="B42" s="3"/>
      <c r="D42" s="3"/>
      <c r="E42" s="2"/>
      <c r="F42" s="2"/>
      <c r="G42" s="2"/>
      <c r="H42" s="2"/>
    </row>
    <row r="43" spans="1:8" s="1" customFormat="1" x14ac:dyDescent="0.2">
      <c r="A43" s="3"/>
      <c r="B43" s="3"/>
      <c r="D43" s="3"/>
      <c r="E43" s="2"/>
      <c r="F43" s="2"/>
      <c r="G43" s="2"/>
      <c r="H43" s="2"/>
    </row>
    <row r="44" spans="1:8" s="1" customFormat="1" x14ac:dyDescent="0.2">
      <c r="A44" s="3"/>
      <c r="B44" s="3"/>
      <c r="D44" s="3"/>
      <c r="E44" s="2"/>
      <c r="F44" s="2"/>
      <c r="G44" s="2"/>
      <c r="H44" s="2"/>
    </row>
    <row r="45" spans="1:8" s="1" customFormat="1" x14ac:dyDescent="0.2">
      <c r="A45" s="3"/>
      <c r="B45" s="3"/>
      <c r="D45" s="3"/>
      <c r="E45" s="2"/>
      <c r="F45" s="2"/>
      <c r="G45" s="2"/>
      <c r="H45" s="2"/>
    </row>
    <row r="46" spans="1:8" s="1" customFormat="1" x14ac:dyDescent="0.2">
      <c r="A46" s="3"/>
      <c r="B46" s="3"/>
      <c r="D46" s="3"/>
      <c r="E46" s="2"/>
      <c r="F46" s="2"/>
      <c r="G46" s="2"/>
      <c r="H46" s="2"/>
    </row>
    <row r="47" spans="1:8" s="1" customFormat="1" x14ac:dyDescent="0.2">
      <c r="A47" s="3"/>
      <c r="B47" s="3"/>
      <c r="D47" s="3"/>
      <c r="E47" s="2"/>
      <c r="F47" s="2"/>
      <c r="G47" s="2"/>
      <c r="H47" s="2"/>
    </row>
    <row r="48" spans="1:8" s="1" customFormat="1" x14ac:dyDescent="0.2">
      <c r="A48" s="3"/>
      <c r="B48" s="3"/>
      <c r="D48" s="3"/>
      <c r="E48" s="2"/>
      <c r="F48" s="2"/>
      <c r="G48" s="2"/>
      <c r="H48" s="2"/>
    </row>
    <row r="49" spans="1:8" s="1" customFormat="1" x14ac:dyDescent="0.2">
      <c r="A49" s="3"/>
      <c r="B49" s="3"/>
      <c r="D49" s="3"/>
      <c r="E49" s="2"/>
      <c r="F49" s="2"/>
      <c r="G49" s="2"/>
      <c r="H49" s="2"/>
    </row>
    <row r="50" spans="1:8" s="1" customFormat="1" x14ac:dyDescent="0.2">
      <c r="A50" s="3"/>
      <c r="B50" s="3"/>
      <c r="D50" s="3"/>
      <c r="E50" s="2"/>
      <c r="F50" s="2"/>
      <c r="G50" s="2"/>
      <c r="H50" s="2"/>
    </row>
    <row r="51" spans="1:8" s="1" customFormat="1" x14ac:dyDescent="0.2">
      <c r="A51" s="3"/>
      <c r="B51" s="3"/>
      <c r="D51" s="3"/>
      <c r="E51" s="2"/>
      <c r="F51" s="2"/>
      <c r="G51" s="2"/>
      <c r="H51" s="2"/>
    </row>
    <row r="52" spans="1:8" s="1" customFormat="1" x14ac:dyDescent="0.2">
      <c r="A52" s="3"/>
      <c r="B52" s="3"/>
      <c r="D52" s="3"/>
      <c r="E52" s="2"/>
      <c r="F52" s="2"/>
      <c r="G52" s="2"/>
      <c r="H52" s="2"/>
    </row>
    <row r="53" spans="1:8" s="1" customFormat="1" x14ac:dyDescent="0.2">
      <c r="A53" s="3"/>
      <c r="B53" s="3"/>
      <c r="D53" s="3"/>
      <c r="E53" s="2"/>
      <c r="F53" s="2"/>
      <c r="G53" s="2"/>
      <c r="H53" s="2"/>
    </row>
    <row r="54" spans="1:8" s="1" customFormat="1" x14ac:dyDescent="0.2">
      <c r="A54" s="3"/>
      <c r="B54" s="3"/>
      <c r="D54" s="3"/>
      <c r="E54" s="2"/>
      <c r="F54" s="2"/>
      <c r="G54" s="2"/>
      <c r="H54" s="2"/>
    </row>
    <row r="55" spans="1:8" s="1" customFormat="1" x14ac:dyDescent="0.2">
      <c r="A55" s="3"/>
      <c r="B55" s="3"/>
      <c r="D55" s="3"/>
      <c r="E55" s="2"/>
      <c r="F55" s="2"/>
      <c r="G55" s="2"/>
      <c r="H55" s="2"/>
    </row>
    <row r="56" spans="1:8" s="1" customFormat="1" x14ac:dyDescent="0.2">
      <c r="A56" s="3"/>
      <c r="B56" s="3"/>
      <c r="D56" s="3"/>
      <c r="E56" s="2"/>
      <c r="F56" s="2"/>
      <c r="G56" s="2"/>
      <c r="H56" s="2"/>
    </row>
    <row r="57" spans="1:8" s="1" customFormat="1" x14ac:dyDescent="0.2">
      <c r="A57" s="3"/>
      <c r="B57" s="3"/>
      <c r="D57" s="3"/>
      <c r="E57" s="2"/>
      <c r="F57" s="2"/>
      <c r="G57" s="2"/>
      <c r="H57" s="2"/>
    </row>
    <row r="58" spans="1:8" s="1" customFormat="1" x14ac:dyDescent="0.2">
      <c r="A58" s="3"/>
      <c r="B58" s="3"/>
      <c r="D58" s="3"/>
      <c r="E58" s="2"/>
      <c r="F58" s="2"/>
      <c r="G58" s="2"/>
      <c r="H58" s="2"/>
    </row>
    <row r="59" spans="1:8" s="1" customFormat="1" x14ac:dyDescent="0.2">
      <c r="A59" s="3"/>
      <c r="B59" s="3"/>
      <c r="D59" s="3"/>
      <c r="E59" s="2"/>
      <c r="F59" s="2"/>
      <c r="G59" s="2"/>
      <c r="H59" s="2"/>
    </row>
    <row r="60" spans="1:8" s="1" customFormat="1" x14ac:dyDescent="0.2">
      <c r="A60" s="3"/>
      <c r="B60" s="3"/>
      <c r="D60" s="3"/>
      <c r="E60" s="2"/>
      <c r="F60" s="2"/>
      <c r="G60" s="2"/>
      <c r="H60" s="2"/>
    </row>
    <row r="61" spans="1:8" s="1" customFormat="1" x14ac:dyDescent="0.2">
      <c r="A61" s="3"/>
      <c r="B61" s="3"/>
      <c r="D61" s="3"/>
      <c r="E61" s="2"/>
      <c r="F61" s="2"/>
      <c r="G61" s="2"/>
      <c r="H61" s="2"/>
    </row>
    <row r="62" spans="1:8" s="1" customFormat="1" x14ac:dyDescent="0.2">
      <c r="A62" s="3"/>
      <c r="B62" s="3"/>
      <c r="D62" s="3"/>
      <c r="E62" s="2"/>
      <c r="F62" s="2"/>
      <c r="G62" s="2"/>
      <c r="H62" s="2"/>
    </row>
    <row r="63" spans="1:8" s="1" customFormat="1" x14ac:dyDescent="0.2">
      <c r="A63" s="3"/>
      <c r="B63" s="3"/>
      <c r="D63" s="3"/>
      <c r="E63" s="2"/>
      <c r="F63" s="2"/>
      <c r="G63" s="2"/>
      <c r="H63" s="2"/>
    </row>
    <row r="64" spans="1:8" s="1" customFormat="1" x14ac:dyDescent="0.2">
      <c r="A64" s="3"/>
      <c r="B64" s="3"/>
      <c r="D64" s="3"/>
      <c r="E64" s="2"/>
      <c r="F64" s="2"/>
      <c r="G64" s="2"/>
      <c r="H64" s="2"/>
    </row>
    <row r="65" spans="1:8" s="1" customFormat="1" x14ac:dyDescent="0.2">
      <c r="A65" s="3"/>
      <c r="B65" s="3"/>
      <c r="D65" s="3"/>
      <c r="E65" s="2"/>
      <c r="F65" s="2"/>
      <c r="G65" s="2"/>
      <c r="H65" s="2"/>
    </row>
    <row r="66" spans="1:8" s="1" customFormat="1" x14ac:dyDescent="0.2">
      <c r="A66" s="3"/>
      <c r="B66" s="3"/>
      <c r="D66" s="3"/>
      <c r="E66" s="2"/>
      <c r="F66" s="2"/>
      <c r="G66" s="2"/>
      <c r="H66" s="2"/>
    </row>
    <row r="67" spans="1:8" s="1" customFormat="1" x14ac:dyDescent="0.2">
      <c r="A67" s="3"/>
      <c r="B67" s="3"/>
      <c r="D67" s="3"/>
      <c r="E67" s="2"/>
      <c r="F67" s="2"/>
      <c r="G67" s="2"/>
      <c r="H67" s="2"/>
    </row>
    <row r="68" spans="1:8" s="1" customFormat="1" x14ac:dyDescent="0.2">
      <c r="A68" s="3"/>
      <c r="B68" s="3"/>
      <c r="D68" s="3"/>
      <c r="E68" s="2"/>
      <c r="F68" s="2"/>
      <c r="G68" s="2"/>
      <c r="H68" s="2"/>
    </row>
    <row r="69" spans="1:8" s="1" customFormat="1" x14ac:dyDescent="0.2">
      <c r="A69" s="3"/>
      <c r="B69" s="3"/>
      <c r="D69" s="3"/>
      <c r="E69" s="2"/>
      <c r="F69" s="2"/>
      <c r="G69" s="2"/>
      <c r="H69" s="2"/>
    </row>
    <row r="70" spans="1:8" s="1" customFormat="1" x14ac:dyDescent="0.2">
      <c r="A70" s="3"/>
      <c r="B70" s="3"/>
      <c r="D70" s="3"/>
      <c r="E70" s="2"/>
      <c r="F70" s="2"/>
      <c r="G70" s="2"/>
      <c r="H70" s="2"/>
    </row>
    <row r="71" spans="1:8" s="1" customFormat="1" x14ac:dyDescent="0.2">
      <c r="A71" s="3"/>
      <c r="B71" s="3"/>
      <c r="D71" s="3"/>
      <c r="E71" s="2"/>
      <c r="F71" s="2"/>
      <c r="G71" s="2"/>
      <c r="H71" s="2"/>
    </row>
    <row r="72" spans="1:8" s="1" customFormat="1" x14ac:dyDescent="0.2">
      <c r="A72" s="3"/>
      <c r="B72" s="3"/>
      <c r="D72" s="3"/>
      <c r="E72" s="2"/>
      <c r="F72" s="2"/>
      <c r="G72" s="2"/>
      <c r="H72" s="2"/>
    </row>
    <row r="73" spans="1:8" s="1" customFormat="1" x14ac:dyDescent="0.2">
      <c r="A73" s="3"/>
      <c r="B73" s="3"/>
      <c r="D73" s="3"/>
      <c r="E73" s="2"/>
      <c r="F73" s="2"/>
      <c r="G73" s="2"/>
      <c r="H73" s="2"/>
    </row>
    <row r="74" spans="1:8" s="1" customFormat="1" x14ac:dyDescent="0.2">
      <c r="A74" s="3"/>
      <c r="B74" s="3"/>
      <c r="D74" s="3"/>
      <c r="E74" s="2"/>
      <c r="F74" s="2"/>
      <c r="G74" s="2"/>
      <c r="H74" s="2"/>
    </row>
    <row r="75" spans="1:8" s="1" customFormat="1" x14ac:dyDescent="0.2">
      <c r="A75" s="3"/>
      <c r="B75" s="3"/>
      <c r="D75" s="3"/>
      <c r="E75" s="2"/>
      <c r="F75" s="2"/>
      <c r="G75" s="2"/>
      <c r="H75" s="2"/>
    </row>
    <row r="76" spans="1:8" s="1" customFormat="1" x14ac:dyDescent="0.2">
      <c r="A76" s="3"/>
      <c r="B76" s="3"/>
      <c r="D76" s="3"/>
      <c r="E76" s="2"/>
      <c r="F76" s="2"/>
      <c r="G76" s="2"/>
      <c r="H76" s="2"/>
    </row>
    <row r="77" spans="1:8" s="1" customFormat="1" x14ac:dyDescent="0.2">
      <c r="A77" s="3"/>
      <c r="B77" s="3"/>
      <c r="D77" s="3"/>
      <c r="E77" s="2"/>
      <c r="F77" s="2"/>
      <c r="G77" s="2"/>
      <c r="H77" s="2"/>
    </row>
    <row r="78" spans="1:8" s="1" customFormat="1" x14ac:dyDescent="0.2">
      <c r="A78" s="3"/>
      <c r="B78" s="3"/>
      <c r="D78" s="3"/>
      <c r="E78" s="2"/>
      <c r="F78" s="2"/>
      <c r="G78" s="2"/>
      <c r="H78" s="2"/>
    </row>
    <row r="79" spans="1:8" s="1" customFormat="1" x14ac:dyDescent="0.2">
      <c r="A79" s="3"/>
      <c r="B79" s="3"/>
      <c r="D79" s="3"/>
      <c r="E79" s="2"/>
      <c r="F79" s="2"/>
      <c r="G79" s="2"/>
      <c r="H79" s="2"/>
    </row>
    <row r="80" spans="1:8" s="1" customFormat="1" x14ac:dyDescent="0.2">
      <c r="A80" s="3"/>
      <c r="B80" s="3"/>
      <c r="D80" s="3"/>
      <c r="E80" s="2"/>
      <c r="F80" s="2"/>
      <c r="G80" s="2"/>
      <c r="H80" s="2"/>
    </row>
    <row r="81" spans="1:8" s="1" customFormat="1" x14ac:dyDescent="0.2">
      <c r="A81" s="3"/>
      <c r="B81" s="3"/>
      <c r="D81" s="3"/>
      <c r="E81" s="2"/>
      <c r="F81" s="2"/>
      <c r="G81" s="2"/>
      <c r="H81" s="2"/>
    </row>
    <row r="82" spans="1:8" s="1" customFormat="1" x14ac:dyDescent="0.2">
      <c r="A82" s="3"/>
      <c r="B82" s="3"/>
      <c r="D82" s="3"/>
      <c r="E82" s="2"/>
      <c r="F82" s="2"/>
      <c r="G82" s="2"/>
      <c r="H82" s="2"/>
    </row>
    <row r="83" spans="1:8" s="1" customFormat="1" x14ac:dyDescent="0.2">
      <c r="A83" s="3"/>
      <c r="B83" s="3"/>
      <c r="D83" s="3"/>
      <c r="E83" s="2"/>
      <c r="F83" s="2"/>
      <c r="G83" s="2"/>
      <c r="H83" s="2"/>
    </row>
    <row r="84" spans="1:8" s="1" customFormat="1" x14ac:dyDescent="0.2">
      <c r="A84" s="3"/>
      <c r="B84" s="3"/>
      <c r="D84" s="3"/>
      <c r="E84" s="2"/>
      <c r="F84" s="2"/>
      <c r="G84" s="2"/>
      <c r="H84" s="2"/>
    </row>
    <row r="85" spans="1:8" s="1" customFormat="1" x14ac:dyDescent="0.2">
      <c r="A85" s="3"/>
      <c r="B85" s="3"/>
      <c r="D85" s="3"/>
      <c r="E85" s="2"/>
      <c r="F85" s="2"/>
      <c r="G85" s="2"/>
      <c r="H85" s="2"/>
    </row>
    <row r="86" spans="1:8" s="1" customFormat="1" x14ac:dyDescent="0.2">
      <c r="A86" s="3"/>
      <c r="B86" s="3"/>
      <c r="D86" s="3"/>
      <c r="E86" s="2"/>
      <c r="F86" s="2"/>
      <c r="G86" s="2"/>
      <c r="H86" s="2"/>
    </row>
    <row r="87" spans="1:8" s="1" customFormat="1" x14ac:dyDescent="0.2">
      <c r="A87" s="3"/>
      <c r="B87" s="3"/>
      <c r="D87" s="3"/>
      <c r="E87" s="2"/>
      <c r="F87" s="2"/>
      <c r="G87" s="2"/>
      <c r="H87" s="2"/>
    </row>
    <row r="88" spans="1:8" s="1" customFormat="1" x14ac:dyDescent="0.2">
      <c r="A88" s="3"/>
      <c r="B88" s="3"/>
      <c r="D88" s="3"/>
      <c r="E88" s="2"/>
      <c r="F88" s="2"/>
      <c r="G88" s="2"/>
      <c r="H88" s="2"/>
    </row>
    <row r="89" spans="1:8" s="1" customFormat="1" x14ac:dyDescent="0.2">
      <c r="A89" s="3"/>
      <c r="B89" s="3"/>
      <c r="D89" s="3"/>
      <c r="E89" s="2"/>
      <c r="F89" s="2"/>
      <c r="G89" s="2"/>
      <c r="H89" s="2"/>
    </row>
    <row r="90" spans="1:8" s="1" customFormat="1" x14ac:dyDescent="0.2">
      <c r="A90" s="3"/>
      <c r="B90" s="3"/>
      <c r="D90" s="3"/>
      <c r="E90" s="2"/>
      <c r="F90" s="2"/>
      <c r="G90" s="2"/>
      <c r="H90" s="2"/>
    </row>
    <row r="91" spans="1:8" s="1" customFormat="1" x14ac:dyDescent="0.2">
      <c r="A91" s="3"/>
      <c r="B91" s="3"/>
      <c r="D91" s="3"/>
      <c r="E91" s="2"/>
      <c r="F91" s="2"/>
      <c r="G91" s="2"/>
      <c r="H91" s="2"/>
    </row>
    <row r="92" spans="1:8" s="1" customFormat="1" x14ac:dyDescent="0.2">
      <c r="A92" s="3"/>
      <c r="B92" s="3"/>
      <c r="D92" s="3"/>
      <c r="E92" s="2"/>
      <c r="F92" s="2"/>
      <c r="G92" s="2"/>
      <c r="H92" s="2"/>
    </row>
    <row r="93" spans="1:8" s="1" customFormat="1" x14ac:dyDescent="0.2">
      <c r="A93" s="3"/>
      <c r="B93" s="3"/>
      <c r="D93" s="3"/>
      <c r="E93" s="2"/>
      <c r="F93" s="2"/>
      <c r="G93" s="2"/>
      <c r="H93" s="2"/>
    </row>
    <row r="94" spans="1:8" s="1" customFormat="1" x14ac:dyDescent="0.2">
      <c r="A94" s="3"/>
      <c r="B94" s="3"/>
      <c r="D94" s="3"/>
      <c r="E94" s="2"/>
      <c r="F94" s="2"/>
      <c r="G94" s="2"/>
      <c r="H94" s="2"/>
    </row>
    <row r="95" spans="1:8" s="1" customFormat="1" x14ac:dyDescent="0.2">
      <c r="A95" s="3"/>
      <c r="B95" s="3"/>
      <c r="D95" s="3"/>
      <c r="E95" s="2"/>
      <c r="F95" s="2"/>
      <c r="G95" s="2"/>
      <c r="H95" s="2"/>
    </row>
    <row r="96" spans="1:8" s="1" customFormat="1" x14ac:dyDescent="0.2">
      <c r="A96" s="3"/>
      <c r="B96" s="3"/>
      <c r="D96" s="3"/>
      <c r="E96" s="2"/>
      <c r="F96" s="2"/>
      <c r="G96" s="2"/>
      <c r="H96" s="2"/>
    </row>
    <row r="97" spans="1:8" s="1" customFormat="1" x14ac:dyDescent="0.2">
      <c r="A97" s="3"/>
      <c r="B97" s="3"/>
      <c r="D97" s="3"/>
      <c r="E97" s="2"/>
      <c r="F97" s="2"/>
      <c r="G97" s="2"/>
      <c r="H97" s="2"/>
    </row>
    <row r="98" spans="1:8" s="1" customFormat="1" x14ac:dyDescent="0.2">
      <c r="A98" s="3"/>
      <c r="B98" s="3"/>
      <c r="D98" s="3"/>
      <c r="E98" s="2"/>
      <c r="F98" s="2"/>
      <c r="G98" s="2"/>
      <c r="H98" s="2"/>
    </row>
    <row r="99" spans="1:8" s="1" customFormat="1" x14ac:dyDescent="0.2">
      <c r="A99" s="3"/>
      <c r="B99" s="3"/>
      <c r="D99" s="3"/>
      <c r="E99" s="2"/>
      <c r="F99" s="2"/>
      <c r="G99" s="2"/>
      <c r="H99" s="2"/>
    </row>
    <row r="100" spans="1:8" s="1" customFormat="1" x14ac:dyDescent="0.2">
      <c r="A100" s="3"/>
      <c r="B100" s="3"/>
      <c r="D100" s="3"/>
      <c r="E100" s="2"/>
      <c r="F100" s="2"/>
      <c r="G100" s="2"/>
      <c r="H100" s="2"/>
    </row>
    <row r="101" spans="1:8" s="1" customFormat="1" x14ac:dyDescent="0.2">
      <c r="A101" s="3"/>
      <c r="B101" s="3"/>
      <c r="D101" s="3"/>
      <c r="E101" s="2"/>
      <c r="F101" s="2"/>
      <c r="G101" s="2"/>
      <c r="H101" s="2"/>
    </row>
    <row r="102" spans="1:8" s="1" customFormat="1" x14ac:dyDescent="0.2">
      <c r="A102" s="3"/>
      <c r="B102" s="3"/>
      <c r="D102" s="3"/>
      <c r="E102" s="2"/>
      <c r="F102" s="2"/>
      <c r="G102" s="2"/>
      <c r="H102" s="2"/>
    </row>
    <row r="103" spans="1:8" s="1" customFormat="1" x14ac:dyDescent="0.2">
      <c r="A103" s="3"/>
      <c r="B103" s="3"/>
      <c r="D103" s="3"/>
      <c r="E103" s="2"/>
      <c r="F103" s="2"/>
      <c r="G103" s="2"/>
      <c r="H103" s="2"/>
    </row>
    <row r="104" spans="1:8" s="1" customFormat="1" x14ac:dyDescent="0.2">
      <c r="A104" s="3"/>
      <c r="B104" s="3"/>
      <c r="D104" s="3"/>
      <c r="E104" s="2"/>
      <c r="F104" s="2"/>
      <c r="G104" s="2"/>
      <c r="H104" s="2"/>
    </row>
    <row r="105" spans="1:8" s="1" customFormat="1" x14ac:dyDescent="0.2">
      <c r="A105" s="3"/>
      <c r="B105" s="3"/>
      <c r="D105" s="3"/>
      <c r="E105" s="2"/>
      <c r="F105" s="2"/>
      <c r="G105" s="2"/>
      <c r="H105" s="2"/>
    </row>
    <row r="106" spans="1:8" s="1" customFormat="1" x14ac:dyDescent="0.2">
      <c r="A106" s="3"/>
      <c r="B106" s="3"/>
      <c r="D106" s="3"/>
      <c r="E106" s="2"/>
      <c r="F106" s="2"/>
      <c r="G106" s="2"/>
      <c r="H106" s="2"/>
    </row>
    <row r="107" spans="1:8" s="1" customFormat="1" x14ac:dyDescent="0.2">
      <c r="A107" s="3"/>
      <c r="B107" s="3"/>
      <c r="D107" s="3"/>
      <c r="E107" s="2"/>
      <c r="F107" s="2"/>
      <c r="G107" s="2"/>
      <c r="H107" s="2"/>
    </row>
    <row r="108" spans="1:8" s="1" customFormat="1" x14ac:dyDescent="0.2">
      <c r="A108" s="3"/>
      <c r="B108" s="3"/>
      <c r="D108" s="3"/>
      <c r="E108" s="2"/>
      <c r="F108" s="2"/>
      <c r="G108" s="2"/>
      <c r="H108" s="2"/>
    </row>
    <row r="109" spans="1:8" s="1" customFormat="1" x14ac:dyDescent="0.2">
      <c r="A109" s="3"/>
      <c r="B109" s="3"/>
      <c r="D109" s="3"/>
      <c r="E109" s="2"/>
      <c r="F109" s="2"/>
      <c r="G109" s="2"/>
      <c r="H109" s="2"/>
    </row>
    <row r="110" spans="1:8" s="1" customFormat="1" x14ac:dyDescent="0.2">
      <c r="A110" s="3"/>
      <c r="B110" s="3"/>
      <c r="D110" s="3"/>
      <c r="E110" s="2"/>
      <c r="F110" s="2"/>
      <c r="G110" s="2"/>
      <c r="H110" s="2"/>
    </row>
    <row r="111" spans="1:8" s="1" customFormat="1" x14ac:dyDescent="0.2">
      <c r="A111" s="3"/>
      <c r="B111" s="3"/>
      <c r="D111" s="3"/>
      <c r="E111" s="2"/>
      <c r="F111" s="2"/>
      <c r="G111" s="2"/>
      <c r="H111" s="2"/>
    </row>
    <row r="112" spans="1:8" s="1" customFormat="1" x14ac:dyDescent="0.2">
      <c r="A112" s="3"/>
      <c r="B112" s="3"/>
      <c r="D112" s="3"/>
      <c r="E112" s="2"/>
      <c r="F112" s="2"/>
      <c r="G112" s="2"/>
      <c r="H112" s="2"/>
    </row>
    <row r="113" spans="1:8" s="1" customFormat="1" x14ac:dyDescent="0.2">
      <c r="A113" s="3"/>
      <c r="B113" s="3"/>
      <c r="D113" s="3"/>
      <c r="E113" s="2"/>
      <c r="F113" s="2"/>
      <c r="G113" s="2"/>
      <c r="H113" s="2"/>
    </row>
    <row r="114" spans="1:8" s="1" customFormat="1" x14ac:dyDescent="0.2">
      <c r="A114" s="3"/>
      <c r="B114" s="3"/>
      <c r="D114" s="3"/>
      <c r="E114" s="2"/>
      <c r="F114" s="2"/>
      <c r="G114" s="2"/>
      <c r="H114" s="2"/>
    </row>
    <row r="115" spans="1:8" s="1" customFormat="1" x14ac:dyDescent="0.2">
      <c r="A115" s="3"/>
      <c r="B115" s="3"/>
      <c r="D115" s="3"/>
      <c r="E115" s="2"/>
      <c r="F115" s="2"/>
      <c r="G115" s="2"/>
      <c r="H115" s="2"/>
    </row>
    <row r="116" spans="1:8" s="1" customFormat="1" x14ac:dyDescent="0.2">
      <c r="A116" s="3"/>
      <c r="B116" s="3"/>
      <c r="D116" s="3"/>
      <c r="E116" s="2"/>
      <c r="F116" s="2"/>
      <c r="G116" s="2"/>
      <c r="H116" s="2"/>
    </row>
    <row r="117" spans="1:8" s="1" customFormat="1" x14ac:dyDescent="0.2">
      <c r="A117" s="3"/>
      <c r="B117" s="3"/>
      <c r="D117" s="3"/>
      <c r="E117" s="2"/>
      <c r="F117" s="2"/>
      <c r="G117" s="2"/>
      <c r="H117" s="2"/>
    </row>
    <row r="118" spans="1:8" s="1" customFormat="1" x14ac:dyDescent="0.2">
      <c r="A118" s="3"/>
      <c r="B118" s="3"/>
      <c r="D118" s="3"/>
      <c r="E118" s="2"/>
      <c r="F118" s="2"/>
      <c r="G118" s="2"/>
      <c r="H118" s="2"/>
    </row>
    <row r="119" spans="1:8" s="1" customFormat="1" x14ac:dyDescent="0.2">
      <c r="A119" s="3"/>
      <c r="B119" s="3"/>
      <c r="D119" s="3"/>
      <c r="E119" s="2"/>
      <c r="F119" s="2"/>
      <c r="G119" s="2"/>
      <c r="H119" s="2"/>
    </row>
    <row r="120" spans="1:8" s="1" customFormat="1" x14ac:dyDescent="0.2">
      <c r="A120" s="3"/>
      <c r="B120" s="3"/>
      <c r="D120" s="3"/>
      <c r="E120" s="2"/>
      <c r="F120" s="2"/>
      <c r="G120" s="2"/>
      <c r="H120" s="2"/>
    </row>
    <row r="121" spans="1:8" s="1" customFormat="1" x14ac:dyDescent="0.2">
      <c r="A121" s="3"/>
      <c r="B121" s="3"/>
      <c r="D121" s="3"/>
      <c r="E121" s="2"/>
      <c r="F121" s="2"/>
      <c r="G121" s="2"/>
      <c r="H121" s="2"/>
    </row>
    <row r="122" spans="1:8" s="1" customFormat="1" x14ac:dyDescent="0.2">
      <c r="A122" s="3"/>
      <c r="B122" s="3"/>
      <c r="D122" s="3"/>
      <c r="E122" s="2"/>
      <c r="F122" s="2"/>
      <c r="G122" s="2"/>
      <c r="H122" s="2"/>
    </row>
    <row r="123" spans="1:8" s="1" customFormat="1" x14ac:dyDescent="0.2">
      <c r="A123" s="3"/>
      <c r="B123" s="3"/>
      <c r="D123" s="3"/>
      <c r="E123" s="2"/>
      <c r="F123" s="2"/>
      <c r="G123" s="2"/>
      <c r="H123" s="2"/>
    </row>
    <row r="124" spans="1:8" s="1" customFormat="1" x14ac:dyDescent="0.2">
      <c r="A124" s="3"/>
      <c r="B124" s="3"/>
      <c r="D124" s="3"/>
      <c r="E124" s="2"/>
      <c r="F124" s="2"/>
      <c r="G124" s="2"/>
      <c r="H124" s="2"/>
    </row>
    <row r="125" spans="1:8" s="1" customFormat="1" x14ac:dyDescent="0.2">
      <c r="A125" s="3"/>
      <c r="B125" s="3"/>
      <c r="D125" s="3"/>
      <c r="E125" s="2"/>
      <c r="F125" s="2"/>
      <c r="G125" s="2"/>
      <c r="H125" s="2"/>
    </row>
    <row r="126" spans="1:8" s="1" customFormat="1" x14ac:dyDescent="0.2">
      <c r="A126" s="3"/>
      <c r="B126" s="3"/>
      <c r="D126" s="3"/>
      <c r="E126" s="2"/>
      <c r="F126" s="2"/>
      <c r="G126" s="2"/>
      <c r="H126" s="2"/>
    </row>
    <row r="127" spans="1:8" s="1" customFormat="1" x14ac:dyDescent="0.2">
      <c r="A127" s="3"/>
      <c r="B127" s="3"/>
      <c r="D127" s="3"/>
      <c r="E127" s="2"/>
      <c r="F127" s="2"/>
      <c r="G127" s="2"/>
      <c r="H127" s="2"/>
    </row>
    <row r="128" spans="1:8" s="1" customFormat="1" x14ac:dyDescent="0.2">
      <c r="A128" s="3"/>
      <c r="B128" s="3"/>
      <c r="D128" s="3"/>
      <c r="E128" s="2"/>
      <c r="F128" s="2"/>
      <c r="G128" s="2"/>
      <c r="H128" s="2"/>
    </row>
    <row r="129" spans="1:8" s="1" customFormat="1" x14ac:dyDescent="0.2">
      <c r="A129" s="3"/>
      <c r="B129" s="3"/>
      <c r="D129" s="3"/>
      <c r="E129" s="2"/>
      <c r="F129" s="2"/>
      <c r="G129" s="2"/>
      <c r="H129" s="2"/>
    </row>
    <row r="130" spans="1:8" s="1" customFormat="1" x14ac:dyDescent="0.2">
      <c r="A130" s="3"/>
      <c r="B130" s="3"/>
      <c r="D130" s="3"/>
      <c r="E130" s="2"/>
      <c r="F130" s="2"/>
      <c r="G130" s="2"/>
      <c r="H130" s="2"/>
    </row>
    <row r="131" spans="1:8" s="1" customFormat="1" x14ac:dyDescent="0.2">
      <c r="A131" s="3"/>
      <c r="B131" s="3"/>
      <c r="D131" s="3"/>
      <c r="E131" s="2"/>
      <c r="F131" s="2"/>
      <c r="G131" s="2"/>
      <c r="H131" s="2"/>
    </row>
    <row r="132" spans="1:8" s="1" customFormat="1" x14ac:dyDescent="0.2">
      <c r="A132" s="3"/>
      <c r="B132" s="3"/>
      <c r="D132" s="3"/>
      <c r="E132" s="2"/>
      <c r="F132" s="2"/>
      <c r="G132" s="2"/>
      <c r="H132" s="2"/>
    </row>
    <row r="133" spans="1:8" s="1" customFormat="1" x14ac:dyDescent="0.2">
      <c r="A133" s="3"/>
      <c r="B133" s="3"/>
      <c r="D133" s="3"/>
      <c r="E133" s="2"/>
      <c r="F133" s="2"/>
      <c r="G133" s="2"/>
      <c r="H133" s="2"/>
    </row>
    <row r="134" spans="1:8" s="1" customFormat="1" x14ac:dyDescent="0.2">
      <c r="A134" s="3"/>
      <c r="B134" s="3"/>
      <c r="D134" s="3"/>
      <c r="E134" s="2"/>
      <c r="F134" s="2"/>
      <c r="G134" s="2"/>
      <c r="H134" s="2"/>
    </row>
    <row r="135" spans="1:8" s="1" customFormat="1" x14ac:dyDescent="0.2">
      <c r="A135" s="3"/>
      <c r="B135" s="3"/>
      <c r="D135" s="3"/>
      <c r="E135" s="2"/>
      <c r="F135" s="2"/>
      <c r="G135" s="2"/>
      <c r="H135" s="2"/>
    </row>
    <row r="136" spans="1:8" s="1" customFormat="1" x14ac:dyDescent="0.2">
      <c r="A136" s="3"/>
      <c r="B136" s="3"/>
      <c r="D136" s="3"/>
      <c r="E136" s="2"/>
      <c r="F136" s="2"/>
      <c r="G136" s="2"/>
      <c r="H136" s="2"/>
    </row>
    <row r="137" spans="1:8" s="1" customFormat="1" x14ac:dyDescent="0.2">
      <c r="A137" s="3"/>
      <c r="B137" s="3"/>
      <c r="D137" s="3"/>
      <c r="E137" s="2"/>
      <c r="F137" s="2"/>
      <c r="G137" s="2"/>
      <c r="H137" s="2"/>
    </row>
    <row r="138" spans="1:8" s="1" customFormat="1" x14ac:dyDescent="0.2">
      <c r="A138" s="3"/>
      <c r="B138" s="3"/>
      <c r="D138" s="3"/>
      <c r="E138" s="2"/>
      <c r="F138" s="2"/>
      <c r="G138" s="2"/>
      <c r="H138" s="2"/>
    </row>
    <row r="139" spans="1:8" s="1" customFormat="1" x14ac:dyDescent="0.2">
      <c r="A139" s="3"/>
      <c r="B139" s="3"/>
      <c r="D139" s="3"/>
      <c r="E139" s="2"/>
      <c r="F139" s="2"/>
      <c r="G139" s="2"/>
      <c r="H139" s="2"/>
    </row>
    <row r="140" spans="1:8" s="1" customFormat="1" x14ac:dyDescent="0.2">
      <c r="A140" s="3"/>
      <c r="B140" s="3"/>
      <c r="D140" s="3"/>
      <c r="E140" s="2"/>
      <c r="F140" s="2"/>
      <c r="G140" s="2"/>
      <c r="H140" s="2"/>
    </row>
    <row r="141" spans="1:8" s="1" customFormat="1" x14ac:dyDescent="0.2">
      <c r="A141" s="3"/>
      <c r="B141" s="3"/>
      <c r="D141" s="3"/>
      <c r="E141" s="2"/>
      <c r="F141" s="2"/>
      <c r="G141" s="2"/>
      <c r="H141" s="2"/>
    </row>
    <row r="142" spans="1:8" s="1" customFormat="1" x14ac:dyDescent="0.2">
      <c r="A142" s="3"/>
      <c r="B142" s="3"/>
      <c r="D142" s="3"/>
      <c r="E142" s="2"/>
      <c r="F142" s="2"/>
      <c r="G142" s="2"/>
      <c r="H142" s="2"/>
    </row>
    <row r="143" spans="1:8" s="1" customFormat="1" x14ac:dyDescent="0.2">
      <c r="A143" s="3"/>
      <c r="B143" s="3"/>
      <c r="D143" s="3"/>
      <c r="E143" s="2"/>
      <c r="F143" s="2"/>
      <c r="G143" s="2"/>
      <c r="H143" s="2"/>
    </row>
    <row r="144" spans="1:8" s="1" customFormat="1" x14ac:dyDescent="0.2">
      <c r="A144" s="3"/>
      <c r="B144" s="3"/>
      <c r="D144" s="3"/>
      <c r="E144" s="2"/>
      <c r="F144" s="2"/>
      <c r="G144" s="2"/>
      <c r="H144" s="2"/>
    </row>
    <row r="145" spans="1:8" s="1" customFormat="1" x14ac:dyDescent="0.2">
      <c r="A145" s="3"/>
      <c r="B145" s="3"/>
      <c r="D145" s="3"/>
      <c r="E145" s="2"/>
      <c r="F145" s="2"/>
      <c r="G145" s="2"/>
      <c r="H145" s="2"/>
    </row>
    <row r="146" spans="1:8" s="1" customFormat="1" x14ac:dyDescent="0.2">
      <c r="A146" s="3"/>
      <c r="B146" s="3"/>
      <c r="D146" s="3"/>
      <c r="E146" s="2"/>
      <c r="F146" s="2"/>
      <c r="G146" s="2"/>
      <c r="H146" s="2"/>
    </row>
    <row r="147" spans="1:8" s="1" customFormat="1" x14ac:dyDescent="0.2">
      <c r="A147" s="3"/>
      <c r="B147" s="3"/>
      <c r="D147" s="3"/>
      <c r="E147" s="2"/>
      <c r="F147" s="2"/>
      <c r="G147" s="2"/>
      <c r="H147" s="2"/>
    </row>
    <row r="148" spans="1:8" s="1" customFormat="1" x14ac:dyDescent="0.2">
      <c r="A148" s="3"/>
      <c r="B148" s="3"/>
      <c r="D148" s="3"/>
      <c r="E148" s="2"/>
      <c r="F148" s="2"/>
      <c r="G148" s="2"/>
      <c r="H148" s="2"/>
    </row>
    <row r="149" spans="1:8" s="1" customFormat="1" x14ac:dyDescent="0.2">
      <c r="A149" s="3"/>
      <c r="B149" s="3"/>
      <c r="D149" s="3"/>
      <c r="E149" s="2"/>
      <c r="F149" s="2"/>
      <c r="G149" s="2"/>
      <c r="H149" s="2"/>
    </row>
    <row r="150" spans="1:8" s="1" customFormat="1" x14ac:dyDescent="0.2">
      <c r="A150" s="3"/>
      <c r="B150" s="3"/>
      <c r="D150" s="3"/>
      <c r="E150" s="2"/>
      <c r="F150" s="2"/>
      <c r="G150" s="2"/>
      <c r="H150" s="2"/>
    </row>
    <row r="151" spans="1:8" s="1" customFormat="1" x14ac:dyDescent="0.2">
      <c r="A151" s="3"/>
      <c r="B151" s="3"/>
      <c r="D151" s="3"/>
      <c r="E151" s="2"/>
      <c r="F151" s="2"/>
      <c r="G151" s="2"/>
      <c r="H151" s="2"/>
    </row>
    <row r="152" spans="1:8" s="1" customFormat="1" x14ac:dyDescent="0.2">
      <c r="A152" s="3"/>
      <c r="B152" s="3"/>
      <c r="D152" s="3"/>
      <c r="E152" s="2"/>
      <c r="F152" s="2"/>
      <c r="G152" s="2"/>
      <c r="H152" s="2"/>
    </row>
    <row r="153" spans="1:8" s="1" customFormat="1" x14ac:dyDescent="0.2">
      <c r="A153" s="3"/>
      <c r="B153" s="3"/>
      <c r="D153" s="3"/>
      <c r="E153" s="2"/>
      <c r="F153" s="2"/>
      <c r="G153" s="2"/>
      <c r="H153" s="2"/>
    </row>
    <row r="154" spans="1:8" s="1" customFormat="1" x14ac:dyDescent="0.2">
      <c r="A154" s="3"/>
      <c r="B154" s="3"/>
      <c r="D154" s="3"/>
      <c r="E154" s="2"/>
      <c r="F154" s="2"/>
      <c r="G154" s="2"/>
      <c r="H154" s="2"/>
    </row>
    <row r="155" spans="1:8" s="1" customFormat="1" x14ac:dyDescent="0.2">
      <c r="A155" s="3"/>
      <c r="B155" s="3"/>
      <c r="D155" s="3"/>
      <c r="E155" s="2"/>
      <c r="F155" s="2"/>
      <c r="G155" s="2"/>
      <c r="H155" s="2"/>
    </row>
    <row r="156" spans="1:8" s="1" customFormat="1" x14ac:dyDescent="0.2">
      <c r="A156" s="3"/>
      <c r="B156" s="3"/>
      <c r="D156" s="3"/>
      <c r="E156" s="2"/>
      <c r="F156" s="2"/>
      <c r="G156" s="2"/>
      <c r="H156" s="2"/>
    </row>
    <row r="157" spans="1:8" s="1" customFormat="1" x14ac:dyDescent="0.2">
      <c r="A157" s="3"/>
      <c r="B157" s="3"/>
      <c r="D157" s="3"/>
      <c r="E157" s="2"/>
      <c r="F157" s="2"/>
      <c r="G157" s="2"/>
      <c r="H157" s="2"/>
    </row>
    <row r="158" spans="1:8" s="1" customFormat="1" x14ac:dyDescent="0.2">
      <c r="A158" s="3"/>
      <c r="B158" s="3"/>
      <c r="D158" s="3"/>
      <c r="E158" s="2"/>
      <c r="F158" s="2"/>
      <c r="G158" s="2"/>
      <c r="H158" s="2"/>
    </row>
    <row r="159" spans="1:8" s="1" customFormat="1" x14ac:dyDescent="0.2">
      <c r="A159" s="3"/>
      <c r="B159" s="3"/>
      <c r="D159" s="3"/>
      <c r="E159" s="2"/>
      <c r="F159" s="2"/>
      <c r="G159" s="2"/>
      <c r="H159" s="2"/>
    </row>
    <row r="160" spans="1:8" s="1" customFormat="1" x14ac:dyDescent="0.2">
      <c r="A160" s="3"/>
      <c r="B160" s="3"/>
      <c r="D160" s="3"/>
      <c r="E160" s="2"/>
      <c r="F160" s="2"/>
      <c r="G160" s="2"/>
      <c r="H160" s="2"/>
    </row>
    <row r="161" spans="1:8" s="1" customFormat="1" x14ac:dyDescent="0.2">
      <c r="A161" s="3"/>
      <c r="B161" s="3"/>
      <c r="D161" s="3"/>
      <c r="E161" s="2"/>
      <c r="F161" s="2"/>
      <c r="G161" s="2"/>
      <c r="H161" s="2"/>
    </row>
    <row r="162" spans="1:8" s="1" customFormat="1" x14ac:dyDescent="0.2">
      <c r="A162" s="3"/>
      <c r="B162" s="3"/>
      <c r="D162" s="3"/>
      <c r="E162" s="2"/>
      <c r="F162" s="2"/>
      <c r="G162" s="2"/>
      <c r="H162" s="2"/>
    </row>
    <row r="163" spans="1:8" s="1" customFormat="1" x14ac:dyDescent="0.2">
      <c r="A163" s="3"/>
      <c r="B163" s="3"/>
      <c r="D163" s="3"/>
      <c r="E163" s="2"/>
      <c r="F163" s="2"/>
      <c r="G163" s="2"/>
      <c r="H163" s="2"/>
    </row>
    <row r="164" spans="1:8" s="1" customFormat="1" x14ac:dyDescent="0.2">
      <c r="A164" s="3"/>
      <c r="B164" s="3"/>
      <c r="D164" s="3"/>
      <c r="E164" s="2"/>
      <c r="F164" s="2"/>
      <c r="G164" s="2"/>
      <c r="H164" s="2"/>
    </row>
    <row r="165" spans="1:8" s="1" customFormat="1" x14ac:dyDescent="0.2">
      <c r="A165" s="3"/>
      <c r="B165" s="3"/>
      <c r="D165" s="3"/>
      <c r="E165" s="2"/>
      <c r="F165" s="2"/>
      <c r="G165" s="2"/>
      <c r="H165" s="2"/>
    </row>
    <row r="166" spans="1:8" s="1" customFormat="1" x14ac:dyDescent="0.2">
      <c r="A166" s="3"/>
      <c r="B166" s="3"/>
      <c r="D166" s="3"/>
      <c r="E166" s="2"/>
      <c r="F166" s="2"/>
      <c r="G166" s="2"/>
      <c r="H166" s="2"/>
    </row>
    <row r="167" spans="1:8" s="1" customFormat="1" x14ac:dyDescent="0.2">
      <c r="A167" s="3"/>
      <c r="B167" s="3"/>
      <c r="D167" s="3"/>
      <c r="E167" s="2"/>
      <c r="F167" s="2"/>
      <c r="G167" s="2"/>
      <c r="H167" s="2"/>
    </row>
    <row r="168" spans="1:8" s="1" customFormat="1" x14ac:dyDescent="0.2">
      <c r="A168" s="3"/>
      <c r="B168" s="3"/>
      <c r="D168" s="3"/>
      <c r="E168" s="2"/>
      <c r="F168" s="2"/>
      <c r="G168" s="2"/>
      <c r="H168" s="2"/>
    </row>
    <row r="169" spans="1:8" s="1" customFormat="1" x14ac:dyDescent="0.2">
      <c r="A169" s="3"/>
      <c r="B169" s="3"/>
      <c r="D169" s="3"/>
      <c r="E169" s="2"/>
      <c r="F169" s="2"/>
      <c r="G169" s="2"/>
      <c r="H169" s="2"/>
    </row>
    <row r="170" spans="1:8" s="1" customFormat="1" x14ac:dyDescent="0.2">
      <c r="A170" s="3"/>
      <c r="B170" s="3"/>
      <c r="D170" s="3"/>
      <c r="E170" s="2"/>
      <c r="F170" s="2"/>
      <c r="G170" s="2"/>
      <c r="H170" s="2"/>
    </row>
    <row r="171" spans="1:8" s="1" customFormat="1" x14ac:dyDescent="0.2">
      <c r="A171" s="3"/>
      <c r="B171" s="3"/>
      <c r="D171" s="3"/>
      <c r="E171" s="2"/>
      <c r="F171" s="2"/>
      <c r="G171" s="2"/>
      <c r="H171" s="2"/>
    </row>
    <row r="172" spans="1:8" s="1" customFormat="1" x14ac:dyDescent="0.2">
      <c r="A172" s="3"/>
      <c r="B172" s="3"/>
      <c r="D172" s="3"/>
      <c r="E172" s="2"/>
      <c r="F172" s="2"/>
      <c r="G172" s="2"/>
      <c r="H172" s="2"/>
    </row>
    <row r="173" spans="1:8" s="1" customFormat="1" x14ac:dyDescent="0.2">
      <c r="A173" s="3"/>
      <c r="B173" s="3"/>
      <c r="D173" s="3"/>
      <c r="E173" s="2"/>
      <c r="F173" s="2"/>
      <c r="G173" s="2"/>
      <c r="H173" s="2"/>
    </row>
    <row r="174" spans="1:8" s="1" customFormat="1" x14ac:dyDescent="0.2">
      <c r="A174" s="3"/>
      <c r="B174" s="3"/>
      <c r="D174" s="3"/>
      <c r="E174" s="2"/>
      <c r="F174" s="2"/>
      <c r="G174" s="2"/>
      <c r="H174" s="2"/>
    </row>
    <row r="175" spans="1:8" s="1" customFormat="1" x14ac:dyDescent="0.2">
      <c r="A175" s="3"/>
      <c r="B175" s="3"/>
      <c r="D175" s="3"/>
      <c r="E175" s="2"/>
      <c r="F175" s="2"/>
      <c r="G175" s="2"/>
      <c r="H175" s="2"/>
    </row>
    <row r="176" spans="1:8" s="1" customFormat="1" x14ac:dyDescent="0.2">
      <c r="A176" s="3"/>
      <c r="B176" s="3"/>
      <c r="D176" s="3"/>
      <c r="E176" s="2"/>
      <c r="F176" s="2"/>
      <c r="G176" s="2"/>
      <c r="H176" s="2"/>
    </row>
    <row r="177" spans="1:8" s="1" customFormat="1" x14ac:dyDescent="0.2">
      <c r="A177" s="3"/>
      <c r="B177" s="3"/>
      <c r="D177" s="3"/>
      <c r="E177" s="2"/>
      <c r="F177" s="2"/>
      <c r="G177" s="2"/>
      <c r="H177" s="2"/>
    </row>
    <row r="178" spans="1:8" s="1" customFormat="1" x14ac:dyDescent="0.2">
      <c r="A178" s="3"/>
      <c r="B178" s="3"/>
      <c r="D178" s="3"/>
      <c r="E178" s="2"/>
      <c r="F178" s="2"/>
      <c r="G178" s="2"/>
      <c r="H178" s="2"/>
    </row>
    <row r="179" spans="1:8" s="1" customFormat="1" x14ac:dyDescent="0.2">
      <c r="A179" s="3"/>
      <c r="B179" s="3"/>
      <c r="D179" s="3"/>
      <c r="E179" s="2"/>
      <c r="F179" s="2"/>
      <c r="G179" s="2"/>
      <c r="H179" s="2"/>
    </row>
    <row r="180" spans="1:8" s="1" customFormat="1" x14ac:dyDescent="0.2">
      <c r="A180" s="3"/>
      <c r="B180" s="3"/>
      <c r="D180" s="3"/>
      <c r="E180" s="2"/>
      <c r="F180" s="2"/>
      <c r="G180" s="2"/>
      <c r="H180" s="2"/>
    </row>
    <row r="181" spans="1:8" s="1" customFormat="1" x14ac:dyDescent="0.2">
      <c r="A181" s="3"/>
      <c r="B181" s="3"/>
      <c r="D181" s="3"/>
      <c r="E181" s="2"/>
      <c r="F181" s="2"/>
      <c r="G181" s="2"/>
      <c r="H181" s="2"/>
    </row>
    <row r="182" spans="1:8" s="1" customFormat="1" x14ac:dyDescent="0.2">
      <c r="A182" s="3"/>
      <c r="B182" s="3"/>
      <c r="D182" s="3"/>
      <c r="E182" s="2"/>
      <c r="F182" s="2"/>
      <c r="G182" s="2"/>
      <c r="H182" s="2"/>
    </row>
    <row r="183" spans="1:8" s="1" customFormat="1" x14ac:dyDescent="0.2">
      <c r="A183" s="3"/>
      <c r="B183" s="3"/>
      <c r="D183" s="3"/>
      <c r="E183" s="2"/>
      <c r="F183" s="2"/>
      <c r="G183" s="2"/>
      <c r="H183" s="2"/>
    </row>
    <row r="184" spans="1:8" s="1" customFormat="1" x14ac:dyDescent="0.2">
      <c r="A184" s="3"/>
      <c r="B184" s="3"/>
      <c r="D184" s="3"/>
      <c r="E184" s="2"/>
      <c r="F184" s="2"/>
      <c r="G184" s="2"/>
      <c r="H184" s="2"/>
    </row>
    <row r="185" spans="1:8" s="1" customFormat="1" x14ac:dyDescent="0.2">
      <c r="A185" s="3"/>
      <c r="B185" s="3"/>
      <c r="D185" s="3"/>
      <c r="E185" s="2"/>
      <c r="F185" s="2"/>
      <c r="G185" s="2"/>
      <c r="H185" s="2"/>
    </row>
    <row r="186" spans="1:8" s="1" customFormat="1" x14ac:dyDescent="0.2">
      <c r="A186" s="3"/>
      <c r="B186" s="3"/>
      <c r="D186" s="3"/>
      <c r="E186" s="2"/>
      <c r="F186" s="2"/>
      <c r="G186" s="2"/>
      <c r="H186" s="2"/>
    </row>
    <row r="187" spans="1:8" s="1" customFormat="1" x14ac:dyDescent="0.2">
      <c r="A187" s="3"/>
      <c r="B187" s="3"/>
      <c r="D187" s="3"/>
      <c r="E187" s="2"/>
      <c r="F187" s="2"/>
      <c r="G187" s="2"/>
      <c r="H187" s="2"/>
    </row>
    <row r="188" spans="1:8" s="1" customFormat="1" x14ac:dyDescent="0.2">
      <c r="A188" s="3"/>
      <c r="B188" s="3"/>
      <c r="D188" s="3"/>
      <c r="E188" s="2"/>
      <c r="F188" s="2"/>
      <c r="G188" s="2"/>
      <c r="H188" s="2"/>
    </row>
    <row r="189" spans="1:8" s="1" customFormat="1" x14ac:dyDescent="0.2">
      <c r="A189" s="3"/>
      <c r="B189" s="3"/>
      <c r="D189" s="3"/>
      <c r="E189" s="2"/>
      <c r="F189" s="2"/>
      <c r="G189" s="2"/>
      <c r="H189" s="2"/>
    </row>
    <row r="190" spans="1:8" s="1" customFormat="1" x14ac:dyDescent="0.2">
      <c r="A190" s="3"/>
      <c r="B190" s="3"/>
      <c r="D190" s="3"/>
      <c r="E190" s="2"/>
      <c r="F190" s="2"/>
      <c r="G190" s="2"/>
      <c r="H190" s="2"/>
    </row>
    <row r="191" spans="1:8" s="1" customFormat="1" x14ac:dyDescent="0.2">
      <c r="A191" s="3"/>
      <c r="B191" s="3"/>
      <c r="D191" s="3"/>
      <c r="E191" s="2"/>
      <c r="F191" s="2"/>
      <c r="G191" s="2"/>
      <c r="H191" s="2"/>
    </row>
    <row r="192" spans="1:8" s="1" customFormat="1" x14ac:dyDescent="0.2">
      <c r="A192" s="3"/>
      <c r="B192" s="3"/>
      <c r="D192" s="3"/>
      <c r="E192" s="2"/>
      <c r="F192" s="2"/>
      <c r="G192" s="2"/>
      <c r="H192" s="2"/>
    </row>
    <row r="193" spans="1:8" s="1" customFormat="1" x14ac:dyDescent="0.2">
      <c r="A193" s="3"/>
      <c r="B193" s="3"/>
      <c r="D193" s="3"/>
      <c r="E193" s="2"/>
      <c r="F193" s="2"/>
      <c r="G193" s="2"/>
      <c r="H193" s="2"/>
    </row>
    <row r="194" spans="1:8" s="1" customFormat="1" x14ac:dyDescent="0.2">
      <c r="A194" s="3"/>
      <c r="B194" s="3"/>
      <c r="D194" s="3"/>
      <c r="E194" s="2"/>
      <c r="F194" s="2"/>
      <c r="G194" s="2"/>
      <c r="H194" s="2"/>
    </row>
    <row r="195" spans="1:8" s="1" customFormat="1" x14ac:dyDescent="0.2">
      <c r="A195" s="3"/>
      <c r="B195" s="3"/>
      <c r="D195" s="3"/>
      <c r="E195" s="2"/>
      <c r="F195" s="2"/>
      <c r="G195" s="2"/>
      <c r="H195" s="2"/>
    </row>
    <row r="196" spans="1:8" s="1" customFormat="1" x14ac:dyDescent="0.2">
      <c r="A196" s="3"/>
      <c r="B196" s="3"/>
      <c r="D196" s="3"/>
      <c r="E196" s="2"/>
      <c r="F196" s="2"/>
      <c r="G196" s="2"/>
      <c r="H196" s="2"/>
    </row>
    <row r="197" spans="1:8" s="1" customFormat="1" x14ac:dyDescent="0.2">
      <c r="A197" s="3"/>
      <c r="B197" s="3"/>
      <c r="D197" s="3"/>
      <c r="E197" s="2"/>
      <c r="F197" s="2"/>
      <c r="G197" s="2"/>
      <c r="H197" s="2"/>
    </row>
    <row r="198" spans="1:8" s="1" customFormat="1" x14ac:dyDescent="0.2">
      <c r="A198" s="3"/>
      <c r="B198" s="3"/>
      <c r="D198" s="3"/>
      <c r="E198" s="2"/>
      <c r="F198" s="2"/>
      <c r="G198" s="2"/>
      <c r="H198" s="2"/>
    </row>
    <row r="199" spans="1:8" s="1" customFormat="1" x14ac:dyDescent="0.2">
      <c r="A199" s="3"/>
      <c r="B199" s="3"/>
      <c r="D199" s="3"/>
      <c r="E199" s="2"/>
      <c r="F199" s="2"/>
      <c r="G199" s="2"/>
      <c r="H199" s="2"/>
    </row>
    <row r="200" spans="1:8" s="1" customFormat="1" x14ac:dyDescent="0.2">
      <c r="A200" s="3"/>
      <c r="B200" s="3"/>
      <c r="D200" s="3"/>
      <c r="E200" s="2"/>
      <c r="F200" s="2"/>
      <c r="G200" s="2"/>
      <c r="H200" s="2"/>
    </row>
    <row r="201" spans="1:8" s="1" customFormat="1" x14ac:dyDescent="0.2">
      <c r="A201" s="3"/>
      <c r="B201" s="3"/>
      <c r="D201" s="3"/>
      <c r="E201" s="2"/>
      <c r="F201" s="2"/>
      <c r="G201" s="2"/>
      <c r="H201" s="2"/>
    </row>
    <row r="202" spans="1:8" s="1" customFormat="1" x14ac:dyDescent="0.2">
      <c r="A202" s="3"/>
      <c r="B202" s="3"/>
      <c r="D202" s="3"/>
      <c r="E202" s="2"/>
      <c r="F202" s="2"/>
      <c r="G202" s="2"/>
      <c r="H202" s="2"/>
    </row>
    <row r="203" spans="1:8" s="1" customFormat="1" x14ac:dyDescent="0.2">
      <c r="A203" s="3"/>
      <c r="B203" s="3"/>
      <c r="D203" s="3"/>
      <c r="E203" s="2"/>
      <c r="F203" s="2"/>
      <c r="G203" s="2"/>
      <c r="H203" s="2"/>
    </row>
    <row r="204" spans="1:8" s="1" customFormat="1" x14ac:dyDescent="0.2">
      <c r="A204" s="3"/>
      <c r="B204" s="3"/>
      <c r="D204" s="3"/>
      <c r="E204" s="2"/>
      <c r="F204" s="2"/>
      <c r="G204" s="2"/>
      <c r="H204" s="2"/>
    </row>
    <row r="205" spans="1:8" s="1" customFormat="1" x14ac:dyDescent="0.2">
      <c r="A205" s="3"/>
      <c r="B205" s="3"/>
      <c r="D205" s="3"/>
      <c r="E205" s="2"/>
      <c r="F205" s="2"/>
      <c r="G205" s="2"/>
      <c r="H205" s="2"/>
    </row>
    <row r="206" spans="1:8" s="1" customFormat="1" x14ac:dyDescent="0.2">
      <c r="A206" s="3"/>
      <c r="B206" s="3"/>
      <c r="D206" s="3"/>
      <c r="E206" s="2"/>
      <c r="F206" s="2"/>
      <c r="G206" s="2"/>
      <c r="H206" s="2"/>
    </row>
    <row r="207" spans="1:8" s="1" customFormat="1" x14ac:dyDescent="0.2">
      <c r="A207" s="3"/>
      <c r="B207" s="3"/>
      <c r="D207" s="3"/>
      <c r="E207" s="2"/>
      <c r="F207" s="2"/>
      <c r="G207" s="2"/>
      <c r="H207" s="2"/>
    </row>
    <row r="208" spans="1:8" s="1" customFormat="1" x14ac:dyDescent="0.2">
      <c r="A208" s="3"/>
      <c r="B208" s="3"/>
      <c r="D208" s="3"/>
      <c r="E208" s="2"/>
      <c r="F208" s="2"/>
      <c r="G208" s="2"/>
      <c r="H208" s="2"/>
    </row>
    <row r="209" spans="1:8" s="1" customFormat="1" x14ac:dyDescent="0.2">
      <c r="A209" s="3"/>
      <c r="B209" s="3"/>
      <c r="D209" s="3"/>
      <c r="E209" s="2"/>
      <c r="F209" s="2"/>
      <c r="G209" s="2"/>
      <c r="H209" s="2"/>
    </row>
    <row r="210" spans="1:8" s="1" customFormat="1" x14ac:dyDescent="0.2">
      <c r="A210" s="3"/>
      <c r="B210" s="3"/>
      <c r="D210" s="3"/>
      <c r="E210" s="2"/>
      <c r="F210" s="2"/>
      <c r="G210" s="2"/>
      <c r="H210" s="2"/>
    </row>
    <row r="211" spans="1:8" s="1" customFormat="1" x14ac:dyDescent="0.2">
      <c r="A211" s="3"/>
      <c r="B211" s="3"/>
      <c r="D211" s="3"/>
      <c r="E211" s="2"/>
      <c r="F211" s="2"/>
      <c r="G211" s="2"/>
      <c r="H211" s="2"/>
    </row>
    <row r="212" spans="1:8" s="1" customFormat="1" x14ac:dyDescent="0.2">
      <c r="A212" s="3"/>
      <c r="B212" s="3"/>
      <c r="D212" s="3"/>
      <c r="E212" s="2"/>
      <c r="F212" s="2"/>
      <c r="G212" s="2"/>
      <c r="H212" s="2"/>
    </row>
    <row r="213" spans="1:8" s="1" customFormat="1" x14ac:dyDescent="0.2">
      <c r="A213" s="3"/>
      <c r="B213" s="3"/>
      <c r="D213" s="3"/>
      <c r="E213" s="2"/>
      <c r="F213" s="2"/>
      <c r="G213" s="2"/>
      <c r="H213" s="2"/>
    </row>
    <row r="214" spans="1:8" s="1" customFormat="1" x14ac:dyDescent="0.2">
      <c r="A214" s="3"/>
      <c r="B214" s="3"/>
      <c r="D214" s="3"/>
      <c r="E214" s="2"/>
      <c r="F214" s="2"/>
      <c r="G214" s="2"/>
      <c r="H214" s="2"/>
    </row>
    <row r="215" spans="1:8" s="1" customFormat="1" x14ac:dyDescent="0.2">
      <c r="A215" s="3"/>
      <c r="B215" s="3"/>
      <c r="D215" s="3"/>
      <c r="E215" s="2"/>
      <c r="F215" s="2"/>
      <c r="G215" s="2"/>
      <c r="H215" s="2"/>
    </row>
    <row r="216" spans="1:8" s="1" customFormat="1" x14ac:dyDescent="0.2">
      <c r="A216" s="3"/>
      <c r="B216" s="3"/>
      <c r="D216" s="3"/>
      <c r="E216" s="2"/>
      <c r="F216" s="2"/>
      <c r="G216" s="2"/>
      <c r="H216" s="2"/>
    </row>
    <row r="217" spans="1:8" s="1" customFormat="1" x14ac:dyDescent="0.2">
      <c r="A217" s="3"/>
      <c r="B217" s="3"/>
      <c r="D217" s="3"/>
      <c r="E217" s="2"/>
      <c r="F217" s="2"/>
      <c r="G217" s="2"/>
      <c r="H217" s="2"/>
    </row>
    <row r="218" spans="1:8" s="1" customFormat="1" x14ac:dyDescent="0.2">
      <c r="A218" s="3"/>
      <c r="B218" s="3"/>
      <c r="D218" s="3"/>
      <c r="E218" s="2"/>
      <c r="F218" s="2"/>
      <c r="G218" s="2"/>
      <c r="H218" s="2"/>
    </row>
    <row r="219" spans="1:8" s="1" customFormat="1" x14ac:dyDescent="0.2">
      <c r="A219" s="3"/>
      <c r="B219" s="3"/>
      <c r="D219" s="3"/>
      <c r="E219" s="2"/>
      <c r="F219" s="2"/>
      <c r="G219" s="2"/>
      <c r="H219" s="2"/>
    </row>
    <row r="220" spans="1:8" s="1" customFormat="1" x14ac:dyDescent="0.2">
      <c r="A220" s="3"/>
      <c r="B220" s="3"/>
      <c r="D220" s="3"/>
      <c r="E220" s="2"/>
      <c r="F220" s="2"/>
      <c r="G220" s="2"/>
      <c r="H220" s="2"/>
    </row>
    <row r="221" spans="1:8" s="1" customFormat="1" x14ac:dyDescent="0.2">
      <c r="A221" s="3"/>
      <c r="B221" s="3"/>
      <c r="D221" s="3"/>
      <c r="E221" s="2"/>
      <c r="F221" s="2"/>
      <c r="G221" s="2"/>
      <c r="H221" s="2"/>
    </row>
    <row r="222" spans="1:8" s="1" customFormat="1" x14ac:dyDescent="0.2">
      <c r="A222" s="3"/>
      <c r="B222" s="3"/>
      <c r="D222" s="3"/>
      <c r="E222" s="2"/>
      <c r="F222" s="2"/>
      <c r="G222" s="2"/>
      <c r="H222" s="2"/>
    </row>
    <row r="223" spans="1:8" s="1" customFormat="1" x14ac:dyDescent="0.2">
      <c r="A223" s="3"/>
      <c r="B223" s="3"/>
      <c r="D223" s="3"/>
      <c r="E223" s="2"/>
      <c r="F223" s="2"/>
      <c r="G223" s="2"/>
      <c r="H223" s="2"/>
    </row>
    <row r="224" spans="1:8" s="1" customFormat="1" x14ac:dyDescent="0.2">
      <c r="A224" s="3"/>
      <c r="B224" s="3"/>
      <c r="D224" s="3"/>
      <c r="E224" s="2"/>
      <c r="F224" s="2"/>
      <c r="G224" s="2"/>
      <c r="H224" s="2"/>
    </row>
    <row r="225" spans="1:8" s="1" customFormat="1" x14ac:dyDescent="0.2">
      <c r="A225" s="3"/>
      <c r="B225" s="3"/>
      <c r="D225" s="3"/>
      <c r="E225" s="2"/>
      <c r="F225" s="2"/>
      <c r="G225" s="2"/>
      <c r="H225" s="2"/>
    </row>
    <row r="226" spans="1:8" s="1" customFormat="1" x14ac:dyDescent="0.2">
      <c r="A226" s="3"/>
      <c r="B226" s="3"/>
      <c r="D226" s="3"/>
      <c r="E226" s="2"/>
      <c r="F226" s="2"/>
      <c r="G226" s="2"/>
      <c r="H226" s="2"/>
    </row>
    <row r="227" spans="1:8" s="1" customFormat="1" x14ac:dyDescent="0.2">
      <c r="A227" s="3"/>
      <c r="B227" s="3"/>
      <c r="D227" s="3"/>
      <c r="E227" s="2"/>
      <c r="F227" s="2"/>
      <c r="G227" s="2"/>
      <c r="H227" s="2"/>
    </row>
    <row r="228" spans="1:8" s="1" customFormat="1" x14ac:dyDescent="0.2">
      <c r="A228" s="3"/>
      <c r="B228" s="3"/>
      <c r="D228" s="3"/>
      <c r="E228" s="2"/>
      <c r="F228" s="2"/>
      <c r="G228" s="2"/>
      <c r="H228" s="2"/>
    </row>
    <row r="229" spans="1:8" s="1" customFormat="1" x14ac:dyDescent="0.2">
      <c r="A229" s="3"/>
      <c r="B229" s="3"/>
      <c r="D229" s="3"/>
      <c r="E229" s="2"/>
      <c r="F229" s="2"/>
      <c r="G229" s="2"/>
      <c r="H229" s="2"/>
    </row>
    <row r="230" spans="1:8" s="1" customFormat="1" x14ac:dyDescent="0.2">
      <c r="A230" s="3"/>
      <c r="B230" s="3"/>
      <c r="D230" s="3"/>
      <c r="E230" s="2"/>
      <c r="F230" s="2"/>
      <c r="G230" s="2"/>
      <c r="H230" s="2"/>
    </row>
    <row r="231" spans="1:8" s="1" customFormat="1" x14ac:dyDescent="0.2">
      <c r="A231" s="3"/>
      <c r="B231" s="3"/>
      <c r="D231" s="3"/>
      <c r="E231" s="2"/>
      <c r="F231" s="2"/>
      <c r="G231" s="2"/>
      <c r="H231" s="2"/>
    </row>
    <row r="232" spans="1:8" s="1" customFormat="1" x14ac:dyDescent="0.2">
      <c r="A232" s="3"/>
      <c r="B232" s="3"/>
      <c r="D232" s="3"/>
      <c r="E232" s="2"/>
      <c r="F232" s="2"/>
      <c r="G232" s="2"/>
      <c r="H232" s="2"/>
    </row>
    <row r="233" spans="1:8" s="1" customFormat="1" x14ac:dyDescent="0.2">
      <c r="A233" s="3"/>
      <c r="B233" s="3"/>
      <c r="D233" s="3"/>
      <c r="E233" s="2"/>
      <c r="F233" s="2"/>
      <c r="G233" s="2"/>
      <c r="H233" s="2"/>
    </row>
    <row r="234" spans="1:8" s="1" customFormat="1" x14ac:dyDescent="0.2">
      <c r="A234" s="3"/>
      <c r="B234" s="3"/>
      <c r="D234" s="3"/>
      <c r="E234" s="2"/>
      <c r="F234" s="2"/>
      <c r="G234" s="2"/>
      <c r="H234" s="2"/>
    </row>
    <row r="235" spans="1:8" s="1" customFormat="1" x14ac:dyDescent="0.2">
      <c r="A235" s="3"/>
      <c r="B235" s="3"/>
      <c r="D235" s="3"/>
      <c r="E235" s="2"/>
      <c r="F235" s="2"/>
      <c r="G235" s="2"/>
      <c r="H235" s="2"/>
    </row>
    <row r="236" spans="1:8" s="1" customFormat="1" x14ac:dyDescent="0.2">
      <c r="A236" s="3"/>
      <c r="B236" s="3"/>
      <c r="D236" s="3"/>
      <c r="E236" s="2"/>
      <c r="F236" s="2"/>
      <c r="G236" s="2"/>
      <c r="H236" s="2"/>
    </row>
    <row r="237" spans="1:8" s="1" customFormat="1" x14ac:dyDescent="0.2">
      <c r="A237" s="3"/>
      <c r="B237" s="3"/>
      <c r="D237" s="3"/>
      <c r="E237" s="2"/>
      <c r="F237" s="2"/>
      <c r="G237" s="2"/>
      <c r="H237" s="2"/>
    </row>
    <row r="238" spans="1:8" s="1" customFormat="1" x14ac:dyDescent="0.2">
      <c r="A238" s="3"/>
      <c r="B238" s="3"/>
      <c r="D238" s="3"/>
      <c r="E238" s="2"/>
      <c r="F238" s="2"/>
      <c r="G238" s="2"/>
      <c r="H238" s="2"/>
    </row>
    <row r="239" spans="1:8" s="1" customFormat="1" x14ac:dyDescent="0.2">
      <c r="A239" s="3"/>
      <c r="B239" s="3"/>
      <c r="D239" s="3"/>
      <c r="E239" s="2"/>
      <c r="F239" s="2"/>
      <c r="G239" s="2"/>
      <c r="H239" s="2"/>
    </row>
    <row r="240" spans="1:8" s="1" customFormat="1" x14ac:dyDescent="0.2">
      <c r="A240" s="3"/>
      <c r="B240" s="3"/>
      <c r="D240" s="3"/>
      <c r="E240" s="2"/>
      <c r="F240" s="2"/>
      <c r="G240" s="2"/>
      <c r="H240" s="2"/>
    </row>
    <row r="241" spans="1:8" s="1" customFormat="1" x14ac:dyDescent="0.2">
      <c r="A241" s="3"/>
      <c r="B241" s="3"/>
      <c r="D241" s="3"/>
      <c r="E241" s="2"/>
      <c r="F241" s="2"/>
      <c r="G241" s="2"/>
      <c r="H241" s="2"/>
    </row>
    <row r="242" spans="1:8" s="1" customFormat="1" x14ac:dyDescent="0.2">
      <c r="A242" s="3"/>
      <c r="B242" s="3"/>
      <c r="D242" s="3"/>
      <c r="E242" s="2"/>
      <c r="F242" s="2"/>
      <c r="G242" s="2"/>
      <c r="H242" s="2"/>
    </row>
    <row r="243" spans="1:8" s="1" customFormat="1" x14ac:dyDescent="0.2">
      <c r="A243" s="3"/>
      <c r="B243" s="3"/>
      <c r="D243" s="3"/>
      <c r="E243" s="2"/>
      <c r="F243" s="2"/>
      <c r="G243" s="2"/>
      <c r="H243" s="2"/>
    </row>
    <row r="244" spans="1:8" s="1" customFormat="1" x14ac:dyDescent="0.2">
      <c r="A244" s="3"/>
      <c r="B244" s="3"/>
      <c r="D244" s="3"/>
      <c r="E244" s="2"/>
      <c r="F244" s="2"/>
      <c r="G244" s="2"/>
      <c r="H244" s="2"/>
    </row>
    <row r="245" spans="1:8" s="1" customFormat="1" x14ac:dyDescent="0.2">
      <c r="A245" s="3"/>
      <c r="B245" s="3"/>
      <c r="D245" s="3"/>
      <c r="E245" s="2"/>
      <c r="F245" s="2"/>
      <c r="G245" s="2"/>
      <c r="H245" s="2"/>
    </row>
    <row r="246" spans="1:8" s="1" customFormat="1" x14ac:dyDescent="0.2">
      <c r="A246" s="3"/>
      <c r="B246" s="3"/>
      <c r="D246" s="3"/>
      <c r="E246" s="2"/>
      <c r="F246" s="2"/>
      <c r="G246" s="2"/>
      <c r="H246" s="2"/>
    </row>
    <row r="247" spans="1:8" s="1" customFormat="1" x14ac:dyDescent="0.2">
      <c r="A247" s="3"/>
      <c r="B247" s="3"/>
      <c r="D247" s="3"/>
      <c r="E247" s="2"/>
      <c r="F247" s="2"/>
      <c r="G247" s="2"/>
      <c r="H247" s="2"/>
    </row>
    <row r="248" spans="1:8" s="1" customFormat="1" x14ac:dyDescent="0.2">
      <c r="A248" s="3"/>
      <c r="B248" s="3"/>
      <c r="D248" s="3"/>
      <c r="E248" s="2"/>
      <c r="F248" s="2"/>
      <c r="G248" s="2"/>
      <c r="H248" s="2"/>
    </row>
    <row r="249" spans="1:8" s="1" customFormat="1" x14ac:dyDescent="0.2">
      <c r="A249" s="3"/>
      <c r="B249" s="3"/>
      <c r="D249" s="3"/>
      <c r="E249" s="2"/>
      <c r="F249" s="2"/>
      <c r="G249" s="2"/>
      <c r="H249" s="2"/>
    </row>
    <row r="250" spans="1:8" s="1" customFormat="1" x14ac:dyDescent="0.2">
      <c r="A250" s="3"/>
      <c r="B250" s="3"/>
      <c r="D250" s="3"/>
      <c r="E250" s="2"/>
      <c r="F250" s="2"/>
      <c r="G250" s="2"/>
      <c r="H250" s="2"/>
    </row>
    <row r="251" spans="1:8" s="1" customFormat="1" x14ac:dyDescent="0.2">
      <c r="A251" s="3"/>
      <c r="B251" s="3"/>
      <c r="D251" s="3"/>
      <c r="E251" s="2"/>
      <c r="F251" s="2"/>
      <c r="G251" s="2"/>
      <c r="H251" s="2"/>
    </row>
    <row r="252" spans="1:8" s="1" customFormat="1" x14ac:dyDescent="0.2">
      <c r="A252" s="3"/>
      <c r="B252" s="3"/>
      <c r="D252" s="3"/>
      <c r="E252" s="2"/>
      <c r="F252" s="2"/>
      <c r="G252" s="2"/>
      <c r="H252" s="2"/>
    </row>
    <row r="253" spans="1:8" s="1" customFormat="1" x14ac:dyDescent="0.2">
      <c r="A253" s="3"/>
      <c r="B253" s="3"/>
      <c r="D253" s="3"/>
      <c r="E253" s="2"/>
      <c r="F253" s="2"/>
      <c r="G253" s="2"/>
      <c r="H253" s="2"/>
    </row>
    <row r="254" spans="1:8" s="1" customFormat="1" x14ac:dyDescent="0.2">
      <c r="A254" s="3"/>
      <c r="B254" s="3"/>
      <c r="D254" s="3"/>
      <c r="E254" s="2"/>
      <c r="F254" s="2"/>
      <c r="G254" s="2"/>
      <c r="H254" s="2"/>
    </row>
    <row r="255" spans="1:8" s="1" customFormat="1" x14ac:dyDescent="0.2">
      <c r="A255" s="3"/>
      <c r="B255" s="3"/>
      <c r="D255" s="3"/>
      <c r="E255" s="2"/>
      <c r="F255" s="2"/>
      <c r="G255" s="2"/>
      <c r="H255" s="2"/>
    </row>
    <row r="256" spans="1:8" s="1" customFormat="1" x14ac:dyDescent="0.2">
      <c r="A256" s="3"/>
      <c r="B256" s="3"/>
      <c r="D256" s="3"/>
      <c r="E256" s="2"/>
      <c r="F256" s="2"/>
      <c r="G256" s="2"/>
      <c r="H256" s="2"/>
    </row>
    <row r="257" spans="1:8" s="1" customFormat="1" x14ac:dyDescent="0.2">
      <c r="A257" s="3"/>
      <c r="B257" s="3"/>
      <c r="D257" s="3"/>
      <c r="E257" s="2"/>
      <c r="F257" s="2"/>
      <c r="G257" s="2"/>
      <c r="H257" s="2"/>
    </row>
    <row r="258" spans="1:8" s="1" customFormat="1" x14ac:dyDescent="0.2">
      <c r="A258" s="3"/>
      <c r="B258" s="3"/>
      <c r="D258" s="3"/>
      <c r="E258" s="2"/>
      <c r="F258" s="2"/>
      <c r="G258" s="2"/>
      <c r="H258" s="2"/>
    </row>
    <row r="259" spans="1:8" s="1" customFormat="1" x14ac:dyDescent="0.2">
      <c r="A259" s="3"/>
      <c r="B259" s="3"/>
      <c r="D259" s="3"/>
      <c r="E259" s="2"/>
      <c r="F259" s="2"/>
      <c r="G259" s="2"/>
      <c r="H259" s="2"/>
    </row>
    <row r="260" spans="1:8" s="1" customFormat="1" x14ac:dyDescent="0.2">
      <c r="A260" s="3"/>
      <c r="B260" s="3"/>
      <c r="D260" s="3"/>
      <c r="E260" s="2"/>
      <c r="F260" s="2"/>
      <c r="G260" s="2"/>
      <c r="H260" s="2"/>
    </row>
    <row r="261" spans="1:8" s="1" customFormat="1" x14ac:dyDescent="0.2">
      <c r="A261" s="3"/>
      <c r="B261" s="3"/>
      <c r="D261" s="3"/>
      <c r="E261" s="2"/>
      <c r="F261" s="2"/>
      <c r="G261" s="2"/>
      <c r="H261" s="2"/>
    </row>
    <row r="262" spans="1:8" s="1" customFormat="1" x14ac:dyDescent="0.2">
      <c r="A262" s="3"/>
      <c r="B262" s="3"/>
      <c r="D262" s="3"/>
      <c r="E262" s="2"/>
      <c r="F262" s="2"/>
      <c r="G262" s="2"/>
      <c r="H262" s="2"/>
    </row>
    <row r="263" spans="1:8" s="1" customFormat="1" x14ac:dyDescent="0.2">
      <c r="A263" s="3"/>
      <c r="B263" s="3"/>
      <c r="D263" s="3"/>
      <c r="E263" s="2"/>
      <c r="F263" s="2"/>
      <c r="G263" s="2"/>
      <c r="H263" s="2"/>
    </row>
    <row r="264" spans="1:8" s="1" customFormat="1" x14ac:dyDescent="0.2">
      <c r="A264" s="3"/>
      <c r="B264" s="3"/>
      <c r="D264" s="3"/>
      <c r="E264" s="2"/>
      <c r="F264" s="2"/>
      <c r="G264" s="2"/>
      <c r="H264" s="2"/>
    </row>
    <row r="265" spans="1:8" s="1" customFormat="1" x14ac:dyDescent="0.2">
      <c r="A265" s="3"/>
      <c r="B265" s="3"/>
      <c r="D265" s="3"/>
      <c r="E265" s="2"/>
      <c r="F265" s="2"/>
      <c r="G265" s="2"/>
      <c r="H265" s="2"/>
    </row>
    <row r="266" spans="1:8" s="1" customFormat="1" x14ac:dyDescent="0.2">
      <c r="A266" s="3"/>
      <c r="B266" s="3"/>
      <c r="D266" s="3"/>
      <c r="E266" s="2"/>
      <c r="F266" s="2"/>
      <c r="G266" s="2"/>
      <c r="H266" s="2"/>
    </row>
    <row r="267" spans="1:8" s="1" customFormat="1" x14ac:dyDescent="0.2">
      <c r="A267" s="3"/>
      <c r="B267" s="3"/>
      <c r="D267" s="3"/>
      <c r="E267" s="2"/>
      <c r="F267" s="2"/>
      <c r="G267" s="2"/>
      <c r="H267" s="2"/>
    </row>
    <row r="268" spans="1:8" s="1" customFormat="1" x14ac:dyDescent="0.2">
      <c r="A268" s="3"/>
      <c r="B268" s="3"/>
      <c r="D268" s="3"/>
      <c r="E268" s="2"/>
      <c r="F268" s="2"/>
      <c r="G268" s="2"/>
      <c r="H268" s="2"/>
    </row>
    <row r="269" spans="1:8" s="1" customFormat="1" x14ac:dyDescent="0.2">
      <c r="A269" s="3"/>
      <c r="B269" s="3"/>
      <c r="D269" s="3"/>
      <c r="E269" s="2"/>
      <c r="F269" s="2"/>
      <c r="G269" s="2"/>
      <c r="H269" s="2"/>
    </row>
    <row r="270" spans="1:8" s="1" customFormat="1" x14ac:dyDescent="0.2">
      <c r="A270" s="3"/>
      <c r="B270" s="3"/>
      <c r="D270" s="3"/>
      <c r="E270" s="2"/>
      <c r="F270" s="2"/>
      <c r="G270" s="2"/>
      <c r="H270" s="2"/>
    </row>
    <row r="271" spans="1:8" s="1" customFormat="1" x14ac:dyDescent="0.2">
      <c r="A271" s="3"/>
      <c r="B271" s="3"/>
      <c r="D271" s="3"/>
      <c r="E271" s="2"/>
      <c r="F271" s="2"/>
      <c r="G271" s="2"/>
      <c r="H271" s="2"/>
    </row>
    <row r="272" spans="1:8" s="1" customFormat="1" x14ac:dyDescent="0.2">
      <c r="A272" s="3"/>
      <c r="B272" s="3"/>
      <c r="D272" s="3"/>
      <c r="E272" s="2"/>
      <c r="F272" s="2"/>
      <c r="G272" s="2"/>
      <c r="H272" s="2"/>
    </row>
    <row r="273" spans="1:8" s="1" customFormat="1" x14ac:dyDescent="0.2">
      <c r="A273" s="3"/>
      <c r="B273" s="3"/>
      <c r="D273" s="3"/>
      <c r="E273" s="2"/>
      <c r="F273" s="2"/>
      <c r="G273" s="2"/>
      <c r="H273" s="2"/>
    </row>
    <row r="274" spans="1:8" s="1" customFormat="1" x14ac:dyDescent="0.2">
      <c r="A274" s="3"/>
      <c r="B274" s="3"/>
      <c r="D274" s="3"/>
      <c r="E274" s="2"/>
      <c r="F274" s="2"/>
      <c r="G274" s="2"/>
      <c r="H274" s="2"/>
    </row>
    <row r="275" spans="1:8" s="1" customFormat="1" x14ac:dyDescent="0.2">
      <c r="A275" s="3"/>
      <c r="B275" s="3"/>
      <c r="D275" s="3"/>
      <c r="E275" s="2"/>
      <c r="F275" s="2"/>
      <c r="G275" s="2"/>
      <c r="H275" s="2"/>
    </row>
    <row r="276" spans="1:8" s="1" customFormat="1" x14ac:dyDescent="0.2">
      <c r="A276" s="3"/>
      <c r="B276" s="3"/>
      <c r="D276" s="3"/>
      <c r="E276" s="2"/>
      <c r="F276" s="2"/>
      <c r="G276" s="2"/>
      <c r="H276" s="2"/>
    </row>
    <row r="277" spans="1:8" s="1" customFormat="1" x14ac:dyDescent="0.2">
      <c r="A277" s="3"/>
      <c r="B277" s="3"/>
      <c r="D277" s="3"/>
      <c r="E277" s="2"/>
      <c r="F277" s="2"/>
      <c r="G277" s="2"/>
      <c r="H277" s="2"/>
    </row>
    <row r="278" spans="1:8" s="1" customFormat="1" x14ac:dyDescent="0.2">
      <c r="A278" s="3"/>
      <c r="B278" s="3"/>
      <c r="D278" s="3"/>
      <c r="E278" s="2"/>
      <c r="F278" s="2"/>
      <c r="G278" s="2"/>
      <c r="H278" s="2"/>
    </row>
    <row r="279" spans="1:8" s="1" customFormat="1" x14ac:dyDescent="0.2">
      <c r="A279" s="3"/>
      <c r="B279" s="3"/>
      <c r="D279" s="3"/>
      <c r="E279" s="2"/>
      <c r="F279" s="2"/>
      <c r="G279" s="2"/>
      <c r="H279" s="2"/>
    </row>
    <row r="280" spans="1:8" s="1" customFormat="1" x14ac:dyDescent="0.2">
      <c r="A280" s="3"/>
      <c r="B280" s="3"/>
      <c r="D280" s="3"/>
      <c r="E280" s="2"/>
      <c r="F280" s="2"/>
      <c r="G280" s="2"/>
      <c r="H280" s="2"/>
    </row>
    <row r="281" spans="1:8" s="1" customFormat="1" x14ac:dyDescent="0.2">
      <c r="A281" s="3"/>
      <c r="B281" s="3"/>
      <c r="D281" s="3"/>
      <c r="E281" s="2"/>
      <c r="F281" s="2"/>
      <c r="G281" s="2"/>
      <c r="H281" s="2"/>
    </row>
    <row r="282" spans="1:8" s="1" customFormat="1" x14ac:dyDescent="0.2">
      <c r="A282" s="3"/>
      <c r="B282" s="3"/>
      <c r="D282" s="3"/>
      <c r="E282" s="2"/>
      <c r="F282" s="2"/>
      <c r="G282" s="2"/>
      <c r="H282" s="2"/>
    </row>
    <row r="283" spans="1:8" s="1" customFormat="1" x14ac:dyDescent="0.2">
      <c r="A283" s="3"/>
      <c r="B283" s="3"/>
      <c r="D283" s="3"/>
      <c r="E283" s="2"/>
      <c r="F283" s="2"/>
      <c r="G283" s="2"/>
      <c r="H283" s="2"/>
    </row>
    <row r="284" spans="1:8" s="1" customFormat="1" x14ac:dyDescent="0.2">
      <c r="A284" s="3"/>
      <c r="B284" s="3"/>
      <c r="D284" s="3"/>
      <c r="E284" s="2"/>
      <c r="F284" s="2"/>
      <c r="G284" s="2"/>
      <c r="H284" s="2"/>
    </row>
    <row r="285" spans="1:8" s="1" customFormat="1" x14ac:dyDescent="0.2">
      <c r="A285" s="3"/>
      <c r="B285" s="3"/>
      <c r="D285" s="3"/>
      <c r="E285" s="2"/>
      <c r="F285" s="2"/>
      <c r="G285" s="2"/>
      <c r="H285" s="2"/>
    </row>
    <row r="286" spans="1:8" s="1" customFormat="1" x14ac:dyDescent="0.2">
      <c r="A286" s="3"/>
      <c r="B286" s="3"/>
      <c r="D286" s="3"/>
      <c r="E286" s="2"/>
      <c r="F286" s="2"/>
      <c r="G286" s="2"/>
      <c r="H286" s="2"/>
    </row>
    <row r="287" spans="1:8" s="1" customFormat="1" x14ac:dyDescent="0.2">
      <c r="A287" s="3"/>
      <c r="B287" s="3"/>
      <c r="D287" s="3"/>
      <c r="E287" s="2"/>
      <c r="F287" s="2"/>
      <c r="G287" s="2"/>
      <c r="H287" s="2"/>
    </row>
    <row r="288" spans="1:8" s="1" customFormat="1" x14ac:dyDescent="0.2">
      <c r="A288" s="3"/>
      <c r="B288" s="3"/>
      <c r="D288" s="3"/>
      <c r="E288" s="2"/>
      <c r="F288" s="2"/>
      <c r="G288" s="2"/>
      <c r="H288" s="2"/>
    </row>
    <row r="289" spans="1:8" s="1" customFormat="1" x14ac:dyDescent="0.2">
      <c r="A289" s="3"/>
      <c r="B289" s="3"/>
      <c r="D289" s="3"/>
      <c r="E289" s="2"/>
      <c r="F289" s="2"/>
      <c r="G289" s="2"/>
      <c r="H289" s="2"/>
    </row>
    <row r="290" spans="1:8" s="1" customFormat="1" x14ac:dyDescent="0.2">
      <c r="A290" s="3"/>
      <c r="B290" s="3"/>
      <c r="D290" s="3"/>
      <c r="E290" s="2"/>
      <c r="F290" s="2"/>
      <c r="G290" s="2"/>
      <c r="H290" s="2"/>
    </row>
    <row r="291" spans="1:8" s="1" customFormat="1" x14ac:dyDescent="0.2">
      <c r="A291" s="3"/>
      <c r="B291" s="3"/>
      <c r="D291" s="3"/>
      <c r="E291" s="2"/>
      <c r="F291" s="2"/>
      <c r="G291" s="2"/>
      <c r="H291" s="2"/>
    </row>
    <row r="292" spans="1:8" s="1" customFormat="1" x14ac:dyDescent="0.2">
      <c r="A292" s="3"/>
      <c r="B292" s="3"/>
      <c r="D292" s="3"/>
      <c r="E292" s="2"/>
      <c r="F292" s="2"/>
      <c r="G292" s="2"/>
      <c r="H292" s="2"/>
    </row>
    <row r="293" spans="1:8" s="1" customFormat="1" x14ac:dyDescent="0.2">
      <c r="A293" s="3"/>
      <c r="B293" s="3"/>
      <c r="D293" s="3"/>
      <c r="E293" s="2"/>
      <c r="F293" s="2"/>
      <c r="G293" s="2"/>
      <c r="H293" s="2"/>
    </row>
    <row r="294" spans="1:8" s="1" customFormat="1" x14ac:dyDescent="0.2">
      <c r="A294" s="3"/>
      <c r="B294" s="3"/>
      <c r="D294" s="3"/>
      <c r="E294" s="2"/>
      <c r="F294" s="2"/>
      <c r="G294" s="2"/>
      <c r="H294" s="2"/>
    </row>
    <row r="295" spans="1:8" s="1" customFormat="1" x14ac:dyDescent="0.2">
      <c r="A295" s="3"/>
      <c r="B295" s="3"/>
      <c r="D295" s="3"/>
      <c r="E295" s="2"/>
      <c r="F295" s="2"/>
      <c r="G295" s="2"/>
      <c r="H295" s="2"/>
    </row>
    <row r="296" spans="1:8" s="1" customFormat="1" x14ac:dyDescent="0.2">
      <c r="A296" s="3"/>
      <c r="B296" s="3"/>
      <c r="D296" s="3"/>
      <c r="E296" s="2"/>
      <c r="F296" s="2"/>
      <c r="G296" s="2"/>
      <c r="H296" s="2"/>
    </row>
    <row r="297" spans="1:8" s="1" customFormat="1" x14ac:dyDescent="0.2">
      <c r="A297" s="3"/>
      <c r="B297" s="3"/>
      <c r="D297" s="3"/>
      <c r="E297" s="2"/>
      <c r="F297" s="2"/>
      <c r="G297" s="2"/>
      <c r="H297" s="2"/>
    </row>
    <row r="298" spans="1:8" s="1" customFormat="1" x14ac:dyDescent="0.2">
      <c r="A298" s="3"/>
      <c r="B298" s="3"/>
      <c r="D298" s="3"/>
      <c r="E298" s="2"/>
      <c r="F298" s="2"/>
      <c r="G298" s="2"/>
      <c r="H298" s="2"/>
    </row>
    <row r="299" spans="1:8" s="1" customFormat="1" x14ac:dyDescent="0.2">
      <c r="A299" s="3"/>
      <c r="B299" s="3"/>
      <c r="D299" s="3"/>
      <c r="E299" s="2"/>
      <c r="F299" s="2"/>
      <c r="G299" s="2"/>
      <c r="H299" s="2"/>
    </row>
    <row r="300" spans="1:8" s="1" customFormat="1" x14ac:dyDescent="0.2">
      <c r="A300" s="3"/>
      <c r="B300" s="3"/>
      <c r="D300" s="3"/>
      <c r="E300" s="2"/>
      <c r="F300" s="2"/>
      <c r="G300" s="2"/>
      <c r="H300" s="2"/>
    </row>
    <row r="301" spans="1:8" s="1" customFormat="1" x14ac:dyDescent="0.2">
      <c r="A301" s="3"/>
      <c r="B301" s="3"/>
      <c r="D301" s="3"/>
      <c r="E301" s="2"/>
      <c r="F301" s="2"/>
      <c r="G301" s="2"/>
      <c r="H301" s="2"/>
    </row>
    <row r="302" spans="1:8" s="1" customFormat="1" x14ac:dyDescent="0.2">
      <c r="A302" s="3"/>
      <c r="B302" s="3"/>
      <c r="D302" s="3"/>
      <c r="E302" s="2"/>
      <c r="F302" s="2"/>
      <c r="G302" s="2"/>
      <c r="H302" s="2"/>
    </row>
    <row r="303" spans="1:8" s="1" customFormat="1" x14ac:dyDescent="0.2">
      <c r="A303" s="3"/>
      <c r="B303" s="3"/>
      <c r="D303" s="3"/>
      <c r="E303" s="2"/>
      <c r="F303" s="2"/>
      <c r="G303" s="2"/>
      <c r="H303" s="2"/>
    </row>
    <row r="304" spans="1:8" s="1" customFormat="1" x14ac:dyDescent="0.2">
      <c r="A304" s="3"/>
      <c r="B304" s="3"/>
      <c r="D304" s="3"/>
      <c r="E304" s="2"/>
      <c r="F304" s="2"/>
      <c r="G304" s="2"/>
      <c r="H304" s="2"/>
    </row>
    <row r="305" spans="1:8" s="1" customFormat="1" x14ac:dyDescent="0.2">
      <c r="A305" s="3"/>
      <c r="B305" s="3"/>
      <c r="D305" s="3"/>
      <c r="E305" s="2"/>
      <c r="F305" s="2"/>
      <c r="G305" s="2"/>
      <c r="H305" s="2"/>
    </row>
    <row r="306" spans="1:8" s="1" customFormat="1" x14ac:dyDescent="0.2">
      <c r="A306" s="3"/>
      <c r="B306" s="3"/>
      <c r="D306" s="3"/>
      <c r="E306" s="2"/>
      <c r="F306" s="2"/>
      <c r="G306" s="2"/>
      <c r="H306" s="2"/>
    </row>
    <row r="307" spans="1:8" s="1" customFormat="1" x14ac:dyDescent="0.2">
      <c r="A307" s="3"/>
      <c r="B307" s="3"/>
      <c r="D307" s="3"/>
      <c r="E307" s="2"/>
      <c r="F307" s="2"/>
      <c r="G307" s="2"/>
      <c r="H307" s="2"/>
    </row>
    <row r="308" spans="1:8" s="1" customFormat="1" x14ac:dyDescent="0.2">
      <c r="A308" s="3"/>
      <c r="B308" s="3"/>
      <c r="D308" s="3"/>
      <c r="E308" s="2"/>
      <c r="F308" s="2"/>
      <c r="G308" s="2"/>
      <c r="H308" s="2"/>
    </row>
    <row r="309" spans="1:8" s="1" customFormat="1" x14ac:dyDescent="0.2">
      <c r="A309" s="3"/>
      <c r="B309" s="3"/>
      <c r="D309" s="3"/>
      <c r="E309" s="2"/>
      <c r="F309" s="2"/>
      <c r="G309" s="2"/>
      <c r="H309" s="2"/>
    </row>
    <row r="310" spans="1:8" s="1" customFormat="1" x14ac:dyDescent="0.2">
      <c r="A310" s="3"/>
      <c r="B310" s="3"/>
      <c r="D310" s="3"/>
      <c r="E310" s="2"/>
      <c r="F310" s="2"/>
      <c r="G310" s="2"/>
      <c r="H310" s="2"/>
    </row>
    <row r="311" spans="1:8" s="1" customFormat="1" x14ac:dyDescent="0.2">
      <c r="A311" s="3"/>
      <c r="B311" s="3"/>
      <c r="D311" s="3"/>
      <c r="E311" s="2"/>
      <c r="F311" s="2"/>
      <c r="G311" s="2"/>
      <c r="H311" s="2"/>
    </row>
    <row r="312" spans="1:8" s="1" customFormat="1" x14ac:dyDescent="0.2">
      <c r="A312" s="3"/>
      <c r="B312" s="3"/>
      <c r="D312" s="3"/>
      <c r="E312" s="2"/>
      <c r="F312" s="2"/>
      <c r="G312" s="2"/>
      <c r="H312" s="2"/>
    </row>
    <row r="313" spans="1:8" s="1" customFormat="1" x14ac:dyDescent="0.2">
      <c r="A313" s="3"/>
      <c r="B313" s="3"/>
      <c r="D313" s="3"/>
      <c r="E313" s="2"/>
      <c r="F313" s="2"/>
      <c r="G313" s="2"/>
      <c r="H313" s="2"/>
    </row>
    <row r="314" spans="1:8" s="1" customFormat="1" x14ac:dyDescent="0.2">
      <c r="A314" s="3"/>
      <c r="B314" s="3"/>
      <c r="D314" s="3"/>
      <c r="E314" s="2"/>
      <c r="F314" s="2"/>
      <c r="G314" s="2"/>
      <c r="H314" s="2"/>
    </row>
    <row r="315" spans="1:8" s="1" customFormat="1" x14ac:dyDescent="0.2">
      <c r="A315" s="3"/>
      <c r="B315" s="3"/>
      <c r="D315" s="3"/>
      <c r="E315" s="2"/>
      <c r="F315" s="2"/>
      <c r="G315" s="2"/>
      <c r="H315" s="2"/>
    </row>
    <row r="316" spans="1:8" s="1" customFormat="1" x14ac:dyDescent="0.2">
      <c r="A316" s="3"/>
      <c r="B316" s="3"/>
      <c r="D316" s="3"/>
      <c r="E316" s="2"/>
      <c r="F316" s="2"/>
      <c r="G316" s="2"/>
      <c r="H316" s="2"/>
    </row>
    <row r="317" spans="1:8" s="1" customFormat="1" x14ac:dyDescent="0.2">
      <c r="A317" s="3"/>
      <c r="B317" s="3"/>
      <c r="D317" s="3"/>
      <c r="E317" s="2"/>
      <c r="F317" s="2"/>
      <c r="G317" s="2"/>
      <c r="H317" s="2"/>
    </row>
    <row r="318" spans="1:8" s="1" customFormat="1" x14ac:dyDescent="0.2">
      <c r="A318" s="3"/>
      <c r="B318" s="3"/>
      <c r="D318" s="3"/>
      <c r="E318" s="2"/>
      <c r="F318" s="2"/>
      <c r="G318" s="2"/>
      <c r="H318" s="2"/>
    </row>
    <row r="319" spans="1:8" s="1" customFormat="1" x14ac:dyDescent="0.2">
      <c r="A319" s="3"/>
      <c r="B319" s="3"/>
      <c r="D319" s="3"/>
      <c r="E319" s="2"/>
      <c r="F319" s="2"/>
      <c r="G319" s="2"/>
      <c r="H319" s="2"/>
    </row>
    <row r="320" spans="1:8" s="1" customFormat="1" x14ac:dyDescent="0.2">
      <c r="A320" s="3"/>
      <c r="B320" s="3"/>
      <c r="D320" s="3"/>
      <c r="E320" s="2"/>
      <c r="F320" s="2"/>
      <c r="G320" s="2"/>
      <c r="H320" s="2"/>
    </row>
    <row r="321" spans="1:8" s="1" customFormat="1" x14ac:dyDescent="0.2">
      <c r="A321" s="3"/>
      <c r="B321" s="3"/>
      <c r="D321" s="3"/>
      <c r="E321" s="2"/>
      <c r="F321" s="2"/>
      <c r="G321" s="2"/>
      <c r="H321" s="2"/>
    </row>
    <row r="322" spans="1:8" s="1" customFormat="1" x14ac:dyDescent="0.2">
      <c r="A322" s="3"/>
      <c r="B322" s="3"/>
      <c r="D322" s="3"/>
      <c r="E322" s="2"/>
      <c r="F322" s="2"/>
      <c r="G322" s="2"/>
      <c r="H322" s="2"/>
    </row>
    <row r="323" spans="1:8" s="1" customFormat="1" x14ac:dyDescent="0.2">
      <c r="A323" s="3"/>
      <c r="B323" s="3"/>
      <c r="D323" s="3"/>
      <c r="E323" s="2"/>
      <c r="F323" s="2"/>
      <c r="G323" s="2"/>
      <c r="H323" s="2"/>
    </row>
    <row r="324" spans="1:8" s="1" customFormat="1" x14ac:dyDescent="0.2">
      <c r="A324" s="3"/>
      <c r="B324" s="3"/>
      <c r="D324" s="3"/>
      <c r="E324" s="2"/>
      <c r="F324" s="2"/>
      <c r="G324" s="2"/>
      <c r="H324" s="2"/>
    </row>
    <row r="325" spans="1:8" s="1" customFormat="1" x14ac:dyDescent="0.2">
      <c r="A325" s="3"/>
      <c r="B325" s="3"/>
      <c r="D325" s="3"/>
      <c r="E325" s="2"/>
      <c r="F325" s="2"/>
      <c r="G325" s="2"/>
      <c r="H325" s="2"/>
    </row>
    <row r="326" spans="1:8" s="1" customFormat="1" x14ac:dyDescent="0.2">
      <c r="A326" s="3"/>
      <c r="B326" s="3"/>
      <c r="D326" s="3"/>
      <c r="E326" s="2"/>
      <c r="F326" s="2"/>
      <c r="G326" s="2"/>
      <c r="H326" s="2"/>
    </row>
    <row r="327" spans="1:8" s="1" customFormat="1" x14ac:dyDescent="0.2">
      <c r="A327" s="3"/>
      <c r="B327" s="3"/>
      <c r="D327" s="3"/>
      <c r="E327" s="2"/>
      <c r="F327" s="2"/>
      <c r="G327" s="2"/>
      <c r="H327" s="2"/>
    </row>
    <row r="328" spans="1:8" s="1" customFormat="1" x14ac:dyDescent="0.2">
      <c r="A328" s="3"/>
      <c r="B328" s="3"/>
      <c r="D328" s="3"/>
      <c r="E328" s="2"/>
      <c r="F328" s="2"/>
      <c r="G328" s="2"/>
      <c r="H328" s="2"/>
    </row>
    <row r="329" spans="1:8" s="1" customFormat="1" x14ac:dyDescent="0.2">
      <c r="A329" s="3"/>
      <c r="B329" s="3"/>
      <c r="D329" s="3"/>
      <c r="E329" s="2"/>
      <c r="F329" s="2"/>
      <c r="G329" s="2"/>
      <c r="H329" s="2"/>
    </row>
    <row r="330" spans="1:8" s="1" customFormat="1" x14ac:dyDescent="0.2">
      <c r="A330" s="3"/>
      <c r="B330" s="3"/>
      <c r="D330" s="3"/>
      <c r="E330" s="2"/>
      <c r="F330" s="2"/>
      <c r="G330" s="2"/>
      <c r="H330" s="2"/>
    </row>
    <row r="331" spans="1:8" s="1" customFormat="1" x14ac:dyDescent="0.2">
      <c r="A331" s="3"/>
      <c r="B331" s="3"/>
      <c r="D331" s="3"/>
      <c r="E331" s="2"/>
      <c r="F331" s="2"/>
      <c r="G331" s="2"/>
      <c r="H331" s="2"/>
    </row>
    <row r="332" spans="1:8" s="1" customFormat="1" x14ac:dyDescent="0.2">
      <c r="A332" s="3"/>
      <c r="B332" s="3"/>
      <c r="D332" s="3"/>
      <c r="E332" s="2"/>
      <c r="F332" s="2"/>
      <c r="G332" s="2"/>
      <c r="H332" s="2"/>
    </row>
    <row r="333" spans="1:8" s="1" customFormat="1" x14ac:dyDescent="0.2">
      <c r="A333" s="3"/>
      <c r="B333" s="3"/>
      <c r="D333" s="3"/>
      <c r="E333" s="2"/>
      <c r="F333" s="2"/>
      <c r="G333" s="2"/>
      <c r="H333" s="2"/>
    </row>
    <row r="334" spans="1:8" s="1" customFormat="1" x14ac:dyDescent="0.2">
      <c r="A334" s="3"/>
      <c r="B334" s="3"/>
      <c r="D334" s="3"/>
      <c r="E334" s="2"/>
      <c r="F334" s="2"/>
      <c r="G334" s="2"/>
      <c r="H334" s="2"/>
    </row>
    <row r="335" spans="1:8" s="1" customFormat="1" x14ac:dyDescent="0.2">
      <c r="A335" s="3"/>
      <c r="B335" s="3"/>
      <c r="D335" s="3"/>
      <c r="E335" s="2"/>
      <c r="F335" s="2"/>
      <c r="G335" s="2"/>
      <c r="H335" s="2"/>
    </row>
    <row r="336" spans="1:8" s="1" customFormat="1" x14ac:dyDescent="0.2">
      <c r="A336" s="3"/>
      <c r="B336" s="3"/>
      <c r="D336" s="3"/>
      <c r="E336" s="2"/>
      <c r="F336" s="2"/>
      <c r="G336" s="2"/>
      <c r="H336" s="2"/>
    </row>
    <row r="337" spans="1:8" s="1" customFormat="1" x14ac:dyDescent="0.2">
      <c r="A337" s="3"/>
      <c r="B337" s="3"/>
      <c r="D337" s="3"/>
      <c r="E337" s="2"/>
      <c r="F337" s="2"/>
      <c r="G337" s="2"/>
      <c r="H337" s="2"/>
    </row>
    <row r="338" spans="1:8" s="1" customFormat="1" x14ac:dyDescent="0.2">
      <c r="A338" s="3"/>
      <c r="B338" s="3"/>
      <c r="D338" s="3"/>
      <c r="E338" s="2"/>
      <c r="F338" s="2"/>
      <c r="G338" s="2"/>
      <c r="H338" s="2"/>
    </row>
    <row r="339" spans="1:8" s="1" customFormat="1" x14ac:dyDescent="0.2">
      <c r="A339" s="3"/>
      <c r="B339" s="3"/>
      <c r="D339" s="3"/>
      <c r="E339" s="2"/>
      <c r="F339" s="2"/>
      <c r="G339" s="2"/>
      <c r="H339" s="2"/>
    </row>
    <row r="340" spans="1:8" s="1" customFormat="1" x14ac:dyDescent="0.2">
      <c r="A340" s="3"/>
      <c r="B340" s="3"/>
      <c r="D340" s="3"/>
      <c r="E340" s="2"/>
      <c r="F340" s="2"/>
      <c r="G340" s="2"/>
      <c r="H340" s="2"/>
    </row>
    <row r="341" spans="1:8" s="1" customFormat="1" x14ac:dyDescent="0.2">
      <c r="A341" s="3"/>
      <c r="B341" s="3"/>
      <c r="D341" s="3"/>
      <c r="E341" s="2"/>
      <c r="F341" s="2"/>
      <c r="G341" s="2"/>
      <c r="H341" s="2"/>
    </row>
    <row r="342" spans="1:8" s="1" customFormat="1" x14ac:dyDescent="0.2">
      <c r="A342" s="3"/>
      <c r="B342" s="3"/>
      <c r="D342" s="3"/>
      <c r="E342" s="2"/>
      <c r="F342" s="2"/>
      <c r="G342" s="2"/>
      <c r="H342" s="2"/>
    </row>
    <row r="343" spans="1:8" s="1" customFormat="1" x14ac:dyDescent="0.2">
      <c r="A343" s="3"/>
      <c r="B343" s="3"/>
      <c r="D343" s="3"/>
      <c r="E343" s="2"/>
      <c r="F343" s="2"/>
      <c r="G343" s="2"/>
      <c r="H343" s="2"/>
    </row>
    <row r="344" spans="1:8" s="1" customFormat="1" x14ac:dyDescent="0.2">
      <c r="A344" s="3"/>
      <c r="B344" s="3"/>
      <c r="D344" s="3"/>
      <c r="E344" s="2"/>
      <c r="F344" s="2"/>
      <c r="G344" s="2"/>
      <c r="H344" s="2"/>
    </row>
    <row r="345" spans="1:8" s="1" customFormat="1" x14ac:dyDescent="0.2">
      <c r="A345" s="3"/>
      <c r="B345" s="3"/>
      <c r="D345" s="3"/>
      <c r="E345" s="2"/>
      <c r="F345" s="2"/>
      <c r="G345" s="2"/>
      <c r="H345" s="2"/>
    </row>
    <row r="346" spans="1:8" s="1" customFormat="1" x14ac:dyDescent="0.2">
      <c r="A346" s="3"/>
      <c r="B346" s="3"/>
      <c r="D346" s="3"/>
      <c r="E346" s="2"/>
      <c r="F346" s="2"/>
      <c r="G346" s="2"/>
      <c r="H346" s="2"/>
    </row>
    <row r="347" spans="1:8" s="1" customFormat="1" x14ac:dyDescent="0.2">
      <c r="A347" s="3"/>
      <c r="B347" s="3"/>
      <c r="D347" s="3"/>
      <c r="E347" s="2"/>
      <c r="F347" s="2"/>
      <c r="G347" s="2"/>
      <c r="H347" s="2"/>
    </row>
    <row r="348" spans="1:8" s="1" customFormat="1" x14ac:dyDescent="0.2">
      <c r="A348" s="3"/>
      <c r="B348" s="3"/>
      <c r="D348" s="3"/>
      <c r="E348" s="2"/>
      <c r="F348" s="2"/>
      <c r="G348" s="2"/>
      <c r="H348" s="2"/>
    </row>
    <row r="349" spans="1:8" s="1" customFormat="1" x14ac:dyDescent="0.2">
      <c r="A349" s="3"/>
      <c r="B349" s="3"/>
      <c r="D349" s="3"/>
      <c r="E349" s="2"/>
      <c r="F349" s="2"/>
      <c r="G349" s="2"/>
      <c r="H349" s="2"/>
    </row>
    <row r="350" spans="1:8" s="1" customFormat="1" x14ac:dyDescent="0.2">
      <c r="A350" s="3"/>
      <c r="B350" s="3"/>
      <c r="D350" s="3"/>
      <c r="E350" s="2"/>
      <c r="F350" s="2"/>
      <c r="G350" s="2"/>
      <c r="H350" s="2"/>
    </row>
    <row r="351" spans="1:8" s="1" customFormat="1" x14ac:dyDescent="0.2">
      <c r="A351" s="3"/>
      <c r="B351" s="3"/>
      <c r="D351" s="3"/>
      <c r="E351" s="2"/>
      <c r="F351" s="2"/>
      <c r="G351" s="2"/>
      <c r="H351" s="2"/>
    </row>
    <row r="352" spans="1:8" s="1" customFormat="1" x14ac:dyDescent="0.2">
      <c r="A352" s="3"/>
      <c r="B352" s="3"/>
      <c r="D352" s="3"/>
      <c r="E352" s="2"/>
      <c r="F352" s="2"/>
      <c r="G352" s="2"/>
      <c r="H352" s="2"/>
    </row>
    <row r="353" spans="1:8" s="1" customFormat="1" x14ac:dyDescent="0.2">
      <c r="A353" s="3"/>
      <c r="B353" s="3"/>
      <c r="D353" s="3"/>
      <c r="E353" s="2"/>
      <c r="F353" s="2"/>
      <c r="G353" s="2"/>
      <c r="H353" s="2"/>
    </row>
    <row r="354" spans="1:8" s="1" customFormat="1" x14ac:dyDescent="0.2">
      <c r="A354" s="3"/>
      <c r="B354" s="3"/>
      <c r="D354" s="3"/>
      <c r="E354" s="2"/>
      <c r="F354" s="2"/>
      <c r="G354" s="2"/>
      <c r="H354" s="2"/>
    </row>
    <row r="355" spans="1:8" s="1" customFormat="1" x14ac:dyDescent="0.2">
      <c r="A355" s="3"/>
      <c r="B355" s="3"/>
      <c r="D355" s="3"/>
      <c r="E355" s="2"/>
      <c r="F355" s="2"/>
      <c r="G355" s="2"/>
      <c r="H355" s="2"/>
    </row>
    <row r="356" spans="1:8" s="1" customFormat="1" x14ac:dyDescent="0.2">
      <c r="A356" s="3"/>
      <c r="B356" s="3"/>
      <c r="D356" s="3"/>
      <c r="E356" s="2"/>
      <c r="F356" s="2"/>
      <c r="G356" s="2"/>
      <c r="H356" s="2"/>
    </row>
    <row r="357" spans="1:8" s="1" customFormat="1" x14ac:dyDescent="0.2">
      <c r="A357" s="3"/>
      <c r="B357" s="3"/>
      <c r="D357" s="3"/>
      <c r="E357" s="2"/>
      <c r="F357" s="2"/>
      <c r="G357" s="2"/>
      <c r="H357" s="2"/>
    </row>
    <row r="358" spans="1:8" s="1" customFormat="1" x14ac:dyDescent="0.2">
      <c r="A358" s="3"/>
      <c r="B358" s="3"/>
      <c r="D358" s="3"/>
      <c r="E358" s="2"/>
      <c r="F358" s="2"/>
      <c r="G358" s="2"/>
      <c r="H358" s="2"/>
    </row>
    <row r="359" spans="1:8" s="1" customFormat="1" x14ac:dyDescent="0.2">
      <c r="A359" s="3"/>
      <c r="B359" s="3"/>
      <c r="D359" s="3"/>
      <c r="E359" s="2"/>
      <c r="F359" s="2"/>
      <c r="G359" s="2"/>
      <c r="H359" s="2"/>
    </row>
    <row r="360" spans="1:8" s="1" customFormat="1" x14ac:dyDescent="0.2">
      <c r="A360" s="3"/>
      <c r="B360" s="3"/>
      <c r="D360" s="3"/>
      <c r="E360" s="2"/>
      <c r="F360" s="2"/>
      <c r="G360" s="2"/>
      <c r="H360" s="2"/>
    </row>
    <row r="361" spans="1:8" s="1" customFormat="1" x14ac:dyDescent="0.2">
      <c r="A361" s="3"/>
      <c r="B361" s="3"/>
      <c r="D361" s="3"/>
      <c r="E361" s="2"/>
      <c r="F361" s="2"/>
      <c r="G361" s="2"/>
      <c r="H361" s="2"/>
    </row>
  </sheetData>
  <autoFilter ref="A2:H23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1"/>
  <sheetViews>
    <sheetView zoomScaleNormal="155" zoomScaleSheetLayoutView="157" workbookViewId="0">
      <pane xSplit="1" ySplit="2" topLeftCell="B3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RowHeight="21" x14ac:dyDescent="0.2"/>
  <cols>
    <col min="1" max="2" width="13.85546875" style="3" customWidth="1"/>
    <col min="3" max="3" width="53.140625" style="1" customWidth="1"/>
    <col min="4" max="4" width="11.7109375" style="3" customWidth="1"/>
    <col min="5" max="5" width="23.42578125" style="2" customWidth="1"/>
    <col min="6" max="6" width="13.85546875" style="2" customWidth="1"/>
    <col min="7" max="7" width="18.42578125" style="2" customWidth="1"/>
    <col min="8" max="8" width="17.140625" style="2" customWidth="1"/>
    <col min="9" max="16384" width="9.140625" style="1"/>
  </cols>
  <sheetData>
    <row r="2" spans="1:8" s="4" customFormat="1" x14ac:dyDescent="0.2">
      <c r="A2" s="13" t="s">
        <v>36</v>
      </c>
      <c r="B2" s="13" t="s">
        <v>35</v>
      </c>
      <c r="C2" s="13" t="s">
        <v>34</v>
      </c>
      <c r="D2" s="13" t="s">
        <v>33</v>
      </c>
      <c r="E2" s="12" t="s">
        <v>32</v>
      </c>
      <c r="F2" s="12" t="s">
        <v>31</v>
      </c>
      <c r="G2" s="12" t="s">
        <v>30</v>
      </c>
      <c r="H2" s="12" t="s">
        <v>29</v>
      </c>
    </row>
    <row r="3" spans="1:8" s="1" customFormat="1" x14ac:dyDescent="0.2">
      <c r="A3" s="10">
        <v>1700400109</v>
      </c>
      <c r="B3" s="10" t="s">
        <v>28</v>
      </c>
      <c r="C3" s="11" t="s">
        <v>27</v>
      </c>
      <c r="D3" s="10" t="s">
        <v>0</v>
      </c>
      <c r="E3" s="8">
        <f>SUM(F3:H3)</f>
        <v>9790</v>
      </c>
      <c r="F3" s="9"/>
      <c r="G3" s="9"/>
      <c r="H3" s="8">
        <v>9790</v>
      </c>
    </row>
    <row r="4" spans="1:8" s="1" customFormat="1" x14ac:dyDescent="0.2">
      <c r="A4" s="10">
        <v>1700400109</v>
      </c>
      <c r="B4" s="10" t="s">
        <v>26</v>
      </c>
      <c r="C4" s="11" t="s">
        <v>25</v>
      </c>
      <c r="D4" s="10" t="s">
        <v>0</v>
      </c>
      <c r="E4" s="8">
        <f>SUM(F4:H4)</f>
        <v>3060</v>
      </c>
      <c r="F4" s="8">
        <v>3060</v>
      </c>
      <c r="G4" s="9"/>
      <c r="H4" s="9"/>
    </row>
    <row r="5" spans="1:8" s="1" customFormat="1" x14ac:dyDescent="0.2">
      <c r="A5" s="10">
        <v>1700400109</v>
      </c>
      <c r="B5" s="10" t="s">
        <v>24</v>
      </c>
      <c r="C5" s="11" t="s">
        <v>23</v>
      </c>
      <c r="D5" s="10" t="s">
        <v>0</v>
      </c>
      <c r="E5" s="8">
        <f>SUM(F5:H5)</f>
        <v>2270</v>
      </c>
      <c r="F5" s="8">
        <v>2270</v>
      </c>
      <c r="G5" s="9"/>
      <c r="H5" s="9"/>
    </row>
    <row r="6" spans="1:8" s="1" customFormat="1" x14ac:dyDescent="0.2">
      <c r="A6" s="10">
        <v>1700400109</v>
      </c>
      <c r="B6" s="10" t="s">
        <v>22</v>
      </c>
      <c r="C6" s="11" t="s">
        <v>21</v>
      </c>
      <c r="D6" s="10" t="s">
        <v>0</v>
      </c>
      <c r="E6" s="8">
        <f>SUM(F6:H6)</f>
        <v>105619</v>
      </c>
      <c r="F6" s="9"/>
      <c r="G6" s="9"/>
      <c r="H6" s="8">
        <v>105619</v>
      </c>
    </row>
    <row r="7" spans="1:8" s="1" customFormat="1" x14ac:dyDescent="0.2">
      <c r="A7" s="10">
        <v>1700400109</v>
      </c>
      <c r="B7" s="10" t="s">
        <v>20</v>
      </c>
      <c r="C7" s="11" t="s">
        <v>19</v>
      </c>
      <c r="D7" s="10" t="s">
        <v>0</v>
      </c>
      <c r="E7" s="8">
        <f>SUM(F7:H7)</f>
        <v>19466</v>
      </c>
      <c r="F7" s="9"/>
      <c r="G7" s="9"/>
      <c r="H7" s="8">
        <v>19466</v>
      </c>
    </row>
    <row r="8" spans="1:8" s="1" customFormat="1" x14ac:dyDescent="0.2">
      <c r="A8" s="10">
        <v>1700400109</v>
      </c>
      <c r="B8" s="10" t="s">
        <v>18</v>
      </c>
      <c r="C8" s="11" t="s">
        <v>17</v>
      </c>
      <c r="D8" s="10" t="s">
        <v>0</v>
      </c>
      <c r="E8" s="8">
        <f>SUM(F8:H8)</f>
        <v>355.27000000000004</v>
      </c>
      <c r="F8" s="9"/>
      <c r="G8" s="9"/>
      <c r="H8" s="8">
        <v>355.27000000000004</v>
      </c>
    </row>
    <row r="9" spans="1:8" s="1" customFormat="1" x14ac:dyDescent="0.2">
      <c r="A9" s="10">
        <v>1700400109</v>
      </c>
      <c r="B9" s="10" t="s">
        <v>16</v>
      </c>
      <c r="C9" s="11" t="s">
        <v>15</v>
      </c>
      <c r="D9" s="10" t="s">
        <v>0</v>
      </c>
      <c r="E9" s="8">
        <f>SUM(F9:H9)</f>
        <v>12047.72</v>
      </c>
      <c r="F9" s="9"/>
      <c r="G9" s="8">
        <v>1207.8200000000002</v>
      </c>
      <c r="H9" s="8">
        <v>10839.9</v>
      </c>
    </row>
    <row r="10" spans="1:8" s="1" customFormat="1" x14ac:dyDescent="0.2">
      <c r="A10" s="10">
        <v>1700400109</v>
      </c>
      <c r="B10" s="10" t="s">
        <v>14</v>
      </c>
      <c r="C10" s="11" t="s">
        <v>13</v>
      </c>
      <c r="D10" s="10" t="s">
        <v>0</v>
      </c>
      <c r="E10" s="8">
        <f>SUM(F10:H10)</f>
        <v>13216.990000000002</v>
      </c>
      <c r="F10" s="9"/>
      <c r="G10" s="8"/>
      <c r="H10" s="8">
        <f>14858.37-1641.38</f>
        <v>13216.990000000002</v>
      </c>
    </row>
    <row r="11" spans="1:8" s="1" customFormat="1" x14ac:dyDescent="0.2">
      <c r="A11" s="10">
        <v>1700400109</v>
      </c>
      <c r="B11" s="10" t="s">
        <v>12</v>
      </c>
      <c r="C11" s="11" t="s">
        <v>11</v>
      </c>
      <c r="D11" s="10" t="s">
        <v>0</v>
      </c>
      <c r="E11" s="8">
        <f>SUM(F11:H11)</f>
        <v>5620</v>
      </c>
      <c r="F11" s="9"/>
      <c r="G11" s="9"/>
      <c r="H11" s="8">
        <v>5620</v>
      </c>
    </row>
    <row r="12" spans="1:8" s="1" customFormat="1" x14ac:dyDescent="0.2">
      <c r="A12" s="10">
        <v>1700400109</v>
      </c>
      <c r="B12" s="10" t="s">
        <v>10</v>
      </c>
      <c r="C12" s="11" t="s">
        <v>9</v>
      </c>
      <c r="D12" s="10" t="s">
        <v>0</v>
      </c>
      <c r="E12" s="8">
        <f>SUM(F12:H12)</f>
        <v>6580.5</v>
      </c>
      <c r="F12" s="9"/>
      <c r="G12" s="9"/>
      <c r="H12" s="8">
        <v>6580.5</v>
      </c>
    </row>
    <row r="13" spans="1:8" s="1" customFormat="1" x14ac:dyDescent="0.2">
      <c r="A13" s="10">
        <v>1700400109</v>
      </c>
      <c r="B13" s="10" t="s">
        <v>8</v>
      </c>
      <c r="C13" s="11" t="s">
        <v>7</v>
      </c>
      <c r="D13" s="10" t="s">
        <v>0</v>
      </c>
      <c r="E13" s="8">
        <f>SUM(F13:H13)</f>
        <v>200</v>
      </c>
      <c r="F13" s="9"/>
      <c r="G13" s="9"/>
      <c r="H13" s="8">
        <v>200</v>
      </c>
    </row>
    <row r="14" spans="1:8" s="1" customFormat="1" x14ac:dyDescent="0.2">
      <c r="A14" s="10">
        <v>1700400109</v>
      </c>
      <c r="B14" s="10" t="s">
        <v>6</v>
      </c>
      <c r="C14" s="11" t="s">
        <v>5</v>
      </c>
      <c r="D14" s="10" t="s">
        <v>0</v>
      </c>
      <c r="E14" s="8">
        <f>SUM(F14:H14)</f>
        <v>17551.280000000002</v>
      </c>
      <c r="F14" s="9"/>
      <c r="G14" s="9"/>
      <c r="H14" s="8">
        <v>17551.280000000002</v>
      </c>
    </row>
    <row r="15" spans="1:8" s="1" customFormat="1" x14ac:dyDescent="0.2">
      <c r="A15" s="10">
        <v>1700400109</v>
      </c>
      <c r="B15" s="10" t="s">
        <v>4</v>
      </c>
      <c r="C15" s="11" t="s">
        <v>3</v>
      </c>
      <c r="D15" s="10" t="s">
        <v>0</v>
      </c>
      <c r="E15" s="8">
        <f>SUM(F15:H15)</f>
        <v>4067.8199999999997</v>
      </c>
      <c r="F15" s="9"/>
      <c r="G15" s="9"/>
      <c r="H15" s="8">
        <v>4067.8199999999997</v>
      </c>
    </row>
    <row r="16" spans="1:8" s="1" customFormat="1" x14ac:dyDescent="0.2">
      <c r="A16" s="10">
        <v>1700400109</v>
      </c>
      <c r="B16" s="10" t="s">
        <v>2</v>
      </c>
      <c r="C16" s="11" t="s">
        <v>1</v>
      </c>
      <c r="D16" s="10" t="s">
        <v>0</v>
      </c>
      <c r="E16" s="8">
        <f>SUM(F16:H16)</f>
        <v>1</v>
      </c>
      <c r="F16" s="9"/>
      <c r="G16" s="9"/>
      <c r="H16" s="8">
        <v>1</v>
      </c>
    </row>
    <row r="17" spans="1:8" s="4" customFormat="1" x14ac:dyDescent="0.2">
      <c r="A17" s="6"/>
      <c r="B17" s="6"/>
      <c r="C17" s="7"/>
      <c r="D17" s="6"/>
      <c r="E17" s="5">
        <f>SUM(E3:E16)</f>
        <v>199845.58</v>
      </c>
      <c r="F17" s="5">
        <f>SUM(F3:F16)</f>
        <v>5330</v>
      </c>
      <c r="G17" s="5">
        <f>SUM(G3:G16)</f>
        <v>1207.8200000000002</v>
      </c>
      <c r="H17" s="5">
        <f>SUM(H3:H16)</f>
        <v>193307.75999999998</v>
      </c>
    </row>
    <row r="18" spans="1:8" s="1" customFormat="1" x14ac:dyDescent="0.2">
      <c r="A18" s="3"/>
      <c r="B18" s="3"/>
      <c r="D18" s="3"/>
      <c r="E18" s="2"/>
      <c r="F18" s="2"/>
      <c r="G18" s="2"/>
      <c r="H18" s="2"/>
    </row>
    <row r="19" spans="1:8" s="1" customFormat="1" x14ac:dyDescent="0.2">
      <c r="A19" s="3"/>
      <c r="B19" s="3"/>
      <c r="D19" s="3"/>
      <c r="E19" s="2"/>
      <c r="F19" s="2"/>
      <c r="G19" s="2"/>
      <c r="H19" s="2"/>
    </row>
    <row r="20" spans="1:8" s="1" customFormat="1" x14ac:dyDescent="0.2">
      <c r="A20" s="3"/>
      <c r="B20" s="3"/>
      <c r="D20" s="3"/>
      <c r="E20" s="2"/>
      <c r="F20" s="2"/>
      <c r="G20" s="2"/>
      <c r="H20" s="2"/>
    </row>
    <row r="21" spans="1:8" s="1" customFormat="1" x14ac:dyDescent="0.2">
      <c r="A21" s="3"/>
      <c r="B21" s="3"/>
      <c r="D21" s="3"/>
      <c r="E21" s="2"/>
      <c r="F21" s="2"/>
      <c r="G21" s="2"/>
      <c r="H21" s="2"/>
    </row>
    <row r="22" spans="1:8" s="1" customFormat="1" x14ac:dyDescent="0.2">
      <c r="A22" s="3"/>
      <c r="B22" s="3"/>
      <c r="D22" s="3"/>
      <c r="E22" s="2"/>
      <c r="F22" s="2"/>
      <c r="G22" s="2"/>
      <c r="H22" s="2"/>
    </row>
    <row r="23" spans="1:8" s="1" customFormat="1" x14ac:dyDescent="0.2">
      <c r="A23" s="3"/>
      <c r="B23" s="3"/>
      <c r="D23" s="3"/>
      <c r="E23" s="2"/>
      <c r="F23" s="2"/>
      <c r="G23" s="2"/>
      <c r="H23" s="2"/>
    </row>
    <row r="24" spans="1:8" s="1" customFormat="1" x14ac:dyDescent="0.2">
      <c r="A24" s="3"/>
      <c r="B24" s="3"/>
      <c r="D24" s="3"/>
      <c r="E24" s="2"/>
      <c r="F24" s="2"/>
      <c r="G24" s="2"/>
      <c r="H24" s="2"/>
    </row>
    <row r="25" spans="1:8" s="1" customFormat="1" x14ac:dyDescent="0.2">
      <c r="A25" s="3"/>
      <c r="B25" s="3"/>
      <c r="D25" s="3"/>
      <c r="E25" s="2"/>
      <c r="F25" s="2"/>
      <c r="G25" s="2"/>
      <c r="H25" s="2"/>
    </row>
    <row r="26" spans="1:8" s="1" customFormat="1" x14ac:dyDescent="0.2">
      <c r="A26" s="3"/>
      <c r="B26" s="3"/>
      <c r="D26" s="3"/>
      <c r="E26" s="2"/>
      <c r="F26" s="2"/>
      <c r="G26" s="2"/>
      <c r="H26" s="2"/>
    </row>
    <row r="27" spans="1:8" s="1" customFormat="1" x14ac:dyDescent="0.2">
      <c r="A27" s="3"/>
      <c r="B27" s="3"/>
      <c r="D27" s="3"/>
      <c r="E27" s="2"/>
      <c r="F27" s="2"/>
      <c r="G27" s="2"/>
      <c r="H27" s="2"/>
    </row>
    <row r="28" spans="1:8" s="1" customFormat="1" x14ac:dyDescent="0.2">
      <c r="A28" s="3"/>
      <c r="B28" s="3"/>
      <c r="D28" s="3"/>
      <c r="E28" s="2"/>
      <c r="F28" s="2"/>
      <c r="G28" s="2"/>
      <c r="H28" s="2"/>
    </row>
    <row r="29" spans="1:8" s="1" customFormat="1" x14ac:dyDescent="0.2">
      <c r="A29" s="3"/>
      <c r="B29" s="3"/>
      <c r="D29" s="3"/>
      <c r="E29" s="2"/>
      <c r="F29" s="2"/>
      <c r="G29" s="2"/>
      <c r="H29" s="2"/>
    </row>
    <row r="30" spans="1:8" s="1" customFormat="1" x14ac:dyDescent="0.2">
      <c r="A30" s="3"/>
      <c r="B30" s="3"/>
      <c r="D30" s="3"/>
      <c r="E30" s="2"/>
      <c r="F30" s="2"/>
      <c r="G30" s="2"/>
      <c r="H30" s="2"/>
    </row>
    <row r="31" spans="1:8" s="1" customFormat="1" x14ac:dyDescent="0.2">
      <c r="A31" s="3"/>
      <c r="B31" s="3"/>
      <c r="D31" s="3"/>
      <c r="E31" s="2"/>
      <c r="F31" s="2"/>
      <c r="G31" s="2"/>
      <c r="H31" s="2"/>
    </row>
    <row r="32" spans="1:8" s="1" customFormat="1" x14ac:dyDescent="0.2">
      <c r="A32" s="3"/>
      <c r="B32" s="3"/>
      <c r="D32" s="3"/>
      <c r="E32" s="2"/>
      <c r="F32" s="2"/>
      <c r="G32" s="2"/>
      <c r="H32" s="2"/>
    </row>
    <row r="33" spans="1:8" s="1" customFormat="1" x14ac:dyDescent="0.2">
      <c r="A33" s="3"/>
      <c r="B33" s="3"/>
      <c r="D33" s="3"/>
      <c r="E33" s="2"/>
      <c r="F33" s="2"/>
      <c r="G33" s="2"/>
      <c r="H33" s="2"/>
    </row>
    <row r="34" spans="1:8" s="1" customFormat="1" x14ac:dyDescent="0.2">
      <c r="A34" s="3"/>
      <c r="B34" s="3"/>
      <c r="D34" s="3"/>
      <c r="E34" s="2"/>
      <c r="F34" s="2"/>
      <c r="G34" s="2"/>
      <c r="H34" s="2"/>
    </row>
    <row r="35" spans="1:8" s="1" customFormat="1" x14ac:dyDescent="0.2">
      <c r="A35" s="3"/>
      <c r="B35" s="3"/>
      <c r="D35" s="3"/>
      <c r="E35" s="2"/>
      <c r="F35" s="2"/>
      <c r="G35" s="2"/>
      <c r="H35" s="2"/>
    </row>
    <row r="36" spans="1:8" s="1" customFormat="1" x14ac:dyDescent="0.2">
      <c r="A36" s="3"/>
      <c r="B36" s="3"/>
      <c r="D36" s="3"/>
      <c r="E36" s="2"/>
      <c r="F36" s="2"/>
      <c r="G36" s="2"/>
      <c r="H36" s="2"/>
    </row>
    <row r="37" spans="1:8" s="1" customFormat="1" x14ac:dyDescent="0.2">
      <c r="A37" s="3"/>
      <c r="B37" s="3"/>
      <c r="D37" s="3"/>
      <c r="E37" s="2"/>
      <c r="F37" s="2"/>
      <c r="G37" s="2"/>
      <c r="H37" s="2"/>
    </row>
    <row r="38" spans="1:8" s="1" customFormat="1" x14ac:dyDescent="0.2">
      <c r="A38" s="3"/>
      <c r="B38" s="3"/>
      <c r="D38" s="3"/>
      <c r="E38" s="2"/>
      <c r="F38" s="2"/>
      <c r="G38" s="2"/>
      <c r="H38" s="2"/>
    </row>
    <row r="39" spans="1:8" s="1" customFormat="1" x14ac:dyDescent="0.2">
      <c r="A39" s="3"/>
      <c r="B39" s="3"/>
      <c r="D39" s="3"/>
      <c r="E39" s="2"/>
      <c r="F39" s="2"/>
      <c r="G39" s="2"/>
      <c r="H39" s="2"/>
    </row>
    <row r="40" spans="1:8" s="1" customFormat="1" x14ac:dyDescent="0.2">
      <c r="A40" s="3"/>
      <c r="B40" s="3"/>
      <c r="D40" s="3"/>
      <c r="E40" s="2"/>
      <c r="F40" s="2"/>
      <c r="G40" s="2"/>
      <c r="H40" s="2"/>
    </row>
    <row r="41" spans="1:8" s="1" customFormat="1" x14ac:dyDescent="0.2">
      <c r="A41" s="3"/>
      <c r="B41" s="3"/>
      <c r="D41" s="3"/>
      <c r="E41" s="2"/>
      <c r="F41" s="2"/>
      <c r="G41" s="2"/>
      <c r="H41" s="2"/>
    </row>
    <row r="42" spans="1:8" s="1" customFormat="1" x14ac:dyDescent="0.2">
      <c r="A42" s="3"/>
      <c r="B42" s="3"/>
      <c r="D42" s="3"/>
      <c r="E42" s="2"/>
      <c r="F42" s="2"/>
      <c r="G42" s="2"/>
      <c r="H42" s="2"/>
    </row>
    <row r="43" spans="1:8" s="1" customFormat="1" x14ac:dyDescent="0.2">
      <c r="A43" s="3"/>
      <c r="B43" s="3"/>
      <c r="D43" s="3"/>
      <c r="E43" s="2"/>
      <c r="F43" s="2"/>
      <c r="G43" s="2"/>
      <c r="H43" s="2"/>
    </row>
    <row r="44" spans="1:8" s="1" customFormat="1" x14ac:dyDescent="0.2">
      <c r="A44" s="3"/>
      <c r="B44" s="3"/>
      <c r="D44" s="3"/>
      <c r="E44" s="2"/>
      <c r="F44" s="2"/>
      <c r="G44" s="2"/>
      <c r="H44" s="2"/>
    </row>
    <row r="45" spans="1:8" s="1" customFormat="1" x14ac:dyDescent="0.2">
      <c r="A45" s="3"/>
      <c r="B45" s="3"/>
      <c r="D45" s="3"/>
      <c r="E45" s="2"/>
      <c r="F45" s="2"/>
      <c r="G45" s="2"/>
      <c r="H45" s="2"/>
    </row>
    <row r="46" spans="1:8" s="1" customFormat="1" x14ac:dyDescent="0.2">
      <c r="A46" s="3"/>
      <c r="B46" s="3"/>
      <c r="D46" s="3"/>
      <c r="E46" s="2"/>
      <c r="F46" s="2"/>
      <c r="G46" s="2"/>
      <c r="H46" s="2"/>
    </row>
    <row r="47" spans="1:8" s="1" customFormat="1" x14ac:dyDescent="0.2">
      <c r="A47" s="3"/>
      <c r="B47" s="3"/>
      <c r="D47" s="3"/>
      <c r="E47" s="2"/>
      <c r="F47" s="2"/>
      <c r="G47" s="2"/>
      <c r="H47" s="2"/>
    </row>
    <row r="48" spans="1:8" s="1" customFormat="1" x14ac:dyDescent="0.2">
      <c r="A48" s="3"/>
      <c r="B48" s="3"/>
      <c r="D48" s="3"/>
      <c r="E48" s="2"/>
      <c r="F48" s="2"/>
      <c r="G48" s="2"/>
      <c r="H48" s="2"/>
    </row>
    <row r="49" spans="1:8" s="1" customFormat="1" x14ac:dyDescent="0.2">
      <c r="A49" s="3"/>
      <c r="B49" s="3"/>
      <c r="D49" s="3"/>
      <c r="E49" s="2"/>
      <c r="F49" s="2"/>
      <c r="G49" s="2"/>
      <c r="H49" s="2"/>
    </row>
    <row r="50" spans="1:8" s="1" customFormat="1" x14ac:dyDescent="0.2">
      <c r="A50" s="3"/>
      <c r="B50" s="3"/>
      <c r="D50" s="3"/>
      <c r="E50" s="2"/>
      <c r="F50" s="2"/>
      <c r="G50" s="2"/>
      <c r="H50" s="2"/>
    </row>
    <row r="51" spans="1:8" s="1" customFormat="1" x14ac:dyDescent="0.2">
      <c r="A51" s="3"/>
      <c r="B51" s="3"/>
      <c r="D51" s="3"/>
      <c r="E51" s="2"/>
      <c r="F51" s="2"/>
      <c r="G51" s="2"/>
      <c r="H51" s="2"/>
    </row>
    <row r="52" spans="1:8" s="1" customFormat="1" x14ac:dyDescent="0.2">
      <c r="A52" s="3"/>
      <c r="B52" s="3"/>
      <c r="D52" s="3"/>
      <c r="E52" s="2"/>
      <c r="F52" s="2"/>
      <c r="G52" s="2"/>
      <c r="H52" s="2"/>
    </row>
    <row r="53" spans="1:8" s="1" customFormat="1" x14ac:dyDescent="0.2">
      <c r="A53" s="3"/>
      <c r="B53" s="3"/>
      <c r="D53" s="3"/>
      <c r="E53" s="2"/>
      <c r="F53" s="2"/>
      <c r="G53" s="2"/>
      <c r="H53" s="2"/>
    </row>
    <row r="54" spans="1:8" s="1" customFormat="1" x14ac:dyDescent="0.2">
      <c r="A54" s="3"/>
      <c r="B54" s="3"/>
      <c r="D54" s="3"/>
      <c r="E54" s="2"/>
      <c r="F54" s="2"/>
      <c r="G54" s="2"/>
      <c r="H54" s="2"/>
    </row>
    <row r="55" spans="1:8" s="1" customFormat="1" x14ac:dyDescent="0.2">
      <c r="A55" s="3"/>
      <c r="B55" s="3"/>
      <c r="D55" s="3"/>
      <c r="E55" s="2"/>
      <c r="F55" s="2"/>
      <c r="G55" s="2"/>
      <c r="H55" s="2"/>
    </row>
    <row r="56" spans="1:8" s="1" customFormat="1" x14ac:dyDescent="0.2">
      <c r="A56" s="3"/>
      <c r="B56" s="3"/>
      <c r="D56" s="3"/>
      <c r="E56" s="2"/>
      <c r="F56" s="2"/>
      <c r="G56" s="2"/>
      <c r="H56" s="2"/>
    </row>
    <row r="57" spans="1:8" s="1" customFormat="1" x14ac:dyDescent="0.2">
      <c r="A57" s="3"/>
      <c r="B57" s="3"/>
      <c r="D57" s="3"/>
      <c r="E57" s="2"/>
      <c r="F57" s="2"/>
      <c r="G57" s="2"/>
      <c r="H57" s="2"/>
    </row>
    <row r="58" spans="1:8" s="1" customFormat="1" x14ac:dyDescent="0.2">
      <c r="A58" s="3"/>
      <c r="B58" s="3"/>
      <c r="D58" s="3"/>
      <c r="E58" s="2"/>
      <c r="F58" s="2"/>
      <c r="G58" s="2"/>
      <c r="H58" s="2"/>
    </row>
    <row r="59" spans="1:8" s="1" customFormat="1" x14ac:dyDescent="0.2">
      <c r="A59" s="3"/>
      <c r="B59" s="3"/>
      <c r="D59" s="3"/>
      <c r="E59" s="2"/>
      <c r="F59" s="2"/>
      <c r="G59" s="2"/>
      <c r="H59" s="2"/>
    </row>
    <row r="60" spans="1:8" s="1" customFormat="1" x14ac:dyDescent="0.2">
      <c r="A60" s="3"/>
      <c r="B60" s="3"/>
      <c r="D60" s="3"/>
      <c r="E60" s="2"/>
      <c r="F60" s="2"/>
      <c r="G60" s="2"/>
      <c r="H60" s="2"/>
    </row>
    <row r="61" spans="1:8" s="1" customFormat="1" x14ac:dyDescent="0.2">
      <c r="A61" s="3"/>
      <c r="B61" s="3"/>
      <c r="D61" s="3"/>
      <c r="E61" s="2"/>
      <c r="F61" s="2"/>
      <c r="G61" s="2"/>
      <c r="H61" s="2"/>
    </row>
    <row r="62" spans="1:8" s="1" customFormat="1" x14ac:dyDescent="0.2">
      <c r="A62" s="3"/>
      <c r="B62" s="3"/>
      <c r="D62" s="3"/>
      <c r="E62" s="2"/>
      <c r="F62" s="2"/>
      <c r="G62" s="2"/>
      <c r="H62" s="2"/>
    </row>
    <row r="63" spans="1:8" s="1" customFormat="1" x14ac:dyDescent="0.2">
      <c r="A63" s="3"/>
      <c r="B63" s="3"/>
      <c r="D63" s="3"/>
      <c r="E63" s="2"/>
      <c r="F63" s="2"/>
      <c r="G63" s="2"/>
      <c r="H63" s="2"/>
    </row>
    <row r="64" spans="1:8" s="1" customFormat="1" x14ac:dyDescent="0.2">
      <c r="A64" s="3"/>
      <c r="B64" s="3"/>
      <c r="D64" s="3"/>
      <c r="E64" s="2"/>
      <c r="F64" s="2"/>
      <c r="G64" s="2"/>
      <c r="H64" s="2"/>
    </row>
    <row r="65" spans="1:8" s="1" customFormat="1" x14ac:dyDescent="0.2">
      <c r="A65" s="3"/>
      <c r="B65" s="3"/>
      <c r="D65" s="3"/>
      <c r="E65" s="2"/>
      <c r="F65" s="2"/>
      <c r="G65" s="2"/>
      <c r="H65" s="2"/>
    </row>
    <row r="66" spans="1:8" s="1" customFormat="1" x14ac:dyDescent="0.2">
      <c r="A66" s="3"/>
      <c r="B66" s="3"/>
      <c r="D66" s="3"/>
      <c r="E66" s="2"/>
      <c r="F66" s="2"/>
      <c r="G66" s="2"/>
      <c r="H66" s="2"/>
    </row>
    <row r="67" spans="1:8" s="1" customFormat="1" x14ac:dyDescent="0.2">
      <c r="A67" s="3"/>
      <c r="B67" s="3"/>
      <c r="D67" s="3"/>
      <c r="E67" s="2"/>
      <c r="F67" s="2"/>
      <c r="G67" s="2"/>
      <c r="H67" s="2"/>
    </row>
    <row r="68" spans="1:8" s="1" customFormat="1" x14ac:dyDescent="0.2">
      <c r="A68" s="3"/>
      <c r="B68" s="3"/>
      <c r="D68" s="3"/>
      <c r="E68" s="2"/>
      <c r="F68" s="2"/>
      <c r="G68" s="2"/>
      <c r="H68" s="2"/>
    </row>
    <row r="69" spans="1:8" s="1" customFormat="1" x14ac:dyDescent="0.2">
      <c r="A69" s="3"/>
      <c r="B69" s="3"/>
      <c r="D69" s="3"/>
      <c r="E69" s="2"/>
      <c r="F69" s="2"/>
      <c r="G69" s="2"/>
      <c r="H69" s="2"/>
    </row>
    <row r="70" spans="1:8" s="1" customFormat="1" x14ac:dyDescent="0.2">
      <c r="A70" s="3"/>
      <c r="B70" s="3"/>
      <c r="D70" s="3"/>
      <c r="E70" s="2"/>
      <c r="F70" s="2"/>
      <c r="G70" s="2"/>
      <c r="H70" s="2"/>
    </row>
    <row r="71" spans="1:8" s="1" customFormat="1" x14ac:dyDescent="0.2">
      <c r="A71" s="3"/>
      <c r="B71" s="3"/>
      <c r="D71" s="3"/>
      <c r="E71" s="2"/>
      <c r="F71" s="2"/>
      <c r="G71" s="2"/>
      <c r="H71" s="2"/>
    </row>
    <row r="72" spans="1:8" s="1" customFormat="1" x14ac:dyDescent="0.2">
      <c r="A72" s="3"/>
      <c r="B72" s="3"/>
      <c r="D72" s="3"/>
      <c r="E72" s="2"/>
      <c r="F72" s="2"/>
      <c r="G72" s="2"/>
      <c r="H72" s="2"/>
    </row>
    <row r="73" spans="1:8" s="1" customFormat="1" x14ac:dyDescent="0.2">
      <c r="A73" s="3"/>
      <c r="B73" s="3"/>
      <c r="D73" s="3"/>
      <c r="E73" s="2"/>
      <c r="F73" s="2"/>
      <c r="G73" s="2"/>
      <c r="H73" s="2"/>
    </row>
    <row r="74" spans="1:8" s="1" customFormat="1" x14ac:dyDescent="0.2">
      <c r="A74" s="3"/>
      <c r="B74" s="3"/>
      <c r="D74" s="3"/>
      <c r="E74" s="2"/>
      <c r="F74" s="2"/>
      <c r="G74" s="2"/>
      <c r="H74" s="2"/>
    </row>
    <row r="75" spans="1:8" s="1" customFormat="1" x14ac:dyDescent="0.2">
      <c r="A75" s="3"/>
      <c r="B75" s="3"/>
      <c r="D75" s="3"/>
      <c r="E75" s="2"/>
      <c r="F75" s="2"/>
      <c r="G75" s="2"/>
      <c r="H75" s="2"/>
    </row>
    <row r="76" spans="1:8" s="1" customFormat="1" x14ac:dyDescent="0.2">
      <c r="A76" s="3"/>
      <c r="B76" s="3"/>
      <c r="D76" s="3"/>
      <c r="E76" s="2"/>
      <c r="F76" s="2"/>
      <c r="G76" s="2"/>
      <c r="H76" s="2"/>
    </row>
    <row r="77" spans="1:8" s="1" customFormat="1" x14ac:dyDescent="0.2">
      <c r="A77" s="3"/>
      <c r="B77" s="3"/>
      <c r="D77" s="3"/>
      <c r="E77" s="2"/>
      <c r="F77" s="2"/>
      <c r="G77" s="2"/>
      <c r="H77" s="2"/>
    </row>
    <row r="78" spans="1:8" s="1" customFormat="1" x14ac:dyDescent="0.2">
      <c r="A78" s="3"/>
      <c r="B78" s="3"/>
      <c r="D78" s="3"/>
      <c r="E78" s="2"/>
      <c r="F78" s="2"/>
      <c r="G78" s="2"/>
      <c r="H78" s="2"/>
    </row>
    <row r="79" spans="1:8" s="1" customFormat="1" x14ac:dyDescent="0.2">
      <c r="A79" s="3"/>
      <c r="B79" s="3"/>
      <c r="D79" s="3"/>
      <c r="E79" s="2"/>
      <c r="F79" s="2"/>
      <c r="G79" s="2"/>
      <c r="H79" s="2"/>
    </row>
    <row r="80" spans="1:8" s="1" customFormat="1" x14ac:dyDescent="0.2">
      <c r="A80" s="3"/>
      <c r="B80" s="3"/>
      <c r="D80" s="3"/>
      <c r="E80" s="2"/>
      <c r="F80" s="2"/>
      <c r="G80" s="2"/>
      <c r="H80" s="2"/>
    </row>
    <row r="81" spans="1:8" s="1" customFormat="1" x14ac:dyDescent="0.2">
      <c r="A81" s="3"/>
      <c r="B81" s="3"/>
      <c r="D81" s="3"/>
      <c r="E81" s="2"/>
      <c r="F81" s="2"/>
      <c r="G81" s="2"/>
      <c r="H81" s="2"/>
    </row>
    <row r="82" spans="1:8" s="1" customFormat="1" x14ac:dyDescent="0.2">
      <c r="A82" s="3"/>
      <c r="B82" s="3"/>
      <c r="D82" s="3"/>
      <c r="E82" s="2"/>
      <c r="F82" s="2"/>
      <c r="G82" s="2"/>
      <c r="H82" s="2"/>
    </row>
    <row r="83" spans="1:8" s="1" customFormat="1" x14ac:dyDescent="0.2">
      <c r="A83" s="3"/>
      <c r="B83" s="3"/>
      <c r="D83" s="3"/>
      <c r="E83" s="2"/>
      <c r="F83" s="2"/>
      <c r="G83" s="2"/>
      <c r="H83" s="2"/>
    </row>
    <row r="84" spans="1:8" s="1" customFormat="1" x14ac:dyDescent="0.2">
      <c r="A84" s="3"/>
      <c r="B84" s="3"/>
      <c r="D84" s="3"/>
      <c r="E84" s="2"/>
      <c r="F84" s="2"/>
      <c r="G84" s="2"/>
      <c r="H84" s="2"/>
    </row>
    <row r="85" spans="1:8" s="1" customFormat="1" x14ac:dyDescent="0.2">
      <c r="A85" s="3"/>
      <c r="B85" s="3"/>
      <c r="D85" s="3"/>
      <c r="E85" s="2"/>
      <c r="F85" s="2"/>
      <c r="G85" s="2"/>
      <c r="H85" s="2"/>
    </row>
    <row r="86" spans="1:8" s="1" customFormat="1" x14ac:dyDescent="0.2">
      <c r="A86" s="3"/>
      <c r="B86" s="3"/>
      <c r="D86" s="3"/>
      <c r="E86" s="2"/>
      <c r="F86" s="2"/>
      <c r="G86" s="2"/>
      <c r="H86" s="2"/>
    </row>
    <row r="87" spans="1:8" s="1" customFormat="1" x14ac:dyDescent="0.2">
      <c r="A87" s="3"/>
      <c r="B87" s="3"/>
      <c r="D87" s="3"/>
      <c r="E87" s="2"/>
      <c r="F87" s="2"/>
      <c r="G87" s="2"/>
      <c r="H87" s="2"/>
    </row>
    <row r="88" spans="1:8" s="1" customFormat="1" x14ac:dyDescent="0.2">
      <c r="A88" s="3"/>
      <c r="B88" s="3"/>
      <c r="D88" s="3"/>
      <c r="E88" s="2"/>
      <c r="F88" s="2"/>
      <c r="G88" s="2"/>
      <c r="H88" s="2"/>
    </row>
    <row r="89" spans="1:8" s="1" customFormat="1" x14ac:dyDescent="0.2">
      <c r="A89" s="3"/>
      <c r="B89" s="3"/>
      <c r="D89" s="3"/>
      <c r="E89" s="2"/>
      <c r="F89" s="2"/>
      <c r="G89" s="2"/>
      <c r="H89" s="2"/>
    </row>
    <row r="90" spans="1:8" s="1" customFormat="1" x14ac:dyDescent="0.2">
      <c r="A90" s="3"/>
      <c r="B90" s="3"/>
      <c r="D90" s="3"/>
      <c r="E90" s="2"/>
      <c r="F90" s="2"/>
      <c r="G90" s="2"/>
      <c r="H90" s="2"/>
    </row>
    <row r="91" spans="1:8" s="1" customFormat="1" x14ac:dyDescent="0.2">
      <c r="A91" s="3"/>
      <c r="B91" s="3"/>
      <c r="D91" s="3"/>
      <c r="E91" s="2"/>
      <c r="F91" s="2"/>
      <c r="G91" s="2"/>
      <c r="H91" s="2"/>
    </row>
    <row r="92" spans="1:8" s="1" customFormat="1" x14ac:dyDescent="0.2">
      <c r="A92" s="3"/>
      <c r="B92" s="3"/>
      <c r="D92" s="3"/>
      <c r="E92" s="2"/>
      <c r="F92" s="2"/>
      <c r="G92" s="2"/>
      <c r="H92" s="2"/>
    </row>
    <row r="93" spans="1:8" s="1" customFormat="1" x14ac:dyDescent="0.2">
      <c r="A93" s="3"/>
      <c r="B93" s="3"/>
      <c r="D93" s="3"/>
      <c r="E93" s="2"/>
      <c r="F93" s="2"/>
      <c r="G93" s="2"/>
      <c r="H93" s="2"/>
    </row>
    <row r="94" spans="1:8" s="1" customFormat="1" x14ac:dyDescent="0.2">
      <c r="A94" s="3"/>
      <c r="B94" s="3"/>
      <c r="D94" s="3"/>
      <c r="E94" s="2"/>
      <c r="F94" s="2"/>
      <c r="G94" s="2"/>
      <c r="H94" s="2"/>
    </row>
    <row r="95" spans="1:8" s="1" customFormat="1" x14ac:dyDescent="0.2">
      <c r="A95" s="3"/>
      <c r="B95" s="3"/>
      <c r="D95" s="3"/>
      <c r="E95" s="2"/>
      <c r="F95" s="2"/>
      <c r="G95" s="2"/>
      <c r="H95" s="2"/>
    </row>
    <row r="96" spans="1:8" s="1" customFormat="1" x14ac:dyDescent="0.2">
      <c r="A96" s="3"/>
      <c r="B96" s="3"/>
      <c r="D96" s="3"/>
      <c r="E96" s="2"/>
      <c r="F96" s="2"/>
      <c r="G96" s="2"/>
      <c r="H96" s="2"/>
    </row>
    <row r="97" spans="1:8" s="1" customFormat="1" x14ac:dyDescent="0.2">
      <c r="A97" s="3"/>
      <c r="B97" s="3"/>
      <c r="D97" s="3"/>
      <c r="E97" s="2"/>
      <c r="F97" s="2"/>
      <c r="G97" s="2"/>
      <c r="H97" s="2"/>
    </row>
    <row r="98" spans="1:8" s="1" customFormat="1" x14ac:dyDescent="0.2">
      <c r="A98" s="3"/>
      <c r="B98" s="3"/>
      <c r="D98" s="3"/>
      <c r="E98" s="2"/>
      <c r="F98" s="2"/>
      <c r="G98" s="2"/>
      <c r="H98" s="2"/>
    </row>
    <row r="99" spans="1:8" s="1" customFormat="1" x14ac:dyDescent="0.2">
      <c r="A99" s="3"/>
      <c r="B99" s="3"/>
      <c r="D99" s="3"/>
      <c r="E99" s="2"/>
      <c r="F99" s="2"/>
      <c r="G99" s="2"/>
      <c r="H99" s="2"/>
    </row>
    <row r="100" spans="1:8" s="1" customFormat="1" x14ac:dyDescent="0.2">
      <c r="A100" s="3"/>
      <c r="B100" s="3"/>
      <c r="D100" s="3"/>
      <c r="E100" s="2"/>
      <c r="F100" s="2"/>
      <c r="G100" s="2"/>
      <c r="H100" s="2"/>
    </row>
    <row r="101" spans="1:8" s="1" customFormat="1" x14ac:dyDescent="0.2">
      <c r="A101" s="3"/>
      <c r="B101" s="3"/>
      <c r="D101" s="3"/>
      <c r="E101" s="2"/>
      <c r="F101" s="2"/>
      <c r="G101" s="2"/>
      <c r="H101" s="2"/>
    </row>
    <row r="102" spans="1:8" s="1" customFormat="1" x14ac:dyDescent="0.2">
      <c r="A102" s="3"/>
      <c r="B102" s="3"/>
      <c r="D102" s="3"/>
      <c r="E102" s="2"/>
      <c r="F102" s="2"/>
      <c r="G102" s="2"/>
      <c r="H102" s="2"/>
    </row>
    <row r="103" spans="1:8" s="1" customFormat="1" x14ac:dyDescent="0.2">
      <c r="A103" s="3"/>
      <c r="B103" s="3"/>
      <c r="D103" s="3"/>
      <c r="E103" s="2"/>
      <c r="F103" s="2"/>
      <c r="G103" s="2"/>
      <c r="H103" s="2"/>
    </row>
    <row r="104" spans="1:8" s="1" customFormat="1" x14ac:dyDescent="0.2">
      <c r="A104" s="3"/>
      <c r="B104" s="3"/>
      <c r="D104" s="3"/>
      <c r="E104" s="2"/>
      <c r="F104" s="2"/>
      <c r="G104" s="2"/>
      <c r="H104" s="2"/>
    </row>
    <row r="105" spans="1:8" s="1" customFormat="1" x14ac:dyDescent="0.2">
      <c r="A105" s="3"/>
      <c r="B105" s="3"/>
      <c r="D105" s="3"/>
      <c r="E105" s="2"/>
      <c r="F105" s="2"/>
      <c r="G105" s="2"/>
      <c r="H105" s="2"/>
    </row>
    <row r="106" spans="1:8" s="1" customFormat="1" x14ac:dyDescent="0.2">
      <c r="A106" s="3"/>
      <c r="B106" s="3"/>
      <c r="D106" s="3"/>
      <c r="E106" s="2"/>
      <c r="F106" s="2"/>
      <c r="G106" s="2"/>
      <c r="H106" s="2"/>
    </row>
    <row r="107" spans="1:8" s="1" customFormat="1" x14ac:dyDescent="0.2">
      <c r="A107" s="3"/>
      <c r="B107" s="3"/>
      <c r="D107" s="3"/>
      <c r="E107" s="2"/>
      <c r="F107" s="2"/>
      <c r="G107" s="2"/>
      <c r="H107" s="2"/>
    </row>
    <row r="108" spans="1:8" s="1" customFormat="1" x14ac:dyDescent="0.2">
      <c r="A108" s="3"/>
      <c r="B108" s="3"/>
      <c r="D108" s="3"/>
      <c r="E108" s="2"/>
      <c r="F108" s="2"/>
      <c r="G108" s="2"/>
      <c r="H108" s="2"/>
    </row>
    <row r="109" spans="1:8" s="1" customFormat="1" x14ac:dyDescent="0.2">
      <c r="A109" s="3"/>
      <c r="B109" s="3"/>
      <c r="D109" s="3"/>
      <c r="E109" s="2"/>
      <c r="F109" s="2"/>
      <c r="G109" s="2"/>
      <c r="H109" s="2"/>
    </row>
    <row r="110" spans="1:8" s="1" customFormat="1" x14ac:dyDescent="0.2">
      <c r="A110" s="3"/>
      <c r="B110" s="3"/>
      <c r="D110" s="3"/>
      <c r="E110" s="2"/>
      <c r="F110" s="2"/>
      <c r="G110" s="2"/>
      <c r="H110" s="2"/>
    </row>
    <row r="111" spans="1:8" s="1" customFormat="1" x14ac:dyDescent="0.2">
      <c r="A111" s="3"/>
      <c r="B111" s="3"/>
      <c r="D111" s="3"/>
      <c r="E111" s="2"/>
      <c r="F111" s="2"/>
      <c r="G111" s="2"/>
      <c r="H111" s="2"/>
    </row>
    <row r="112" spans="1:8" s="1" customFormat="1" x14ac:dyDescent="0.2">
      <c r="A112" s="3"/>
      <c r="B112" s="3"/>
      <c r="D112" s="3"/>
      <c r="E112" s="2"/>
      <c r="F112" s="2"/>
      <c r="G112" s="2"/>
      <c r="H112" s="2"/>
    </row>
    <row r="113" spans="1:8" s="1" customFormat="1" x14ac:dyDescent="0.2">
      <c r="A113" s="3"/>
      <c r="B113" s="3"/>
      <c r="D113" s="3"/>
      <c r="E113" s="2"/>
      <c r="F113" s="2"/>
      <c r="G113" s="2"/>
      <c r="H113" s="2"/>
    </row>
    <row r="114" spans="1:8" s="1" customFormat="1" x14ac:dyDescent="0.2">
      <c r="A114" s="3"/>
      <c r="B114" s="3"/>
      <c r="D114" s="3"/>
      <c r="E114" s="2"/>
      <c r="F114" s="2"/>
      <c r="G114" s="2"/>
      <c r="H114" s="2"/>
    </row>
    <row r="115" spans="1:8" s="1" customFormat="1" x14ac:dyDescent="0.2">
      <c r="A115" s="3"/>
      <c r="B115" s="3"/>
      <c r="D115" s="3"/>
      <c r="E115" s="2"/>
      <c r="F115" s="2"/>
      <c r="G115" s="2"/>
      <c r="H115" s="2"/>
    </row>
    <row r="116" spans="1:8" s="1" customFormat="1" x14ac:dyDescent="0.2">
      <c r="A116" s="3"/>
      <c r="B116" s="3"/>
      <c r="D116" s="3"/>
      <c r="E116" s="2"/>
      <c r="F116" s="2"/>
      <c r="G116" s="2"/>
      <c r="H116" s="2"/>
    </row>
    <row r="117" spans="1:8" s="1" customFormat="1" x14ac:dyDescent="0.2">
      <c r="A117" s="3"/>
      <c r="B117" s="3"/>
      <c r="D117" s="3"/>
      <c r="E117" s="2"/>
      <c r="F117" s="2"/>
      <c r="G117" s="2"/>
      <c r="H117" s="2"/>
    </row>
    <row r="118" spans="1:8" s="1" customFormat="1" x14ac:dyDescent="0.2">
      <c r="A118" s="3"/>
      <c r="B118" s="3"/>
      <c r="D118" s="3"/>
      <c r="E118" s="2"/>
      <c r="F118" s="2"/>
      <c r="G118" s="2"/>
      <c r="H118" s="2"/>
    </row>
    <row r="119" spans="1:8" s="1" customFormat="1" x14ac:dyDescent="0.2">
      <c r="A119" s="3"/>
      <c r="B119" s="3"/>
      <c r="D119" s="3"/>
      <c r="E119" s="2"/>
      <c r="F119" s="2"/>
      <c r="G119" s="2"/>
      <c r="H119" s="2"/>
    </row>
    <row r="120" spans="1:8" s="1" customFormat="1" x14ac:dyDescent="0.2">
      <c r="A120" s="3"/>
      <c r="B120" s="3"/>
      <c r="D120" s="3"/>
      <c r="E120" s="2"/>
      <c r="F120" s="2"/>
      <c r="G120" s="2"/>
      <c r="H120" s="2"/>
    </row>
    <row r="121" spans="1:8" s="1" customFormat="1" x14ac:dyDescent="0.2">
      <c r="A121" s="3"/>
      <c r="B121" s="3"/>
      <c r="D121" s="3"/>
      <c r="E121" s="2"/>
      <c r="F121" s="2"/>
      <c r="G121" s="2"/>
      <c r="H121" s="2"/>
    </row>
    <row r="122" spans="1:8" s="1" customFormat="1" x14ac:dyDescent="0.2">
      <c r="A122" s="3"/>
      <c r="B122" s="3"/>
      <c r="D122" s="3"/>
      <c r="E122" s="2"/>
      <c r="F122" s="2"/>
      <c r="G122" s="2"/>
      <c r="H122" s="2"/>
    </row>
    <row r="123" spans="1:8" s="1" customFormat="1" x14ac:dyDescent="0.2">
      <c r="A123" s="3"/>
      <c r="B123" s="3"/>
      <c r="D123" s="3"/>
      <c r="E123" s="2"/>
      <c r="F123" s="2"/>
      <c r="G123" s="2"/>
      <c r="H123" s="2"/>
    </row>
    <row r="124" spans="1:8" s="1" customFormat="1" x14ac:dyDescent="0.2">
      <c r="A124" s="3"/>
      <c r="B124" s="3"/>
      <c r="D124" s="3"/>
      <c r="E124" s="2"/>
      <c r="F124" s="2"/>
      <c r="G124" s="2"/>
      <c r="H124" s="2"/>
    </row>
    <row r="125" spans="1:8" s="1" customFormat="1" x14ac:dyDescent="0.2">
      <c r="A125" s="3"/>
      <c r="B125" s="3"/>
      <c r="D125" s="3"/>
      <c r="E125" s="2"/>
      <c r="F125" s="2"/>
      <c r="G125" s="2"/>
      <c r="H125" s="2"/>
    </row>
    <row r="126" spans="1:8" s="1" customFormat="1" x14ac:dyDescent="0.2">
      <c r="A126" s="3"/>
      <c r="B126" s="3"/>
      <c r="D126" s="3"/>
      <c r="E126" s="2"/>
      <c r="F126" s="2"/>
      <c r="G126" s="2"/>
      <c r="H126" s="2"/>
    </row>
    <row r="127" spans="1:8" s="1" customFormat="1" x14ac:dyDescent="0.2">
      <c r="A127" s="3"/>
      <c r="B127" s="3"/>
      <c r="D127" s="3"/>
      <c r="E127" s="2"/>
      <c r="F127" s="2"/>
      <c r="G127" s="2"/>
      <c r="H127" s="2"/>
    </row>
    <row r="128" spans="1:8" s="1" customFormat="1" x14ac:dyDescent="0.2">
      <c r="A128" s="3"/>
      <c r="B128" s="3"/>
      <c r="D128" s="3"/>
      <c r="E128" s="2"/>
      <c r="F128" s="2"/>
      <c r="G128" s="2"/>
      <c r="H128" s="2"/>
    </row>
    <row r="129" spans="1:8" s="1" customFormat="1" x14ac:dyDescent="0.2">
      <c r="A129" s="3"/>
      <c r="B129" s="3"/>
      <c r="D129" s="3"/>
      <c r="E129" s="2"/>
      <c r="F129" s="2"/>
      <c r="G129" s="2"/>
      <c r="H129" s="2"/>
    </row>
    <row r="130" spans="1:8" s="1" customFormat="1" x14ac:dyDescent="0.2">
      <c r="A130" s="3"/>
      <c r="B130" s="3"/>
      <c r="D130" s="3"/>
      <c r="E130" s="2"/>
      <c r="F130" s="2"/>
      <c r="G130" s="2"/>
      <c r="H130" s="2"/>
    </row>
    <row r="131" spans="1:8" s="1" customFormat="1" x14ac:dyDescent="0.2">
      <c r="A131" s="3"/>
      <c r="B131" s="3"/>
      <c r="D131" s="3"/>
      <c r="E131" s="2"/>
      <c r="F131" s="2"/>
      <c r="G131" s="2"/>
      <c r="H131" s="2"/>
    </row>
    <row r="132" spans="1:8" s="1" customFormat="1" x14ac:dyDescent="0.2">
      <c r="A132" s="3"/>
      <c r="B132" s="3"/>
      <c r="D132" s="3"/>
      <c r="E132" s="2"/>
      <c r="F132" s="2"/>
      <c r="G132" s="2"/>
      <c r="H132" s="2"/>
    </row>
    <row r="133" spans="1:8" s="1" customFormat="1" x14ac:dyDescent="0.2">
      <c r="A133" s="3"/>
      <c r="B133" s="3"/>
      <c r="D133" s="3"/>
      <c r="E133" s="2"/>
      <c r="F133" s="2"/>
      <c r="G133" s="2"/>
      <c r="H133" s="2"/>
    </row>
    <row r="134" spans="1:8" s="1" customFormat="1" x14ac:dyDescent="0.2">
      <c r="A134" s="3"/>
      <c r="B134" s="3"/>
      <c r="D134" s="3"/>
      <c r="E134" s="2"/>
      <c r="F134" s="2"/>
      <c r="G134" s="2"/>
      <c r="H134" s="2"/>
    </row>
    <row r="135" spans="1:8" s="1" customFormat="1" x14ac:dyDescent="0.2">
      <c r="A135" s="3"/>
      <c r="B135" s="3"/>
      <c r="D135" s="3"/>
      <c r="E135" s="2"/>
      <c r="F135" s="2"/>
      <c r="G135" s="2"/>
      <c r="H135" s="2"/>
    </row>
    <row r="136" spans="1:8" s="1" customFormat="1" x14ac:dyDescent="0.2">
      <c r="A136" s="3"/>
      <c r="B136" s="3"/>
      <c r="D136" s="3"/>
      <c r="E136" s="2"/>
      <c r="F136" s="2"/>
      <c r="G136" s="2"/>
      <c r="H136" s="2"/>
    </row>
    <row r="137" spans="1:8" s="1" customFormat="1" x14ac:dyDescent="0.2">
      <c r="A137" s="3"/>
      <c r="B137" s="3"/>
      <c r="D137" s="3"/>
      <c r="E137" s="2"/>
      <c r="F137" s="2"/>
      <c r="G137" s="2"/>
      <c r="H137" s="2"/>
    </row>
    <row r="138" spans="1:8" s="1" customFormat="1" x14ac:dyDescent="0.2">
      <c r="A138" s="3"/>
      <c r="B138" s="3"/>
      <c r="D138" s="3"/>
      <c r="E138" s="2"/>
      <c r="F138" s="2"/>
      <c r="G138" s="2"/>
      <c r="H138" s="2"/>
    </row>
    <row r="139" spans="1:8" s="1" customFormat="1" x14ac:dyDescent="0.2">
      <c r="A139" s="3"/>
      <c r="B139" s="3"/>
      <c r="D139" s="3"/>
      <c r="E139" s="2"/>
      <c r="F139" s="2"/>
      <c r="G139" s="2"/>
      <c r="H139" s="2"/>
    </row>
    <row r="140" spans="1:8" s="1" customFormat="1" x14ac:dyDescent="0.2">
      <c r="A140" s="3"/>
      <c r="B140" s="3"/>
      <c r="D140" s="3"/>
      <c r="E140" s="2"/>
      <c r="F140" s="2"/>
      <c r="G140" s="2"/>
      <c r="H140" s="2"/>
    </row>
    <row r="141" spans="1:8" s="1" customFormat="1" x14ac:dyDescent="0.2">
      <c r="A141" s="3"/>
      <c r="B141" s="3"/>
      <c r="D141" s="3"/>
      <c r="E141" s="2"/>
      <c r="F141" s="2"/>
      <c r="G141" s="2"/>
      <c r="H141" s="2"/>
    </row>
    <row r="142" spans="1:8" s="1" customFormat="1" x14ac:dyDescent="0.2">
      <c r="A142" s="3"/>
      <c r="B142" s="3"/>
      <c r="D142" s="3"/>
      <c r="E142" s="2"/>
      <c r="F142" s="2"/>
      <c r="G142" s="2"/>
      <c r="H142" s="2"/>
    </row>
    <row r="143" spans="1:8" s="1" customFormat="1" x14ac:dyDescent="0.2">
      <c r="A143" s="3"/>
      <c r="B143" s="3"/>
      <c r="D143" s="3"/>
      <c r="E143" s="2"/>
      <c r="F143" s="2"/>
      <c r="G143" s="2"/>
      <c r="H143" s="2"/>
    </row>
    <row r="144" spans="1:8" s="1" customFormat="1" x14ac:dyDescent="0.2">
      <c r="A144" s="3"/>
      <c r="B144" s="3"/>
      <c r="D144" s="3"/>
      <c r="E144" s="2"/>
      <c r="F144" s="2"/>
      <c r="G144" s="2"/>
      <c r="H144" s="2"/>
    </row>
    <row r="145" spans="1:8" s="1" customFormat="1" x14ac:dyDescent="0.2">
      <c r="A145" s="3"/>
      <c r="B145" s="3"/>
      <c r="D145" s="3"/>
      <c r="E145" s="2"/>
      <c r="F145" s="2"/>
      <c r="G145" s="2"/>
      <c r="H145" s="2"/>
    </row>
    <row r="146" spans="1:8" s="1" customFormat="1" x14ac:dyDescent="0.2">
      <c r="A146" s="3"/>
      <c r="B146" s="3"/>
      <c r="D146" s="3"/>
      <c r="E146" s="2"/>
      <c r="F146" s="2"/>
      <c r="G146" s="2"/>
      <c r="H146" s="2"/>
    </row>
    <row r="147" spans="1:8" s="1" customFormat="1" x14ac:dyDescent="0.2">
      <c r="A147" s="3"/>
      <c r="B147" s="3"/>
      <c r="D147" s="3"/>
      <c r="E147" s="2"/>
      <c r="F147" s="2"/>
      <c r="G147" s="2"/>
      <c r="H147" s="2"/>
    </row>
    <row r="148" spans="1:8" s="1" customFormat="1" x14ac:dyDescent="0.2">
      <c r="A148" s="3"/>
      <c r="B148" s="3"/>
      <c r="D148" s="3"/>
      <c r="E148" s="2"/>
      <c r="F148" s="2"/>
      <c r="G148" s="2"/>
      <c r="H148" s="2"/>
    </row>
    <row r="149" spans="1:8" s="1" customFormat="1" x14ac:dyDescent="0.2">
      <c r="A149" s="3"/>
      <c r="B149" s="3"/>
      <c r="D149" s="3"/>
      <c r="E149" s="2"/>
      <c r="F149" s="2"/>
      <c r="G149" s="2"/>
      <c r="H149" s="2"/>
    </row>
    <row r="150" spans="1:8" s="1" customFormat="1" x14ac:dyDescent="0.2">
      <c r="A150" s="3"/>
      <c r="B150" s="3"/>
      <c r="D150" s="3"/>
      <c r="E150" s="2"/>
      <c r="F150" s="2"/>
      <c r="G150" s="2"/>
      <c r="H150" s="2"/>
    </row>
    <row r="151" spans="1:8" s="1" customFormat="1" x14ac:dyDescent="0.2">
      <c r="A151" s="3"/>
      <c r="B151" s="3"/>
      <c r="D151" s="3"/>
      <c r="E151" s="2"/>
      <c r="F151" s="2"/>
      <c r="G151" s="2"/>
      <c r="H151" s="2"/>
    </row>
    <row r="152" spans="1:8" s="1" customFormat="1" x14ac:dyDescent="0.2">
      <c r="A152" s="3"/>
      <c r="B152" s="3"/>
      <c r="D152" s="3"/>
      <c r="E152" s="2"/>
      <c r="F152" s="2"/>
      <c r="G152" s="2"/>
      <c r="H152" s="2"/>
    </row>
    <row r="153" spans="1:8" s="1" customFormat="1" x14ac:dyDescent="0.2">
      <c r="A153" s="3"/>
      <c r="B153" s="3"/>
      <c r="D153" s="3"/>
      <c r="E153" s="2"/>
      <c r="F153" s="2"/>
      <c r="G153" s="2"/>
      <c r="H153" s="2"/>
    </row>
    <row r="154" spans="1:8" s="1" customFormat="1" x14ac:dyDescent="0.2">
      <c r="A154" s="3"/>
      <c r="B154" s="3"/>
      <c r="D154" s="3"/>
      <c r="E154" s="2"/>
      <c r="F154" s="2"/>
      <c r="G154" s="2"/>
      <c r="H154" s="2"/>
    </row>
    <row r="155" spans="1:8" s="1" customFormat="1" x14ac:dyDescent="0.2">
      <c r="A155" s="3"/>
      <c r="B155" s="3"/>
      <c r="D155" s="3"/>
      <c r="E155" s="2"/>
      <c r="F155" s="2"/>
      <c r="G155" s="2"/>
      <c r="H155" s="2"/>
    </row>
    <row r="156" spans="1:8" s="1" customFormat="1" x14ac:dyDescent="0.2">
      <c r="A156" s="3"/>
      <c r="B156" s="3"/>
      <c r="D156" s="3"/>
      <c r="E156" s="2"/>
      <c r="F156" s="2"/>
      <c r="G156" s="2"/>
      <c r="H156" s="2"/>
    </row>
    <row r="157" spans="1:8" s="1" customFormat="1" x14ac:dyDescent="0.2">
      <c r="A157" s="3"/>
      <c r="B157" s="3"/>
      <c r="D157" s="3"/>
      <c r="E157" s="2"/>
      <c r="F157" s="2"/>
      <c r="G157" s="2"/>
      <c r="H157" s="2"/>
    </row>
    <row r="158" spans="1:8" s="1" customFormat="1" x14ac:dyDescent="0.2">
      <c r="A158" s="3"/>
      <c r="B158" s="3"/>
      <c r="D158" s="3"/>
      <c r="E158" s="2"/>
      <c r="F158" s="2"/>
      <c r="G158" s="2"/>
      <c r="H158" s="2"/>
    </row>
    <row r="159" spans="1:8" s="1" customFormat="1" x14ac:dyDescent="0.2">
      <c r="A159" s="3"/>
      <c r="B159" s="3"/>
      <c r="D159" s="3"/>
      <c r="E159" s="2"/>
      <c r="F159" s="2"/>
      <c r="G159" s="2"/>
      <c r="H159" s="2"/>
    </row>
    <row r="160" spans="1:8" s="1" customFormat="1" x14ac:dyDescent="0.2">
      <c r="A160" s="3"/>
      <c r="B160" s="3"/>
      <c r="D160" s="3"/>
      <c r="E160" s="2"/>
      <c r="F160" s="2"/>
      <c r="G160" s="2"/>
      <c r="H160" s="2"/>
    </row>
    <row r="161" spans="1:8" s="1" customFormat="1" x14ac:dyDescent="0.2">
      <c r="A161" s="3"/>
      <c r="B161" s="3"/>
      <c r="D161" s="3"/>
      <c r="E161" s="2"/>
      <c r="F161" s="2"/>
      <c r="G161" s="2"/>
      <c r="H161" s="2"/>
    </row>
    <row r="162" spans="1:8" s="1" customFormat="1" x14ac:dyDescent="0.2">
      <c r="A162" s="3"/>
      <c r="B162" s="3"/>
      <c r="D162" s="3"/>
      <c r="E162" s="2"/>
      <c r="F162" s="2"/>
      <c r="G162" s="2"/>
      <c r="H162" s="2"/>
    </row>
    <row r="163" spans="1:8" s="1" customFormat="1" x14ac:dyDescent="0.2">
      <c r="A163" s="3"/>
      <c r="B163" s="3"/>
      <c r="D163" s="3"/>
      <c r="E163" s="2"/>
      <c r="F163" s="2"/>
      <c r="G163" s="2"/>
      <c r="H163" s="2"/>
    </row>
    <row r="164" spans="1:8" s="1" customFormat="1" x14ac:dyDescent="0.2">
      <c r="A164" s="3"/>
      <c r="B164" s="3"/>
      <c r="D164" s="3"/>
      <c r="E164" s="2"/>
      <c r="F164" s="2"/>
      <c r="G164" s="2"/>
      <c r="H164" s="2"/>
    </row>
    <row r="165" spans="1:8" s="1" customFormat="1" x14ac:dyDescent="0.2">
      <c r="A165" s="3"/>
      <c r="B165" s="3"/>
      <c r="D165" s="3"/>
      <c r="E165" s="2"/>
      <c r="F165" s="2"/>
      <c r="G165" s="2"/>
      <c r="H165" s="2"/>
    </row>
    <row r="166" spans="1:8" s="1" customFormat="1" x14ac:dyDescent="0.2">
      <c r="A166" s="3"/>
      <c r="B166" s="3"/>
      <c r="D166" s="3"/>
      <c r="E166" s="2"/>
      <c r="F166" s="2"/>
      <c r="G166" s="2"/>
      <c r="H166" s="2"/>
    </row>
    <row r="167" spans="1:8" s="1" customFormat="1" x14ac:dyDescent="0.2">
      <c r="A167" s="3"/>
      <c r="B167" s="3"/>
      <c r="D167" s="3"/>
      <c r="E167" s="2"/>
      <c r="F167" s="2"/>
      <c r="G167" s="2"/>
      <c r="H167" s="2"/>
    </row>
    <row r="168" spans="1:8" s="1" customFormat="1" x14ac:dyDescent="0.2">
      <c r="A168" s="3"/>
      <c r="B168" s="3"/>
      <c r="D168" s="3"/>
      <c r="E168" s="2"/>
      <c r="F168" s="2"/>
      <c r="G168" s="2"/>
      <c r="H168" s="2"/>
    </row>
    <row r="169" spans="1:8" s="1" customFormat="1" x14ac:dyDescent="0.2">
      <c r="A169" s="3"/>
      <c r="B169" s="3"/>
      <c r="D169" s="3"/>
      <c r="E169" s="2"/>
      <c r="F169" s="2"/>
      <c r="G169" s="2"/>
      <c r="H169" s="2"/>
    </row>
    <row r="170" spans="1:8" s="1" customFormat="1" x14ac:dyDescent="0.2">
      <c r="A170" s="3"/>
      <c r="B170" s="3"/>
      <c r="D170" s="3"/>
      <c r="E170" s="2"/>
      <c r="F170" s="2"/>
      <c r="G170" s="2"/>
      <c r="H170" s="2"/>
    </row>
    <row r="171" spans="1:8" s="1" customFormat="1" x14ac:dyDescent="0.2">
      <c r="A171" s="3"/>
      <c r="B171" s="3"/>
      <c r="D171" s="3"/>
      <c r="E171" s="2"/>
      <c r="F171" s="2"/>
      <c r="G171" s="2"/>
      <c r="H171" s="2"/>
    </row>
    <row r="172" spans="1:8" s="1" customFormat="1" x14ac:dyDescent="0.2">
      <c r="A172" s="3"/>
      <c r="B172" s="3"/>
      <c r="D172" s="3"/>
      <c r="E172" s="2"/>
      <c r="F172" s="2"/>
      <c r="G172" s="2"/>
      <c r="H172" s="2"/>
    </row>
    <row r="173" spans="1:8" s="1" customFormat="1" x14ac:dyDescent="0.2">
      <c r="A173" s="3"/>
      <c r="B173" s="3"/>
      <c r="D173" s="3"/>
      <c r="E173" s="2"/>
      <c r="F173" s="2"/>
      <c r="G173" s="2"/>
      <c r="H173" s="2"/>
    </row>
    <row r="174" spans="1:8" s="1" customFormat="1" x14ac:dyDescent="0.2">
      <c r="A174" s="3"/>
      <c r="B174" s="3"/>
      <c r="D174" s="3"/>
      <c r="E174" s="2"/>
      <c r="F174" s="2"/>
      <c r="G174" s="2"/>
      <c r="H174" s="2"/>
    </row>
    <row r="175" spans="1:8" s="1" customFormat="1" x14ac:dyDescent="0.2">
      <c r="A175" s="3"/>
      <c r="B175" s="3"/>
      <c r="D175" s="3"/>
      <c r="E175" s="2"/>
      <c r="F175" s="2"/>
      <c r="G175" s="2"/>
      <c r="H175" s="2"/>
    </row>
    <row r="176" spans="1:8" s="1" customFormat="1" x14ac:dyDescent="0.2">
      <c r="A176" s="3"/>
      <c r="B176" s="3"/>
      <c r="D176" s="3"/>
      <c r="E176" s="2"/>
      <c r="F176" s="2"/>
      <c r="G176" s="2"/>
      <c r="H176" s="2"/>
    </row>
    <row r="177" spans="1:8" s="1" customFormat="1" x14ac:dyDescent="0.2">
      <c r="A177" s="3"/>
      <c r="B177" s="3"/>
      <c r="D177" s="3"/>
      <c r="E177" s="2"/>
      <c r="F177" s="2"/>
      <c r="G177" s="2"/>
      <c r="H177" s="2"/>
    </row>
    <row r="178" spans="1:8" s="1" customFormat="1" x14ac:dyDescent="0.2">
      <c r="A178" s="3"/>
      <c r="B178" s="3"/>
      <c r="D178" s="3"/>
      <c r="E178" s="2"/>
      <c r="F178" s="2"/>
      <c r="G178" s="2"/>
      <c r="H178" s="2"/>
    </row>
    <row r="179" spans="1:8" s="1" customFormat="1" x14ac:dyDescent="0.2">
      <c r="A179" s="3"/>
      <c r="B179" s="3"/>
      <c r="D179" s="3"/>
      <c r="E179" s="2"/>
      <c r="F179" s="2"/>
      <c r="G179" s="2"/>
      <c r="H179" s="2"/>
    </row>
    <row r="180" spans="1:8" s="1" customFormat="1" x14ac:dyDescent="0.2">
      <c r="A180" s="3"/>
      <c r="B180" s="3"/>
      <c r="D180" s="3"/>
      <c r="E180" s="2"/>
      <c r="F180" s="2"/>
      <c r="G180" s="2"/>
      <c r="H180" s="2"/>
    </row>
    <row r="181" spans="1:8" s="1" customFormat="1" x14ac:dyDescent="0.2">
      <c r="A181" s="3"/>
      <c r="B181" s="3"/>
      <c r="D181" s="3"/>
      <c r="E181" s="2"/>
      <c r="F181" s="2"/>
      <c r="G181" s="2"/>
      <c r="H181" s="2"/>
    </row>
    <row r="182" spans="1:8" s="1" customFormat="1" x14ac:dyDescent="0.2">
      <c r="A182" s="3"/>
      <c r="B182" s="3"/>
      <c r="D182" s="3"/>
      <c r="E182" s="2"/>
      <c r="F182" s="2"/>
      <c r="G182" s="2"/>
      <c r="H182" s="2"/>
    </row>
    <row r="183" spans="1:8" s="1" customFormat="1" x14ac:dyDescent="0.2">
      <c r="A183" s="3"/>
      <c r="B183" s="3"/>
      <c r="D183" s="3"/>
      <c r="E183" s="2"/>
      <c r="F183" s="2"/>
      <c r="G183" s="2"/>
      <c r="H183" s="2"/>
    </row>
    <row r="184" spans="1:8" s="1" customFormat="1" x14ac:dyDescent="0.2">
      <c r="A184" s="3"/>
      <c r="B184" s="3"/>
      <c r="D184" s="3"/>
      <c r="E184" s="2"/>
      <c r="F184" s="2"/>
      <c r="G184" s="2"/>
      <c r="H184" s="2"/>
    </row>
    <row r="185" spans="1:8" s="1" customFormat="1" x14ac:dyDescent="0.2">
      <c r="A185" s="3"/>
      <c r="B185" s="3"/>
      <c r="D185" s="3"/>
      <c r="E185" s="2"/>
      <c r="F185" s="2"/>
      <c r="G185" s="2"/>
      <c r="H185" s="2"/>
    </row>
    <row r="186" spans="1:8" s="1" customFormat="1" x14ac:dyDescent="0.2">
      <c r="A186" s="3"/>
      <c r="B186" s="3"/>
      <c r="D186" s="3"/>
      <c r="E186" s="2"/>
      <c r="F186" s="2"/>
      <c r="G186" s="2"/>
      <c r="H186" s="2"/>
    </row>
    <row r="187" spans="1:8" s="1" customFormat="1" x14ac:dyDescent="0.2">
      <c r="A187" s="3"/>
      <c r="B187" s="3"/>
      <c r="D187" s="3"/>
      <c r="E187" s="2"/>
      <c r="F187" s="2"/>
      <c r="G187" s="2"/>
      <c r="H187" s="2"/>
    </row>
    <row r="188" spans="1:8" s="1" customFormat="1" x14ac:dyDescent="0.2">
      <c r="A188" s="3"/>
      <c r="B188" s="3"/>
      <c r="D188" s="3"/>
      <c r="E188" s="2"/>
      <c r="F188" s="2"/>
      <c r="G188" s="2"/>
      <c r="H188" s="2"/>
    </row>
    <row r="189" spans="1:8" s="1" customFormat="1" x14ac:dyDescent="0.2">
      <c r="A189" s="3"/>
      <c r="B189" s="3"/>
      <c r="D189" s="3"/>
      <c r="E189" s="2"/>
      <c r="F189" s="2"/>
      <c r="G189" s="2"/>
      <c r="H189" s="2"/>
    </row>
    <row r="190" spans="1:8" s="1" customFormat="1" x14ac:dyDescent="0.2">
      <c r="A190" s="3"/>
      <c r="B190" s="3"/>
      <c r="D190" s="3"/>
      <c r="E190" s="2"/>
      <c r="F190" s="2"/>
      <c r="G190" s="2"/>
      <c r="H190" s="2"/>
    </row>
    <row r="191" spans="1:8" s="1" customFormat="1" x14ac:dyDescent="0.2">
      <c r="A191" s="3"/>
      <c r="B191" s="3"/>
      <c r="D191" s="3"/>
      <c r="E191" s="2"/>
      <c r="F191" s="2"/>
      <c r="G191" s="2"/>
      <c r="H191" s="2"/>
    </row>
    <row r="192" spans="1:8" s="1" customFormat="1" x14ac:dyDescent="0.2">
      <c r="A192" s="3"/>
      <c r="B192" s="3"/>
      <c r="D192" s="3"/>
      <c r="E192" s="2"/>
      <c r="F192" s="2"/>
      <c r="G192" s="2"/>
      <c r="H192" s="2"/>
    </row>
    <row r="193" spans="1:8" s="1" customFormat="1" x14ac:dyDescent="0.2">
      <c r="A193" s="3"/>
      <c r="B193" s="3"/>
      <c r="D193" s="3"/>
      <c r="E193" s="2"/>
      <c r="F193" s="2"/>
      <c r="G193" s="2"/>
      <c r="H193" s="2"/>
    </row>
    <row r="194" spans="1:8" s="1" customFormat="1" x14ac:dyDescent="0.2">
      <c r="A194" s="3"/>
      <c r="B194" s="3"/>
      <c r="D194" s="3"/>
      <c r="E194" s="2"/>
      <c r="F194" s="2"/>
      <c r="G194" s="2"/>
      <c r="H194" s="2"/>
    </row>
    <row r="195" spans="1:8" s="1" customFormat="1" x14ac:dyDescent="0.2">
      <c r="A195" s="3"/>
      <c r="B195" s="3"/>
      <c r="D195" s="3"/>
      <c r="E195" s="2"/>
      <c r="F195" s="2"/>
      <c r="G195" s="2"/>
      <c r="H195" s="2"/>
    </row>
    <row r="196" spans="1:8" s="1" customFormat="1" x14ac:dyDescent="0.2">
      <c r="A196" s="3"/>
      <c r="B196" s="3"/>
      <c r="D196" s="3"/>
      <c r="E196" s="2"/>
      <c r="F196" s="2"/>
      <c r="G196" s="2"/>
      <c r="H196" s="2"/>
    </row>
    <row r="197" spans="1:8" s="1" customFormat="1" x14ac:dyDescent="0.2">
      <c r="A197" s="3"/>
      <c r="B197" s="3"/>
      <c r="D197" s="3"/>
      <c r="E197" s="2"/>
      <c r="F197" s="2"/>
      <c r="G197" s="2"/>
      <c r="H197" s="2"/>
    </row>
    <row r="198" spans="1:8" s="1" customFormat="1" x14ac:dyDescent="0.2">
      <c r="A198" s="3"/>
      <c r="B198" s="3"/>
      <c r="D198" s="3"/>
      <c r="E198" s="2"/>
      <c r="F198" s="2"/>
      <c r="G198" s="2"/>
      <c r="H198" s="2"/>
    </row>
    <row r="199" spans="1:8" s="1" customFormat="1" x14ac:dyDescent="0.2">
      <c r="A199" s="3"/>
      <c r="B199" s="3"/>
      <c r="D199" s="3"/>
      <c r="E199" s="2"/>
      <c r="F199" s="2"/>
      <c r="G199" s="2"/>
      <c r="H199" s="2"/>
    </row>
    <row r="200" spans="1:8" s="1" customFormat="1" x14ac:dyDescent="0.2">
      <c r="A200" s="3"/>
      <c r="B200" s="3"/>
      <c r="D200" s="3"/>
      <c r="E200" s="2"/>
      <c r="F200" s="2"/>
      <c r="G200" s="2"/>
      <c r="H200" s="2"/>
    </row>
    <row r="201" spans="1:8" s="1" customFormat="1" x14ac:dyDescent="0.2">
      <c r="A201" s="3"/>
      <c r="B201" s="3"/>
      <c r="D201" s="3"/>
      <c r="E201" s="2"/>
      <c r="F201" s="2"/>
      <c r="G201" s="2"/>
      <c r="H201" s="2"/>
    </row>
    <row r="202" spans="1:8" s="1" customFormat="1" x14ac:dyDescent="0.2">
      <c r="A202" s="3"/>
      <c r="B202" s="3"/>
      <c r="D202" s="3"/>
      <c r="E202" s="2"/>
      <c r="F202" s="2"/>
      <c r="G202" s="2"/>
      <c r="H202" s="2"/>
    </row>
    <row r="203" spans="1:8" s="1" customFormat="1" x14ac:dyDescent="0.2">
      <c r="A203" s="3"/>
      <c r="B203" s="3"/>
      <c r="D203" s="3"/>
      <c r="E203" s="2"/>
      <c r="F203" s="2"/>
      <c r="G203" s="2"/>
      <c r="H203" s="2"/>
    </row>
    <row r="204" spans="1:8" s="1" customFormat="1" x14ac:dyDescent="0.2">
      <c r="A204" s="3"/>
      <c r="B204" s="3"/>
      <c r="D204" s="3"/>
      <c r="E204" s="2"/>
      <c r="F204" s="2"/>
      <c r="G204" s="2"/>
      <c r="H204" s="2"/>
    </row>
    <row r="205" spans="1:8" s="1" customFormat="1" x14ac:dyDescent="0.2">
      <c r="A205" s="3"/>
      <c r="B205" s="3"/>
      <c r="D205" s="3"/>
      <c r="E205" s="2"/>
      <c r="F205" s="2"/>
      <c r="G205" s="2"/>
      <c r="H205" s="2"/>
    </row>
    <row r="206" spans="1:8" s="1" customFormat="1" x14ac:dyDescent="0.2">
      <c r="A206" s="3"/>
      <c r="B206" s="3"/>
      <c r="D206" s="3"/>
      <c r="E206" s="2"/>
      <c r="F206" s="2"/>
      <c r="G206" s="2"/>
      <c r="H206" s="2"/>
    </row>
    <row r="207" spans="1:8" s="1" customFormat="1" x14ac:dyDescent="0.2">
      <c r="A207" s="3"/>
      <c r="B207" s="3"/>
      <c r="D207" s="3"/>
      <c r="E207" s="2"/>
      <c r="F207" s="2"/>
      <c r="G207" s="2"/>
      <c r="H207" s="2"/>
    </row>
    <row r="208" spans="1:8" s="1" customFormat="1" x14ac:dyDescent="0.2">
      <c r="A208" s="3"/>
      <c r="B208" s="3"/>
      <c r="D208" s="3"/>
      <c r="E208" s="2"/>
      <c r="F208" s="2"/>
      <c r="G208" s="2"/>
      <c r="H208" s="2"/>
    </row>
    <row r="209" spans="1:8" s="1" customFormat="1" x14ac:dyDescent="0.2">
      <c r="A209" s="3"/>
      <c r="B209" s="3"/>
      <c r="D209" s="3"/>
      <c r="E209" s="2"/>
      <c r="F209" s="2"/>
      <c r="G209" s="2"/>
      <c r="H209" s="2"/>
    </row>
    <row r="210" spans="1:8" s="1" customFormat="1" x14ac:dyDescent="0.2">
      <c r="A210" s="3"/>
      <c r="B210" s="3"/>
      <c r="D210" s="3"/>
      <c r="E210" s="2"/>
      <c r="F210" s="2"/>
      <c r="G210" s="2"/>
      <c r="H210" s="2"/>
    </row>
    <row r="211" spans="1:8" s="1" customFormat="1" x14ac:dyDescent="0.2">
      <c r="A211" s="3"/>
      <c r="B211" s="3"/>
      <c r="D211" s="3"/>
      <c r="E211" s="2"/>
      <c r="F211" s="2"/>
      <c r="G211" s="2"/>
      <c r="H211" s="2"/>
    </row>
    <row r="212" spans="1:8" s="1" customFormat="1" x14ac:dyDescent="0.2">
      <c r="A212" s="3"/>
      <c r="B212" s="3"/>
      <c r="D212" s="3"/>
      <c r="E212" s="2"/>
      <c r="F212" s="2"/>
      <c r="G212" s="2"/>
      <c r="H212" s="2"/>
    </row>
    <row r="213" spans="1:8" s="1" customFormat="1" x14ac:dyDescent="0.2">
      <c r="A213" s="3"/>
      <c r="B213" s="3"/>
      <c r="D213" s="3"/>
      <c r="E213" s="2"/>
      <c r="F213" s="2"/>
      <c r="G213" s="2"/>
      <c r="H213" s="2"/>
    </row>
    <row r="214" spans="1:8" s="1" customFormat="1" x14ac:dyDescent="0.2">
      <c r="A214" s="3"/>
      <c r="B214" s="3"/>
      <c r="D214" s="3"/>
      <c r="E214" s="2"/>
      <c r="F214" s="2"/>
      <c r="G214" s="2"/>
      <c r="H214" s="2"/>
    </row>
    <row r="215" spans="1:8" s="1" customFormat="1" x14ac:dyDescent="0.2">
      <c r="A215" s="3"/>
      <c r="B215" s="3"/>
      <c r="D215" s="3"/>
      <c r="E215" s="2"/>
      <c r="F215" s="2"/>
      <c r="G215" s="2"/>
      <c r="H215" s="2"/>
    </row>
    <row r="216" spans="1:8" s="1" customFormat="1" x14ac:dyDescent="0.2">
      <c r="A216" s="3"/>
      <c r="B216" s="3"/>
      <c r="D216" s="3"/>
      <c r="E216" s="2"/>
      <c r="F216" s="2"/>
      <c r="G216" s="2"/>
      <c r="H216" s="2"/>
    </row>
    <row r="217" spans="1:8" s="1" customFormat="1" x14ac:dyDescent="0.2">
      <c r="A217" s="3"/>
      <c r="B217" s="3"/>
      <c r="D217" s="3"/>
      <c r="E217" s="2"/>
      <c r="F217" s="2"/>
      <c r="G217" s="2"/>
      <c r="H217" s="2"/>
    </row>
    <row r="218" spans="1:8" s="1" customFormat="1" x14ac:dyDescent="0.2">
      <c r="A218" s="3"/>
      <c r="B218" s="3"/>
      <c r="D218" s="3"/>
      <c r="E218" s="2"/>
      <c r="F218" s="2"/>
      <c r="G218" s="2"/>
      <c r="H218" s="2"/>
    </row>
    <row r="219" spans="1:8" s="1" customFormat="1" x14ac:dyDescent="0.2">
      <c r="A219" s="3"/>
      <c r="B219" s="3"/>
      <c r="D219" s="3"/>
      <c r="E219" s="2"/>
      <c r="F219" s="2"/>
      <c r="G219" s="2"/>
      <c r="H219" s="2"/>
    </row>
    <row r="220" spans="1:8" s="1" customFormat="1" x14ac:dyDescent="0.2">
      <c r="A220" s="3"/>
      <c r="B220" s="3"/>
      <c r="D220" s="3"/>
      <c r="E220" s="2"/>
      <c r="F220" s="2"/>
      <c r="G220" s="2"/>
      <c r="H220" s="2"/>
    </row>
    <row r="221" spans="1:8" s="1" customFormat="1" x14ac:dyDescent="0.2">
      <c r="A221" s="3"/>
      <c r="B221" s="3"/>
      <c r="D221" s="3"/>
      <c r="E221" s="2"/>
      <c r="F221" s="2"/>
      <c r="G221" s="2"/>
      <c r="H221" s="2"/>
    </row>
    <row r="222" spans="1:8" s="1" customFormat="1" x14ac:dyDescent="0.2">
      <c r="A222" s="3"/>
      <c r="B222" s="3"/>
      <c r="D222" s="3"/>
      <c r="E222" s="2"/>
      <c r="F222" s="2"/>
      <c r="G222" s="2"/>
      <c r="H222" s="2"/>
    </row>
    <row r="223" spans="1:8" s="1" customFormat="1" x14ac:dyDescent="0.2">
      <c r="A223" s="3"/>
      <c r="B223" s="3"/>
      <c r="D223" s="3"/>
      <c r="E223" s="2"/>
      <c r="F223" s="2"/>
      <c r="G223" s="2"/>
      <c r="H223" s="2"/>
    </row>
    <row r="224" spans="1:8" s="1" customFormat="1" x14ac:dyDescent="0.2">
      <c r="A224" s="3"/>
      <c r="B224" s="3"/>
      <c r="D224" s="3"/>
      <c r="E224" s="2"/>
      <c r="F224" s="2"/>
      <c r="G224" s="2"/>
      <c r="H224" s="2"/>
    </row>
    <row r="225" spans="1:8" s="1" customFormat="1" x14ac:dyDescent="0.2">
      <c r="A225" s="3"/>
      <c r="B225" s="3"/>
      <c r="D225" s="3"/>
      <c r="E225" s="2"/>
      <c r="F225" s="2"/>
      <c r="G225" s="2"/>
      <c r="H225" s="2"/>
    </row>
    <row r="226" spans="1:8" s="1" customFormat="1" x14ac:dyDescent="0.2">
      <c r="A226" s="3"/>
      <c r="B226" s="3"/>
      <c r="D226" s="3"/>
      <c r="E226" s="2"/>
      <c r="F226" s="2"/>
      <c r="G226" s="2"/>
      <c r="H226" s="2"/>
    </row>
    <row r="227" spans="1:8" s="1" customFormat="1" x14ac:dyDescent="0.2">
      <c r="A227" s="3"/>
      <c r="B227" s="3"/>
      <c r="D227" s="3"/>
      <c r="E227" s="2"/>
      <c r="F227" s="2"/>
      <c r="G227" s="2"/>
      <c r="H227" s="2"/>
    </row>
    <row r="228" spans="1:8" s="1" customFormat="1" x14ac:dyDescent="0.2">
      <c r="A228" s="3"/>
      <c r="B228" s="3"/>
      <c r="D228" s="3"/>
      <c r="E228" s="2"/>
      <c r="F228" s="2"/>
      <c r="G228" s="2"/>
      <c r="H228" s="2"/>
    </row>
    <row r="229" spans="1:8" s="1" customFormat="1" x14ac:dyDescent="0.2">
      <c r="A229" s="3"/>
      <c r="B229" s="3"/>
      <c r="D229" s="3"/>
      <c r="E229" s="2"/>
      <c r="F229" s="2"/>
      <c r="G229" s="2"/>
      <c r="H229" s="2"/>
    </row>
    <row r="230" spans="1:8" s="1" customFormat="1" x14ac:dyDescent="0.2">
      <c r="A230" s="3"/>
      <c r="B230" s="3"/>
      <c r="D230" s="3"/>
      <c r="E230" s="2"/>
      <c r="F230" s="2"/>
      <c r="G230" s="2"/>
      <c r="H230" s="2"/>
    </row>
    <row r="231" spans="1:8" s="1" customFormat="1" x14ac:dyDescent="0.2">
      <c r="A231" s="3"/>
      <c r="B231" s="3"/>
      <c r="D231" s="3"/>
      <c r="E231" s="2"/>
      <c r="F231" s="2"/>
      <c r="G231" s="2"/>
      <c r="H231" s="2"/>
    </row>
    <row r="232" spans="1:8" s="1" customFormat="1" x14ac:dyDescent="0.2">
      <c r="A232" s="3"/>
      <c r="B232" s="3"/>
      <c r="D232" s="3"/>
      <c r="E232" s="2"/>
      <c r="F232" s="2"/>
      <c r="G232" s="2"/>
      <c r="H232" s="2"/>
    </row>
    <row r="233" spans="1:8" s="1" customFormat="1" x14ac:dyDescent="0.2">
      <c r="A233" s="3"/>
      <c r="B233" s="3"/>
      <c r="D233" s="3"/>
      <c r="E233" s="2"/>
      <c r="F233" s="2"/>
      <c r="G233" s="2"/>
      <c r="H233" s="2"/>
    </row>
    <row r="234" spans="1:8" s="1" customFormat="1" x14ac:dyDescent="0.2">
      <c r="A234" s="3"/>
      <c r="B234" s="3"/>
      <c r="D234" s="3"/>
      <c r="E234" s="2"/>
      <c r="F234" s="2"/>
      <c r="G234" s="2"/>
      <c r="H234" s="2"/>
    </row>
    <row r="235" spans="1:8" s="1" customFormat="1" x14ac:dyDescent="0.2">
      <c r="A235" s="3"/>
      <c r="B235" s="3"/>
      <c r="D235" s="3"/>
      <c r="E235" s="2"/>
      <c r="F235" s="2"/>
      <c r="G235" s="2"/>
      <c r="H235" s="2"/>
    </row>
    <row r="236" spans="1:8" s="1" customFormat="1" x14ac:dyDescent="0.2">
      <c r="A236" s="3"/>
      <c r="B236" s="3"/>
      <c r="D236" s="3"/>
      <c r="E236" s="2"/>
      <c r="F236" s="2"/>
      <c r="G236" s="2"/>
      <c r="H236" s="2"/>
    </row>
    <row r="237" spans="1:8" s="1" customFormat="1" x14ac:dyDescent="0.2">
      <c r="A237" s="3"/>
      <c r="B237" s="3"/>
      <c r="D237" s="3"/>
      <c r="E237" s="2"/>
      <c r="F237" s="2"/>
      <c r="G237" s="2"/>
      <c r="H237" s="2"/>
    </row>
    <row r="238" spans="1:8" s="1" customFormat="1" x14ac:dyDescent="0.2">
      <c r="A238" s="3"/>
      <c r="B238" s="3"/>
      <c r="D238" s="3"/>
      <c r="E238" s="2"/>
      <c r="F238" s="2"/>
      <c r="G238" s="2"/>
      <c r="H238" s="2"/>
    </row>
    <row r="239" spans="1:8" s="1" customFormat="1" x14ac:dyDescent="0.2">
      <c r="A239" s="3"/>
      <c r="B239" s="3"/>
      <c r="D239" s="3"/>
      <c r="E239" s="2"/>
      <c r="F239" s="2"/>
      <c r="G239" s="2"/>
      <c r="H239" s="2"/>
    </row>
    <row r="240" spans="1:8" s="1" customFormat="1" x14ac:dyDescent="0.2">
      <c r="A240" s="3"/>
      <c r="B240" s="3"/>
      <c r="D240" s="3"/>
      <c r="E240" s="2"/>
      <c r="F240" s="2"/>
      <c r="G240" s="2"/>
      <c r="H240" s="2"/>
    </row>
    <row r="241" spans="1:8" s="1" customFormat="1" x14ac:dyDescent="0.2">
      <c r="A241" s="3"/>
      <c r="B241" s="3"/>
      <c r="D241" s="3"/>
      <c r="E241" s="2"/>
      <c r="F241" s="2"/>
      <c r="G241" s="2"/>
      <c r="H241" s="2"/>
    </row>
    <row r="242" spans="1:8" s="1" customFormat="1" x14ac:dyDescent="0.2">
      <c r="A242" s="3"/>
      <c r="B242" s="3"/>
      <c r="D242" s="3"/>
      <c r="E242" s="2"/>
      <c r="F242" s="2"/>
      <c r="G242" s="2"/>
      <c r="H242" s="2"/>
    </row>
    <row r="243" spans="1:8" s="1" customFormat="1" x14ac:dyDescent="0.2">
      <c r="A243" s="3"/>
      <c r="B243" s="3"/>
      <c r="D243" s="3"/>
      <c r="E243" s="2"/>
      <c r="F243" s="2"/>
      <c r="G243" s="2"/>
      <c r="H243" s="2"/>
    </row>
    <row r="244" spans="1:8" s="1" customFormat="1" x14ac:dyDescent="0.2">
      <c r="A244" s="3"/>
      <c r="B244" s="3"/>
      <c r="D244" s="3"/>
      <c r="E244" s="2"/>
      <c r="F244" s="2"/>
      <c r="G244" s="2"/>
      <c r="H244" s="2"/>
    </row>
    <row r="245" spans="1:8" s="1" customFormat="1" x14ac:dyDescent="0.2">
      <c r="A245" s="3"/>
      <c r="B245" s="3"/>
      <c r="D245" s="3"/>
      <c r="E245" s="2"/>
      <c r="F245" s="2"/>
      <c r="G245" s="2"/>
      <c r="H245" s="2"/>
    </row>
    <row r="246" spans="1:8" s="1" customFormat="1" x14ac:dyDescent="0.2">
      <c r="A246" s="3"/>
      <c r="B246" s="3"/>
      <c r="D246" s="3"/>
      <c r="E246" s="2"/>
      <c r="F246" s="2"/>
      <c r="G246" s="2"/>
      <c r="H246" s="2"/>
    </row>
    <row r="247" spans="1:8" s="1" customFormat="1" x14ac:dyDescent="0.2">
      <c r="A247" s="3"/>
      <c r="B247" s="3"/>
      <c r="D247" s="3"/>
      <c r="E247" s="2"/>
      <c r="F247" s="2"/>
      <c r="G247" s="2"/>
      <c r="H247" s="2"/>
    </row>
    <row r="248" spans="1:8" s="1" customFormat="1" x14ac:dyDescent="0.2">
      <c r="A248" s="3"/>
      <c r="B248" s="3"/>
      <c r="D248" s="3"/>
      <c r="E248" s="2"/>
      <c r="F248" s="2"/>
      <c r="G248" s="2"/>
      <c r="H248" s="2"/>
    </row>
    <row r="249" spans="1:8" s="1" customFormat="1" x14ac:dyDescent="0.2">
      <c r="A249" s="3"/>
      <c r="B249" s="3"/>
      <c r="D249" s="3"/>
      <c r="E249" s="2"/>
      <c r="F249" s="2"/>
      <c r="G249" s="2"/>
      <c r="H249" s="2"/>
    </row>
    <row r="250" spans="1:8" s="1" customFormat="1" x14ac:dyDescent="0.2">
      <c r="A250" s="3"/>
      <c r="B250" s="3"/>
      <c r="D250" s="3"/>
      <c r="E250" s="2"/>
      <c r="F250" s="2"/>
      <c r="G250" s="2"/>
      <c r="H250" s="2"/>
    </row>
    <row r="251" spans="1:8" s="1" customFormat="1" x14ac:dyDescent="0.2">
      <c r="A251" s="3"/>
      <c r="B251" s="3"/>
      <c r="D251" s="3"/>
      <c r="E251" s="2"/>
      <c r="F251" s="2"/>
      <c r="G251" s="2"/>
      <c r="H251" s="2"/>
    </row>
    <row r="252" spans="1:8" s="1" customFormat="1" x14ac:dyDescent="0.2">
      <c r="A252" s="3"/>
      <c r="B252" s="3"/>
      <c r="D252" s="3"/>
      <c r="E252" s="2"/>
      <c r="F252" s="2"/>
      <c r="G252" s="2"/>
      <c r="H252" s="2"/>
    </row>
    <row r="253" spans="1:8" s="1" customFormat="1" x14ac:dyDescent="0.2">
      <c r="A253" s="3"/>
      <c r="B253" s="3"/>
      <c r="D253" s="3"/>
      <c r="E253" s="2"/>
      <c r="F253" s="2"/>
      <c r="G253" s="2"/>
      <c r="H253" s="2"/>
    </row>
    <row r="254" spans="1:8" s="1" customFormat="1" x14ac:dyDescent="0.2">
      <c r="A254" s="3"/>
      <c r="B254" s="3"/>
      <c r="D254" s="3"/>
      <c r="E254" s="2"/>
      <c r="F254" s="2"/>
      <c r="G254" s="2"/>
      <c r="H254" s="2"/>
    </row>
    <row r="255" spans="1:8" s="1" customFormat="1" x14ac:dyDescent="0.2">
      <c r="A255" s="3"/>
      <c r="B255" s="3"/>
      <c r="D255" s="3"/>
      <c r="E255" s="2"/>
      <c r="F255" s="2"/>
      <c r="G255" s="2"/>
      <c r="H255" s="2"/>
    </row>
    <row r="256" spans="1:8" s="1" customFormat="1" x14ac:dyDescent="0.2">
      <c r="A256" s="3"/>
      <c r="B256" s="3"/>
      <c r="D256" s="3"/>
      <c r="E256" s="2"/>
      <c r="F256" s="2"/>
      <c r="G256" s="2"/>
      <c r="H256" s="2"/>
    </row>
    <row r="257" spans="1:8" s="1" customFormat="1" x14ac:dyDescent="0.2">
      <c r="A257" s="3"/>
      <c r="B257" s="3"/>
      <c r="D257" s="3"/>
      <c r="E257" s="2"/>
      <c r="F257" s="2"/>
      <c r="G257" s="2"/>
      <c r="H257" s="2"/>
    </row>
    <row r="258" spans="1:8" s="1" customFormat="1" x14ac:dyDescent="0.2">
      <c r="A258" s="3"/>
      <c r="B258" s="3"/>
      <c r="D258" s="3"/>
      <c r="E258" s="2"/>
      <c r="F258" s="2"/>
      <c r="G258" s="2"/>
      <c r="H258" s="2"/>
    </row>
    <row r="259" spans="1:8" s="1" customFormat="1" x14ac:dyDescent="0.2">
      <c r="A259" s="3"/>
      <c r="B259" s="3"/>
      <c r="D259" s="3"/>
      <c r="E259" s="2"/>
      <c r="F259" s="2"/>
      <c r="G259" s="2"/>
      <c r="H259" s="2"/>
    </row>
    <row r="260" spans="1:8" s="1" customFormat="1" x14ac:dyDescent="0.2">
      <c r="A260" s="3"/>
      <c r="B260" s="3"/>
      <c r="D260" s="3"/>
      <c r="E260" s="2"/>
      <c r="F260" s="2"/>
      <c r="G260" s="2"/>
      <c r="H260" s="2"/>
    </row>
    <row r="261" spans="1:8" s="1" customFormat="1" x14ac:dyDescent="0.2">
      <c r="A261" s="3"/>
      <c r="B261" s="3"/>
      <c r="D261" s="3"/>
      <c r="E261" s="2"/>
      <c r="F261" s="2"/>
      <c r="G261" s="2"/>
      <c r="H261" s="2"/>
    </row>
    <row r="262" spans="1:8" s="1" customFormat="1" x14ac:dyDescent="0.2">
      <c r="A262" s="3"/>
      <c r="B262" s="3"/>
      <c r="D262" s="3"/>
      <c r="E262" s="2"/>
      <c r="F262" s="2"/>
      <c r="G262" s="2"/>
      <c r="H262" s="2"/>
    </row>
    <row r="263" spans="1:8" s="1" customFormat="1" x14ac:dyDescent="0.2">
      <c r="A263" s="3"/>
      <c r="B263" s="3"/>
      <c r="D263" s="3"/>
      <c r="E263" s="2"/>
      <c r="F263" s="2"/>
      <c r="G263" s="2"/>
      <c r="H263" s="2"/>
    </row>
    <row r="264" spans="1:8" s="1" customFormat="1" x14ac:dyDescent="0.2">
      <c r="A264" s="3"/>
      <c r="B264" s="3"/>
      <c r="D264" s="3"/>
      <c r="E264" s="2"/>
      <c r="F264" s="2"/>
      <c r="G264" s="2"/>
      <c r="H264" s="2"/>
    </row>
    <row r="265" spans="1:8" s="1" customFormat="1" x14ac:dyDescent="0.2">
      <c r="A265" s="3"/>
      <c r="B265" s="3"/>
      <c r="D265" s="3"/>
      <c r="E265" s="2"/>
      <c r="F265" s="2"/>
      <c r="G265" s="2"/>
      <c r="H265" s="2"/>
    </row>
    <row r="266" spans="1:8" s="1" customFormat="1" x14ac:dyDescent="0.2">
      <c r="A266" s="3"/>
      <c r="B266" s="3"/>
      <c r="D266" s="3"/>
      <c r="E266" s="2"/>
      <c r="F266" s="2"/>
      <c r="G266" s="2"/>
      <c r="H266" s="2"/>
    </row>
    <row r="267" spans="1:8" s="1" customFormat="1" x14ac:dyDescent="0.2">
      <c r="A267" s="3"/>
      <c r="B267" s="3"/>
      <c r="D267" s="3"/>
      <c r="E267" s="2"/>
      <c r="F267" s="2"/>
      <c r="G267" s="2"/>
      <c r="H267" s="2"/>
    </row>
    <row r="268" spans="1:8" s="1" customFormat="1" x14ac:dyDescent="0.2">
      <c r="A268" s="3"/>
      <c r="B268" s="3"/>
      <c r="D268" s="3"/>
      <c r="E268" s="2"/>
      <c r="F268" s="2"/>
      <c r="G268" s="2"/>
      <c r="H268" s="2"/>
    </row>
    <row r="269" spans="1:8" s="1" customFormat="1" x14ac:dyDescent="0.2">
      <c r="A269" s="3"/>
      <c r="B269" s="3"/>
      <c r="D269" s="3"/>
      <c r="E269" s="2"/>
      <c r="F269" s="2"/>
      <c r="G269" s="2"/>
      <c r="H269" s="2"/>
    </row>
    <row r="270" spans="1:8" s="1" customFormat="1" x14ac:dyDescent="0.2">
      <c r="A270" s="3"/>
      <c r="B270" s="3"/>
      <c r="D270" s="3"/>
      <c r="E270" s="2"/>
      <c r="F270" s="2"/>
      <c r="G270" s="2"/>
      <c r="H270" s="2"/>
    </row>
    <row r="271" spans="1:8" s="1" customFormat="1" x14ac:dyDescent="0.2">
      <c r="A271" s="3"/>
      <c r="B271" s="3"/>
      <c r="D271" s="3"/>
      <c r="E271" s="2"/>
      <c r="F271" s="2"/>
      <c r="G271" s="2"/>
      <c r="H271" s="2"/>
    </row>
    <row r="272" spans="1:8" s="1" customFormat="1" x14ac:dyDescent="0.2">
      <c r="A272" s="3"/>
      <c r="B272" s="3"/>
      <c r="D272" s="3"/>
      <c r="E272" s="2"/>
      <c r="F272" s="2"/>
      <c r="G272" s="2"/>
      <c r="H272" s="2"/>
    </row>
    <row r="273" spans="1:8" s="1" customFormat="1" x14ac:dyDescent="0.2">
      <c r="A273" s="3"/>
      <c r="B273" s="3"/>
      <c r="D273" s="3"/>
      <c r="E273" s="2"/>
      <c r="F273" s="2"/>
      <c r="G273" s="2"/>
      <c r="H273" s="2"/>
    </row>
    <row r="274" spans="1:8" s="1" customFormat="1" x14ac:dyDescent="0.2">
      <c r="A274" s="3"/>
      <c r="B274" s="3"/>
      <c r="D274" s="3"/>
      <c r="E274" s="2"/>
      <c r="F274" s="2"/>
      <c r="G274" s="2"/>
      <c r="H274" s="2"/>
    </row>
    <row r="275" spans="1:8" s="1" customFormat="1" x14ac:dyDescent="0.2">
      <c r="A275" s="3"/>
      <c r="B275" s="3"/>
      <c r="D275" s="3"/>
      <c r="E275" s="2"/>
      <c r="F275" s="2"/>
      <c r="G275" s="2"/>
      <c r="H275" s="2"/>
    </row>
    <row r="276" spans="1:8" s="1" customFormat="1" x14ac:dyDescent="0.2">
      <c r="A276" s="3"/>
      <c r="B276" s="3"/>
      <c r="D276" s="3"/>
      <c r="E276" s="2"/>
      <c r="F276" s="2"/>
      <c r="G276" s="2"/>
      <c r="H276" s="2"/>
    </row>
    <row r="277" spans="1:8" s="1" customFormat="1" x14ac:dyDescent="0.2">
      <c r="A277" s="3"/>
      <c r="B277" s="3"/>
      <c r="D277" s="3"/>
      <c r="E277" s="2"/>
      <c r="F277" s="2"/>
      <c r="G277" s="2"/>
      <c r="H277" s="2"/>
    </row>
    <row r="278" spans="1:8" s="1" customFormat="1" x14ac:dyDescent="0.2">
      <c r="A278" s="3"/>
      <c r="B278" s="3"/>
      <c r="D278" s="3"/>
      <c r="E278" s="2"/>
      <c r="F278" s="2"/>
      <c r="G278" s="2"/>
      <c r="H278" s="2"/>
    </row>
    <row r="279" spans="1:8" s="1" customFormat="1" x14ac:dyDescent="0.2">
      <c r="A279" s="3"/>
      <c r="B279" s="3"/>
      <c r="D279" s="3"/>
      <c r="E279" s="2"/>
      <c r="F279" s="2"/>
      <c r="G279" s="2"/>
      <c r="H279" s="2"/>
    </row>
    <row r="280" spans="1:8" s="1" customFormat="1" x14ac:dyDescent="0.2">
      <c r="A280" s="3"/>
      <c r="B280" s="3"/>
      <c r="D280" s="3"/>
      <c r="E280" s="2"/>
      <c r="F280" s="2"/>
      <c r="G280" s="2"/>
      <c r="H280" s="2"/>
    </row>
    <row r="281" spans="1:8" s="1" customFormat="1" x14ac:dyDescent="0.2">
      <c r="A281" s="3"/>
      <c r="B281" s="3"/>
      <c r="D281" s="3"/>
      <c r="E281" s="2"/>
      <c r="F281" s="2"/>
      <c r="G281" s="2"/>
      <c r="H281" s="2"/>
    </row>
    <row r="282" spans="1:8" s="1" customFormat="1" x14ac:dyDescent="0.2">
      <c r="A282" s="3"/>
      <c r="B282" s="3"/>
      <c r="D282" s="3"/>
      <c r="E282" s="2"/>
      <c r="F282" s="2"/>
      <c r="G282" s="2"/>
      <c r="H282" s="2"/>
    </row>
    <row r="283" spans="1:8" s="1" customFormat="1" x14ac:dyDescent="0.2">
      <c r="A283" s="3"/>
      <c r="B283" s="3"/>
      <c r="D283" s="3"/>
      <c r="E283" s="2"/>
      <c r="F283" s="2"/>
      <c r="G283" s="2"/>
      <c r="H283" s="2"/>
    </row>
    <row r="284" spans="1:8" s="1" customFormat="1" x14ac:dyDescent="0.2">
      <c r="A284" s="3"/>
      <c r="B284" s="3"/>
      <c r="D284" s="3"/>
      <c r="E284" s="2"/>
      <c r="F284" s="2"/>
      <c r="G284" s="2"/>
      <c r="H284" s="2"/>
    </row>
    <row r="285" spans="1:8" s="1" customFormat="1" x14ac:dyDescent="0.2">
      <c r="A285" s="3"/>
      <c r="B285" s="3"/>
      <c r="D285" s="3"/>
      <c r="E285" s="2"/>
      <c r="F285" s="2"/>
      <c r="G285" s="2"/>
      <c r="H285" s="2"/>
    </row>
    <row r="286" spans="1:8" s="1" customFormat="1" x14ac:dyDescent="0.2">
      <c r="A286" s="3"/>
      <c r="B286" s="3"/>
      <c r="D286" s="3"/>
      <c r="E286" s="2"/>
      <c r="F286" s="2"/>
      <c r="G286" s="2"/>
      <c r="H286" s="2"/>
    </row>
    <row r="287" spans="1:8" s="1" customFormat="1" x14ac:dyDescent="0.2">
      <c r="A287" s="3"/>
      <c r="B287" s="3"/>
      <c r="D287" s="3"/>
      <c r="E287" s="2"/>
      <c r="F287" s="2"/>
      <c r="G287" s="2"/>
      <c r="H287" s="2"/>
    </row>
    <row r="288" spans="1:8" s="1" customFormat="1" x14ac:dyDescent="0.2">
      <c r="A288" s="3"/>
      <c r="B288" s="3"/>
      <c r="D288" s="3"/>
      <c r="E288" s="2"/>
      <c r="F288" s="2"/>
      <c r="G288" s="2"/>
      <c r="H288" s="2"/>
    </row>
    <row r="289" spans="1:8" s="1" customFormat="1" x14ac:dyDescent="0.2">
      <c r="A289" s="3"/>
      <c r="B289" s="3"/>
      <c r="D289" s="3"/>
      <c r="E289" s="2"/>
      <c r="F289" s="2"/>
      <c r="G289" s="2"/>
      <c r="H289" s="2"/>
    </row>
    <row r="290" spans="1:8" s="1" customFormat="1" x14ac:dyDescent="0.2">
      <c r="A290" s="3"/>
      <c r="B290" s="3"/>
      <c r="D290" s="3"/>
      <c r="E290" s="2"/>
      <c r="F290" s="2"/>
      <c r="G290" s="2"/>
      <c r="H290" s="2"/>
    </row>
    <row r="291" spans="1:8" s="1" customFormat="1" x14ac:dyDescent="0.2">
      <c r="A291" s="3"/>
      <c r="B291" s="3"/>
      <c r="D291" s="3"/>
      <c r="E291" s="2"/>
      <c r="F291" s="2"/>
      <c r="G291" s="2"/>
      <c r="H291" s="2"/>
    </row>
    <row r="292" spans="1:8" s="1" customFormat="1" x14ac:dyDescent="0.2">
      <c r="A292" s="3"/>
      <c r="B292" s="3"/>
      <c r="D292" s="3"/>
      <c r="E292" s="2"/>
      <c r="F292" s="2"/>
      <c r="G292" s="2"/>
      <c r="H292" s="2"/>
    </row>
    <row r="293" spans="1:8" s="1" customFormat="1" x14ac:dyDescent="0.2">
      <c r="A293" s="3"/>
      <c r="B293" s="3"/>
      <c r="D293" s="3"/>
      <c r="E293" s="2"/>
      <c r="F293" s="2"/>
      <c r="G293" s="2"/>
      <c r="H293" s="2"/>
    </row>
    <row r="294" spans="1:8" s="1" customFormat="1" x14ac:dyDescent="0.2">
      <c r="A294" s="3"/>
      <c r="B294" s="3"/>
      <c r="D294" s="3"/>
      <c r="E294" s="2"/>
      <c r="F294" s="2"/>
      <c r="G294" s="2"/>
      <c r="H294" s="2"/>
    </row>
    <row r="295" spans="1:8" s="1" customFormat="1" x14ac:dyDescent="0.2">
      <c r="A295" s="3"/>
      <c r="B295" s="3"/>
      <c r="D295" s="3"/>
      <c r="E295" s="2"/>
      <c r="F295" s="2"/>
      <c r="G295" s="2"/>
      <c r="H295" s="2"/>
    </row>
    <row r="296" spans="1:8" s="1" customFormat="1" x14ac:dyDescent="0.2">
      <c r="A296" s="3"/>
      <c r="B296" s="3"/>
      <c r="D296" s="3"/>
      <c r="E296" s="2"/>
      <c r="F296" s="2"/>
      <c r="G296" s="2"/>
      <c r="H296" s="2"/>
    </row>
    <row r="297" spans="1:8" s="1" customFormat="1" x14ac:dyDescent="0.2">
      <c r="A297" s="3"/>
      <c r="B297" s="3"/>
      <c r="D297" s="3"/>
      <c r="E297" s="2"/>
      <c r="F297" s="2"/>
      <c r="G297" s="2"/>
      <c r="H297" s="2"/>
    </row>
    <row r="298" spans="1:8" s="1" customFormat="1" x14ac:dyDescent="0.2">
      <c r="A298" s="3"/>
      <c r="B298" s="3"/>
      <c r="D298" s="3"/>
      <c r="E298" s="2"/>
      <c r="F298" s="2"/>
      <c r="G298" s="2"/>
      <c r="H298" s="2"/>
    </row>
    <row r="299" spans="1:8" s="1" customFormat="1" x14ac:dyDescent="0.2">
      <c r="A299" s="3"/>
      <c r="B299" s="3"/>
      <c r="D299" s="3"/>
      <c r="E299" s="2"/>
      <c r="F299" s="2"/>
      <c r="G299" s="2"/>
      <c r="H299" s="2"/>
    </row>
    <row r="300" spans="1:8" s="1" customFormat="1" x14ac:dyDescent="0.2">
      <c r="A300" s="3"/>
      <c r="B300" s="3"/>
      <c r="D300" s="3"/>
      <c r="E300" s="2"/>
      <c r="F300" s="2"/>
      <c r="G300" s="2"/>
      <c r="H300" s="2"/>
    </row>
    <row r="301" spans="1:8" s="1" customFormat="1" x14ac:dyDescent="0.2">
      <c r="A301" s="3"/>
      <c r="B301" s="3"/>
      <c r="D301" s="3"/>
      <c r="E301" s="2"/>
      <c r="F301" s="2"/>
      <c r="G301" s="2"/>
      <c r="H301" s="2"/>
    </row>
    <row r="302" spans="1:8" s="1" customFormat="1" x14ac:dyDescent="0.2">
      <c r="A302" s="3"/>
      <c r="B302" s="3"/>
      <c r="D302" s="3"/>
      <c r="E302" s="2"/>
      <c r="F302" s="2"/>
      <c r="G302" s="2"/>
      <c r="H302" s="2"/>
    </row>
    <row r="303" spans="1:8" s="1" customFormat="1" x14ac:dyDescent="0.2">
      <c r="A303" s="3"/>
      <c r="B303" s="3"/>
      <c r="D303" s="3"/>
      <c r="E303" s="2"/>
      <c r="F303" s="2"/>
      <c r="G303" s="2"/>
      <c r="H303" s="2"/>
    </row>
    <row r="304" spans="1:8" s="1" customFormat="1" x14ac:dyDescent="0.2">
      <c r="A304" s="3"/>
      <c r="B304" s="3"/>
      <c r="D304" s="3"/>
      <c r="E304" s="2"/>
      <c r="F304" s="2"/>
      <c r="G304" s="2"/>
      <c r="H304" s="2"/>
    </row>
    <row r="305" spans="1:8" s="1" customFormat="1" x14ac:dyDescent="0.2">
      <c r="A305" s="3"/>
      <c r="B305" s="3"/>
      <c r="D305" s="3"/>
      <c r="E305" s="2"/>
      <c r="F305" s="2"/>
      <c r="G305" s="2"/>
      <c r="H305" s="2"/>
    </row>
    <row r="306" spans="1:8" s="1" customFormat="1" x14ac:dyDescent="0.2">
      <c r="A306" s="3"/>
      <c r="B306" s="3"/>
      <c r="D306" s="3"/>
      <c r="E306" s="2"/>
      <c r="F306" s="2"/>
      <c r="G306" s="2"/>
      <c r="H306" s="2"/>
    </row>
    <row r="307" spans="1:8" s="1" customFormat="1" x14ac:dyDescent="0.2">
      <c r="A307" s="3"/>
      <c r="B307" s="3"/>
      <c r="D307" s="3"/>
      <c r="E307" s="2"/>
      <c r="F307" s="2"/>
      <c r="G307" s="2"/>
      <c r="H307" s="2"/>
    </row>
    <row r="308" spans="1:8" s="1" customFormat="1" x14ac:dyDescent="0.2">
      <c r="A308" s="3"/>
      <c r="B308" s="3"/>
      <c r="D308" s="3"/>
      <c r="E308" s="2"/>
      <c r="F308" s="2"/>
      <c r="G308" s="2"/>
      <c r="H308" s="2"/>
    </row>
    <row r="309" spans="1:8" s="1" customFormat="1" x14ac:dyDescent="0.2">
      <c r="A309" s="3"/>
      <c r="B309" s="3"/>
      <c r="D309" s="3"/>
      <c r="E309" s="2"/>
      <c r="F309" s="2"/>
      <c r="G309" s="2"/>
      <c r="H309" s="2"/>
    </row>
    <row r="310" spans="1:8" s="1" customFormat="1" x14ac:dyDescent="0.2">
      <c r="A310" s="3"/>
      <c r="B310" s="3"/>
      <c r="D310" s="3"/>
      <c r="E310" s="2"/>
      <c r="F310" s="2"/>
      <c r="G310" s="2"/>
      <c r="H310" s="2"/>
    </row>
    <row r="311" spans="1:8" s="1" customFormat="1" x14ac:dyDescent="0.2">
      <c r="A311" s="3"/>
      <c r="B311" s="3"/>
      <c r="D311" s="3"/>
      <c r="E311" s="2"/>
      <c r="F311" s="2"/>
      <c r="G311" s="2"/>
      <c r="H311" s="2"/>
    </row>
    <row r="312" spans="1:8" s="1" customFormat="1" x14ac:dyDescent="0.2">
      <c r="A312" s="3"/>
      <c r="B312" s="3"/>
      <c r="D312" s="3"/>
      <c r="E312" s="2"/>
      <c r="F312" s="2"/>
      <c r="G312" s="2"/>
      <c r="H312" s="2"/>
    </row>
    <row r="313" spans="1:8" s="1" customFormat="1" x14ac:dyDescent="0.2">
      <c r="A313" s="3"/>
      <c r="B313" s="3"/>
      <c r="D313" s="3"/>
      <c r="E313" s="2"/>
      <c r="F313" s="2"/>
      <c r="G313" s="2"/>
      <c r="H313" s="2"/>
    </row>
    <row r="314" spans="1:8" s="1" customFormat="1" x14ac:dyDescent="0.2">
      <c r="A314" s="3"/>
      <c r="B314" s="3"/>
      <c r="D314" s="3"/>
      <c r="E314" s="2"/>
      <c r="F314" s="2"/>
      <c r="G314" s="2"/>
      <c r="H314" s="2"/>
    </row>
    <row r="315" spans="1:8" s="1" customFormat="1" x14ac:dyDescent="0.2">
      <c r="A315" s="3"/>
      <c r="B315" s="3"/>
      <c r="D315" s="3"/>
      <c r="E315" s="2"/>
      <c r="F315" s="2"/>
      <c r="G315" s="2"/>
      <c r="H315" s="2"/>
    </row>
    <row r="316" spans="1:8" s="1" customFormat="1" x14ac:dyDescent="0.2">
      <c r="A316" s="3"/>
      <c r="B316" s="3"/>
      <c r="D316" s="3"/>
      <c r="E316" s="2"/>
      <c r="F316" s="2"/>
      <c r="G316" s="2"/>
      <c r="H316" s="2"/>
    </row>
    <row r="317" spans="1:8" s="1" customFormat="1" x14ac:dyDescent="0.2">
      <c r="A317" s="3"/>
      <c r="B317" s="3"/>
      <c r="D317" s="3"/>
      <c r="E317" s="2"/>
      <c r="F317" s="2"/>
      <c r="G317" s="2"/>
      <c r="H317" s="2"/>
    </row>
    <row r="318" spans="1:8" s="1" customFormat="1" x14ac:dyDescent="0.2">
      <c r="A318" s="3"/>
      <c r="B318" s="3"/>
      <c r="D318" s="3"/>
      <c r="E318" s="2"/>
      <c r="F318" s="2"/>
      <c r="G318" s="2"/>
      <c r="H318" s="2"/>
    </row>
    <row r="319" spans="1:8" s="1" customFormat="1" x14ac:dyDescent="0.2">
      <c r="A319" s="3"/>
      <c r="B319" s="3"/>
      <c r="D319" s="3"/>
      <c r="E319" s="2"/>
      <c r="F319" s="2"/>
      <c r="G319" s="2"/>
      <c r="H319" s="2"/>
    </row>
    <row r="320" spans="1:8" s="1" customFormat="1" x14ac:dyDescent="0.2">
      <c r="A320" s="3"/>
      <c r="B320" s="3"/>
      <c r="D320" s="3"/>
      <c r="E320" s="2"/>
      <c r="F320" s="2"/>
      <c r="G320" s="2"/>
      <c r="H320" s="2"/>
    </row>
    <row r="321" spans="1:8" s="1" customFormat="1" x14ac:dyDescent="0.2">
      <c r="A321" s="3"/>
      <c r="B321" s="3"/>
      <c r="D321" s="3"/>
      <c r="E321" s="2"/>
      <c r="F321" s="2"/>
      <c r="G321" s="2"/>
      <c r="H321" s="2"/>
    </row>
    <row r="322" spans="1:8" s="1" customFormat="1" x14ac:dyDescent="0.2">
      <c r="A322" s="3"/>
      <c r="B322" s="3"/>
      <c r="D322" s="3"/>
      <c r="E322" s="2"/>
      <c r="F322" s="2"/>
      <c r="G322" s="2"/>
      <c r="H322" s="2"/>
    </row>
    <row r="323" spans="1:8" s="1" customFormat="1" x14ac:dyDescent="0.2">
      <c r="A323" s="3"/>
      <c r="B323" s="3"/>
      <c r="D323" s="3"/>
      <c r="E323" s="2"/>
      <c r="F323" s="2"/>
      <c r="G323" s="2"/>
      <c r="H323" s="2"/>
    </row>
    <row r="324" spans="1:8" s="1" customFormat="1" x14ac:dyDescent="0.2">
      <c r="A324" s="3"/>
      <c r="B324" s="3"/>
      <c r="D324" s="3"/>
      <c r="E324" s="2"/>
      <c r="F324" s="2"/>
      <c r="G324" s="2"/>
      <c r="H324" s="2"/>
    </row>
    <row r="325" spans="1:8" s="1" customFormat="1" x14ac:dyDescent="0.2">
      <c r="A325" s="3"/>
      <c r="B325" s="3"/>
      <c r="D325" s="3"/>
      <c r="E325" s="2"/>
      <c r="F325" s="2"/>
      <c r="G325" s="2"/>
      <c r="H325" s="2"/>
    </row>
    <row r="326" spans="1:8" s="1" customFormat="1" x14ac:dyDescent="0.2">
      <c r="A326" s="3"/>
      <c r="B326" s="3"/>
      <c r="D326" s="3"/>
      <c r="E326" s="2"/>
      <c r="F326" s="2"/>
      <c r="G326" s="2"/>
      <c r="H326" s="2"/>
    </row>
    <row r="327" spans="1:8" s="1" customFormat="1" x14ac:dyDescent="0.2">
      <c r="A327" s="3"/>
      <c r="B327" s="3"/>
      <c r="D327" s="3"/>
      <c r="E327" s="2"/>
      <c r="F327" s="2"/>
      <c r="G327" s="2"/>
      <c r="H327" s="2"/>
    </row>
    <row r="328" spans="1:8" s="1" customFormat="1" x14ac:dyDescent="0.2">
      <c r="A328" s="3"/>
      <c r="B328" s="3"/>
      <c r="D328" s="3"/>
      <c r="E328" s="2"/>
      <c r="F328" s="2"/>
      <c r="G328" s="2"/>
      <c r="H328" s="2"/>
    </row>
    <row r="329" spans="1:8" s="1" customFormat="1" x14ac:dyDescent="0.2">
      <c r="A329" s="3"/>
      <c r="B329" s="3"/>
      <c r="D329" s="3"/>
      <c r="E329" s="2"/>
      <c r="F329" s="2"/>
      <c r="G329" s="2"/>
      <c r="H329" s="2"/>
    </row>
    <row r="330" spans="1:8" s="1" customFormat="1" x14ac:dyDescent="0.2">
      <c r="A330" s="3"/>
      <c r="B330" s="3"/>
      <c r="D330" s="3"/>
      <c r="E330" s="2"/>
      <c r="F330" s="2"/>
      <c r="G330" s="2"/>
      <c r="H330" s="2"/>
    </row>
    <row r="331" spans="1:8" s="1" customFormat="1" x14ac:dyDescent="0.2">
      <c r="A331" s="3"/>
      <c r="B331" s="3"/>
      <c r="D331" s="3"/>
      <c r="E331" s="2"/>
      <c r="F331" s="2"/>
      <c r="G331" s="2"/>
      <c r="H331" s="2"/>
    </row>
    <row r="332" spans="1:8" s="1" customFormat="1" x14ac:dyDescent="0.2">
      <c r="A332" s="3"/>
      <c r="B332" s="3"/>
      <c r="D332" s="3"/>
      <c r="E332" s="2"/>
      <c r="F332" s="2"/>
      <c r="G332" s="2"/>
      <c r="H332" s="2"/>
    </row>
    <row r="333" spans="1:8" s="1" customFormat="1" x14ac:dyDescent="0.2">
      <c r="A333" s="3"/>
      <c r="B333" s="3"/>
      <c r="D333" s="3"/>
      <c r="E333" s="2"/>
      <c r="F333" s="2"/>
      <c r="G333" s="2"/>
      <c r="H333" s="2"/>
    </row>
    <row r="334" spans="1:8" s="1" customFormat="1" x14ac:dyDescent="0.2">
      <c r="A334" s="3"/>
      <c r="B334" s="3"/>
      <c r="D334" s="3"/>
      <c r="E334" s="2"/>
      <c r="F334" s="2"/>
      <c r="G334" s="2"/>
      <c r="H334" s="2"/>
    </row>
    <row r="335" spans="1:8" s="1" customFormat="1" x14ac:dyDescent="0.2">
      <c r="A335" s="3"/>
      <c r="B335" s="3"/>
      <c r="D335" s="3"/>
      <c r="E335" s="2"/>
      <c r="F335" s="2"/>
      <c r="G335" s="2"/>
      <c r="H335" s="2"/>
    </row>
    <row r="336" spans="1:8" s="1" customFormat="1" x14ac:dyDescent="0.2">
      <c r="A336" s="3"/>
      <c r="B336" s="3"/>
      <c r="D336" s="3"/>
      <c r="E336" s="2"/>
      <c r="F336" s="2"/>
      <c r="G336" s="2"/>
      <c r="H336" s="2"/>
    </row>
    <row r="337" spans="1:8" s="1" customFormat="1" x14ac:dyDescent="0.2">
      <c r="A337" s="3"/>
      <c r="B337" s="3"/>
      <c r="D337" s="3"/>
      <c r="E337" s="2"/>
      <c r="F337" s="2"/>
      <c r="G337" s="2"/>
      <c r="H337" s="2"/>
    </row>
    <row r="338" spans="1:8" s="1" customFormat="1" x14ac:dyDescent="0.2">
      <c r="A338" s="3"/>
      <c r="B338" s="3"/>
      <c r="D338" s="3"/>
      <c r="E338" s="2"/>
      <c r="F338" s="2"/>
      <c r="G338" s="2"/>
      <c r="H338" s="2"/>
    </row>
    <row r="339" spans="1:8" s="1" customFormat="1" x14ac:dyDescent="0.2">
      <c r="A339" s="3"/>
      <c r="B339" s="3"/>
      <c r="D339" s="3"/>
      <c r="E339" s="2"/>
      <c r="F339" s="2"/>
      <c r="G339" s="2"/>
      <c r="H339" s="2"/>
    </row>
    <row r="340" spans="1:8" s="1" customFormat="1" x14ac:dyDescent="0.2">
      <c r="A340" s="3"/>
      <c r="B340" s="3"/>
      <c r="D340" s="3"/>
      <c r="E340" s="2"/>
      <c r="F340" s="2"/>
      <c r="G340" s="2"/>
      <c r="H340" s="2"/>
    </row>
    <row r="341" spans="1:8" s="1" customFormat="1" x14ac:dyDescent="0.2">
      <c r="A341" s="3"/>
      <c r="B341" s="3"/>
      <c r="D341" s="3"/>
      <c r="E341" s="2"/>
      <c r="F341" s="2"/>
      <c r="G341" s="2"/>
      <c r="H341" s="2"/>
    </row>
    <row r="342" spans="1:8" s="1" customFormat="1" x14ac:dyDescent="0.2">
      <c r="A342" s="3"/>
      <c r="B342" s="3"/>
      <c r="D342" s="3"/>
      <c r="E342" s="2"/>
      <c r="F342" s="2"/>
      <c r="G342" s="2"/>
      <c r="H342" s="2"/>
    </row>
    <row r="343" spans="1:8" s="1" customFormat="1" x14ac:dyDescent="0.2">
      <c r="A343" s="3"/>
      <c r="B343" s="3"/>
      <c r="D343" s="3"/>
      <c r="E343" s="2"/>
      <c r="F343" s="2"/>
      <c r="G343" s="2"/>
      <c r="H343" s="2"/>
    </row>
    <row r="344" spans="1:8" s="1" customFormat="1" x14ac:dyDescent="0.2">
      <c r="A344" s="3"/>
      <c r="B344" s="3"/>
      <c r="D344" s="3"/>
      <c r="E344" s="2"/>
      <c r="F344" s="2"/>
      <c r="G344" s="2"/>
      <c r="H344" s="2"/>
    </row>
    <row r="345" spans="1:8" s="1" customFormat="1" x14ac:dyDescent="0.2">
      <c r="A345" s="3"/>
      <c r="B345" s="3"/>
      <c r="D345" s="3"/>
      <c r="E345" s="2"/>
      <c r="F345" s="2"/>
      <c r="G345" s="2"/>
      <c r="H345" s="2"/>
    </row>
    <row r="346" spans="1:8" s="1" customFormat="1" x14ac:dyDescent="0.2">
      <c r="A346" s="3"/>
      <c r="B346" s="3"/>
      <c r="D346" s="3"/>
      <c r="E346" s="2"/>
      <c r="F346" s="2"/>
      <c r="G346" s="2"/>
      <c r="H346" s="2"/>
    </row>
    <row r="347" spans="1:8" s="1" customFormat="1" x14ac:dyDescent="0.2">
      <c r="A347" s="3"/>
      <c r="B347" s="3"/>
      <c r="D347" s="3"/>
      <c r="E347" s="2"/>
      <c r="F347" s="2"/>
      <c r="G347" s="2"/>
      <c r="H347" s="2"/>
    </row>
    <row r="348" spans="1:8" s="1" customFormat="1" x14ac:dyDescent="0.2">
      <c r="A348" s="3"/>
      <c r="B348" s="3"/>
      <c r="D348" s="3"/>
      <c r="E348" s="2"/>
      <c r="F348" s="2"/>
      <c r="G348" s="2"/>
      <c r="H348" s="2"/>
    </row>
    <row r="349" spans="1:8" s="1" customFormat="1" x14ac:dyDescent="0.2">
      <c r="A349" s="3"/>
      <c r="B349" s="3"/>
      <c r="D349" s="3"/>
      <c r="E349" s="2"/>
      <c r="F349" s="2"/>
      <c r="G349" s="2"/>
      <c r="H349" s="2"/>
    </row>
    <row r="350" spans="1:8" s="1" customFormat="1" x14ac:dyDescent="0.2">
      <c r="A350" s="3"/>
      <c r="B350" s="3"/>
      <c r="D350" s="3"/>
      <c r="E350" s="2"/>
      <c r="F350" s="2"/>
      <c r="G350" s="2"/>
      <c r="H350" s="2"/>
    </row>
    <row r="351" spans="1:8" s="1" customFormat="1" x14ac:dyDescent="0.2">
      <c r="A351" s="3"/>
      <c r="B351" s="3"/>
      <c r="D351" s="3"/>
      <c r="E351" s="2"/>
      <c r="F351" s="2"/>
      <c r="G351" s="2"/>
      <c r="H351" s="2"/>
    </row>
    <row r="352" spans="1:8" s="1" customFormat="1" x14ac:dyDescent="0.2">
      <c r="A352" s="3"/>
      <c r="B352" s="3"/>
      <c r="D352" s="3"/>
      <c r="E352" s="2"/>
      <c r="F352" s="2"/>
      <c r="G352" s="2"/>
      <c r="H352" s="2"/>
    </row>
    <row r="353" spans="1:8" s="1" customFormat="1" x14ac:dyDescent="0.2">
      <c r="A353" s="3"/>
      <c r="B353" s="3"/>
      <c r="D353" s="3"/>
      <c r="E353" s="2"/>
      <c r="F353" s="2"/>
      <c r="G353" s="2"/>
      <c r="H353" s="2"/>
    </row>
    <row r="354" spans="1:8" s="1" customFormat="1" x14ac:dyDescent="0.2">
      <c r="A354" s="3"/>
      <c r="B354" s="3"/>
      <c r="D354" s="3"/>
      <c r="E354" s="2"/>
      <c r="F354" s="2"/>
      <c r="G354" s="2"/>
      <c r="H354" s="2"/>
    </row>
    <row r="355" spans="1:8" s="1" customFormat="1" x14ac:dyDescent="0.2">
      <c r="A355" s="3"/>
      <c r="B355" s="3"/>
      <c r="D355" s="3"/>
      <c r="E355" s="2"/>
      <c r="F355" s="2"/>
      <c r="G355" s="2"/>
      <c r="H355" s="2"/>
    </row>
    <row r="356" spans="1:8" s="1" customFormat="1" x14ac:dyDescent="0.2">
      <c r="A356" s="3"/>
      <c r="B356" s="3"/>
      <c r="D356" s="3"/>
      <c r="E356" s="2"/>
      <c r="F356" s="2"/>
      <c r="G356" s="2"/>
      <c r="H356" s="2"/>
    </row>
    <row r="357" spans="1:8" s="1" customFormat="1" x14ac:dyDescent="0.2">
      <c r="A357" s="3"/>
      <c r="B357" s="3"/>
      <c r="D357" s="3"/>
      <c r="E357" s="2"/>
      <c r="F357" s="2"/>
      <c r="G357" s="2"/>
      <c r="H357" s="2"/>
    </row>
    <row r="358" spans="1:8" s="1" customFormat="1" x14ac:dyDescent="0.2">
      <c r="A358" s="3"/>
      <c r="B358" s="3"/>
      <c r="D358" s="3"/>
      <c r="E358" s="2"/>
      <c r="F358" s="2"/>
      <c r="G358" s="2"/>
      <c r="H358" s="2"/>
    </row>
    <row r="359" spans="1:8" s="1" customFormat="1" x14ac:dyDescent="0.2">
      <c r="A359" s="3"/>
      <c r="B359" s="3"/>
      <c r="D359" s="3"/>
      <c r="E359" s="2"/>
      <c r="F359" s="2"/>
      <c r="G359" s="2"/>
      <c r="H359" s="2"/>
    </row>
    <row r="360" spans="1:8" s="1" customFormat="1" x14ac:dyDescent="0.2">
      <c r="A360" s="3"/>
      <c r="B360" s="3"/>
      <c r="D360" s="3"/>
      <c r="E360" s="2"/>
      <c r="F360" s="2"/>
      <c r="G360" s="2"/>
      <c r="H360" s="2"/>
    </row>
    <row r="361" spans="1:8" s="1" customFormat="1" x14ac:dyDescent="0.2">
      <c r="A361" s="3"/>
      <c r="B361" s="3"/>
      <c r="D361" s="3"/>
      <c r="E361" s="2"/>
      <c r="F361" s="2"/>
      <c r="G361" s="2"/>
      <c r="H361" s="2"/>
    </row>
  </sheetData>
  <autoFilter ref="A2:H17"/>
  <pageMargins left="0.23622047244094491" right="0.23622047244094491" top="0.43307086614173229" bottom="0.39370078740157483" header="0.23622047244094491" footer="0.23622047244094491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18</vt:i4>
      </vt:variant>
      <vt:variant>
        <vt:lpstr>ช่วงที่มีชื่อ</vt:lpstr>
      </vt:variant>
      <vt:variant>
        <vt:i4>18</vt:i4>
      </vt:variant>
    </vt:vector>
  </HeadingPairs>
  <TitlesOfParts>
    <vt:vector size="36" baseType="lpstr">
      <vt:lpstr>อธิบดี</vt:lpstr>
      <vt:lpstr>ผู้ตรวจ</vt:lpstr>
      <vt:lpstr>สล</vt:lpstr>
      <vt:lpstr>กองแผน</vt:lpstr>
      <vt:lpstr>กศป</vt:lpstr>
      <vt:lpstr>กมฐ</vt:lpstr>
      <vt:lpstr>กพท</vt:lpstr>
      <vt:lpstr>กค</vt:lpstr>
      <vt:lpstr>บค</vt:lpstr>
      <vt:lpstr>กฏหมาย</vt:lpstr>
      <vt:lpstr>สพ</vt:lpstr>
      <vt:lpstr>พบ</vt:lpstr>
      <vt:lpstr>ตส.</vt:lpstr>
      <vt:lpstr>วิเทศฯ</vt:lpstr>
      <vt:lpstr>ศท.</vt:lpstr>
      <vt:lpstr>รับรอง</vt:lpstr>
      <vt:lpstr>เผยแพร่</vt:lpstr>
      <vt:lpstr>Disda</vt:lpstr>
      <vt:lpstr>Disda!Print_Titles</vt:lpstr>
      <vt:lpstr>กค!Print_Titles</vt:lpstr>
      <vt:lpstr>กฏหมาย!Print_Titles</vt:lpstr>
      <vt:lpstr>กพท!Print_Titles</vt:lpstr>
      <vt:lpstr>กมฐ!Print_Titles</vt:lpstr>
      <vt:lpstr>กศป!Print_Titles</vt:lpstr>
      <vt:lpstr>กองแผน!Print_Titles</vt:lpstr>
      <vt:lpstr>ตส.!Print_Titles</vt:lpstr>
      <vt:lpstr>บค!Print_Titles</vt:lpstr>
      <vt:lpstr>ผู้ตรวจ!Print_Titles</vt:lpstr>
      <vt:lpstr>เผยแพร่!Print_Titles</vt:lpstr>
      <vt:lpstr>พบ!Print_Titles</vt:lpstr>
      <vt:lpstr>รับรอง!Print_Titles</vt:lpstr>
      <vt:lpstr>วิเทศฯ!Print_Titles</vt:lpstr>
      <vt:lpstr>ศท.!Print_Titles</vt:lpstr>
      <vt:lpstr>สพ!Print_Titles</vt:lpstr>
      <vt:lpstr>สล!Print_Titles</vt:lpstr>
      <vt:lpstr>อธิบดี!Print_Titles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DSD2021_09</dc:creator>
  <cp:lastModifiedBy>DSD2021_09</cp:lastModifiedBy>
  <dcterms:created xsi:type="dcterms:W3CDTF">2024-10-04T06:42:12Z</dcterms:created>
  <dcterms:modified xsi:type="dcterms:W3CDTF">2024-10-04T06:45:38Z</dcterms:modified>
</cp:coreProperties>
</file>