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Workbook_____________" defaultThemeVersion="124226"/>
  <mc:AlternateContent xmlns:mc="http://schemas.openxmlformats.org/markup-compatibility/2006">
    <mc:Choice Requires="x15">
      <x15ac:absPath xmlns:x15ac="http://schemas.microsoft.com/office/spreadsheetml/2010/11/ac" url="D:\nukatae_DSD-Home\ปี2566\แบบฟอร์ม-รายงานสอบทานสิ้นปีงบประมาณ 2566\"/>
    </mc:Choice>
  </mc:AlternateContent>
  <xr:revisionPtr revIDLastSave="0" documentId="13_ncr:1_{58D734CA-869A-4895-9F76-CB5DE8F499E8}" xr6:coauthVersionLast="47" xr6:coauthVersionMax="47" xr10:uidLastSave="{00000000-0000-0000-0000-000000000000}"/>
  <bookViews>
    <workbookView xWindow="-120" yWindow="-120" windowWidth="29040" windowHeight="15840" tabRatio="914" xr2:uid="{00000000-000D-0000-FFFF-FFFF00000000}"/>
  </bookViews>
  <sheets>
    <sheet name="รายละเอียดบัญชี" sheetId="72" r:id="rId1"/>
    <sheet name="1.เงินสด" sheetId="1" r:id="rId2"/>
    <sheet name="2.เงินทดรองราชการ" sheetId="38" r:id="rId3"/>
    <sheet name="3.เงินฝากคลัง " sheetId="2" r:id="rId4"/>
    <sheet name="4.เงินฝากธนาคารเพื่อนำส่งคลัง" sheetId="41" r:id="rId5"/>
    <sheet name="5.เงินฝากธนาคาร-ในงปม." sheetId="23" r:id="rId6"/>
    <sheet name="5.1รายละเอียดประกอบ" sheetId="66" r:id="rId7"/>
    <sheet name="6.เงินฝากธนาคาร-นอกงปม." sheetId="64" r:id="rId8"/>
    <sheet name="6.1รายละเอียดประกอบ" sheetId="68" r:id="rId9"/>
    <sheet name="7.เงินฝากไม่มีรายตัว" sheetId="40" r:id="rId10"/>
    <sheet name="8.ลูกหนี้เงินยืม-ในงปม." sheetId="35" r:id="rId11"/>
    <sheet name="9.ลูกหนี้เงินยืม-นอกงปม." sheetId="65" r:id="rId12"/>
    <sheet name="10.รายได้ค้างรับ- บุคคลภายนอก" sheetId="27" r:id="rId13"/>
    <sheet name="11.ค้างรับกรมบัญชีกลาง" sheetId="22" r:id="rId14"/>
    <sheet name="12.เงินจ่ายล่วงหน้า" sheetId="44" r:id="rId15"/>
    <sheet name="13.วัสดุคงคลัง" sheetId="59" r:id="rId16"/>
    <sheet name="14.ค่าใช้จ่ายจ่ายล่วงหน้า" sheetId="28" r:id="rId17"/>
    <sheet name="15.เจ้าหนี้การค้า-หน่วยงานรัฐ" sheetId="3" r:id="rId18"/>
    <sheet name="16.เจ้าหนี้การค้า-ภายนอก" sheetId="18" r:id="rId19"/>
    <sheet name="17.รับสินค้า - ใบสำคัญ" sheetId="29" r:id="rId20"/>
    <sheet name="18.เจ้าหนี้อื่น-หน่วยงานรัฐ" sheetId="19" r:id="rId21"/>
    <sheet name="19.สาธารณูปโภคค้างจ่าย" sheetId="30" r:id="rId22"/>
    <sheet name="20.ใบสำคัญค้างจ่าย" sheetId="4" r:id="rId23"/>
    <sheet name="21.คชจ.ค้างจ่ายอื่น-บุคคลภายนอก" sheetId="33" r:id="rId24"/>
    <sheet name="22.เงินรับฝากอื่น" sheetId="20" r:id="rId25"/>
    <sheet name="23.เงินประกันผลงาน" sheetId="32" r:id="rId26"/>
    <sheet name="24.เงินประกันอื่น" sheetId="5" r:id="rId27"/>
    <sheet name="25.เบิกเกินส่งคืนรอนำส่ง" sheetId="31" r:id="rId28"/>
    <sheet name="สรุป.รายได้รอการรับรู้" sheetId="73" r:id="rId29"/>
    <sheet name="26.รายได้รอการรับรู้(สินทรัพย์)" sheetId="74" r:id="rId30"/>
    <sheet name="27.รายได้รอการรับรู้(เงิน)" sheetId="75" r:id="rId31"/>
    <sheet name="28.สินทรัพย์ถาวร" sheetId="61" r:id="rId32"/>
  </sheets>
  <definedNames>
    <definedName name="_xlnm._FilterDatabase" localSheetId="29" hidden="1">'26.รายได้รอการรับรู้(สินทรัพย์)'!$A$12:$U$12</definedName>
    <definedName name="_xlnm._FilterDatabase" localSheetId="6" hidden="1">'5.1รายละเอียดประกอบ'!#REF!</definedName>
    <definedName name="_xlnm._FilterDatabase" localSheetId="8" hidden="1">'6.1รายละเอียดประกอบ'!#REF!</definedName>
    <definedName name="_xlnm.Print_Area" localSheetId="1">'1.เงินสด'!$A$1:$D$24</definedName>
    <definedName name="_xlnm.Print_Area" localSheetId="12">'10.รายได้ค้างรับ- บุคคลภายนอก'!$A$1:$I$26</definedName>
    <definedName name="_xlnm.Print_Area" localSheetId="13">'11.ค้างรับกรมบัญชีกลาง'!$A$1:$J$24</definedName>
    <definedName name="_xlnm.Print_Area" localSheetId="14">'12.เงินจ่ายล่วงหน้า'!$A$1:$M$27</definedName>
    <definedName name="_xlnm.Print_Area" localSheetId="15">'13.วัสดุคงคลัง'!$A$1:$G$27</definedName>
    <definedName name="_xlnm.Print_Area" localSheetId="17">'15.เจ้าหนี้การค้า-หน่วยงานรัฐ'!$A$1:$K$26</definedName>
    <definedName name="_xlnm.Print_Area" localSheetId="19">'17.รับสินค้า - ใบสำคัญ'!$A$1:$K$27</definedName>
    <definedName name="_xlnm.Print_Area" localSheetId="21">'19.สาธารณูปโภคค้างจ่าย'!$A$1:$L$27</definedName>
    <definedName name="_xlnm.Print_Area" localSheetId="2">'2.เงินทดรองราชการ'!$A$1:$I$32</definedName>
    <definedName name="_xlnm.Print_Area" localSheetId="24">'22.เงินรับฝากอื่น'!$A$1:$O$32</definedName>
    <definedName name="_xlnm.Print_Area" localSheetId="25">'23.เงินประกันผลงาน'!$A$1:$N$28</definedName>
    <definedName name="_xlnm.Print_Area" localSheetId="26">'24.เงินประกันอื่น'!$A$1:$M$34</definedName>
    <definedName name="_xlnm.Print_Area" localSheetId="27">'25.เบิกเกินส่งคืนรอนำส่ง'!$A$1:$K$27</definedName>
    <definedName name="_xlnm.Print_Area" localSheetId="30">'27.รายได้รอการรับรู้(เงิน)'!$A$1:$J$29</definedName>
    <definedName name="_xlnm.Print_Area" localSheetId="31">'28.สินทรัพย์ถาวร'!$A$1:$K$41</definedName>
    <definedName name="_xlnm.Print_Area" localSheetId="3">'3.เงินฝากคลัง '!$A$1:$E$30</definedName>
    <definedName name="_xlnm.Print_Area" localSheetId="4">'4.เงินฝากธนาคารเพื่อนำส่งคลัง'!$A$1:$H$30</definedName>
    <definedName name="_xlnm.Print_Area" localSheetId="5">'5.เงินฝากธนาคาร-ในงปม.'!$A$1:$H$30</definedName>
    <definedName name="_xlnm.Print_Area" localSheetId="7">'6.เงินฝากธนาคาร-นอกงปม.'!$A$1:$J$30</definedName>
    <definedName name="_xlnm.Print_Area" localSheetId="10">'8.ลูกหนี้เงินยืม-ในงปม.'!$A$1:$P$37</definedName>
    <definedName name="_xlnm.Print_Area" localSheetId="11">'9.ลูกหนี้เงินยืม-นอกงปม.'!$A$1:$P$36</definedName>
    <definedName name="_xlnm.Print_Area" localSheetId="28">สรุป.รายได้รอการรับรู้!$A$1:$G$22</definedName>
    <definedName name="_xlnm.Print_Titles" localSheetId="0">รายละเอียดบัญชี!$7:$7</definedName>
  </definedNames>
  <calcPr calcId="191029"/>
</workbook>
</file>

<file path=xl/calcChain.xml><?xml version="1.0" encoding="utf-8"?>
<calcChain xmlns="http://schemas.openxmlformats.org/spreadsheetml/2006/main">
  <c r="H22" i="75" l="1"/>
  <c r="G22" i="75"/>
  <c r="I15" i="75"/>
  <c r="I16" i="75" s="1"/>
  <c r="L25" i="74"/>
  <c r="J25" i="74"/>
  <c r="H25" i="74"/>
  <c r="G25" i="74"/>
  <c r="I24" i="74"/>
  <c r="K24" i="74" s="1"/>
  <c r="I23" i="74"/>
  <c r="K23" i="74" s="1"/>
  <c r="I22" i="74"/>
  <c r="K22" i="74" s="1"/>
  <c r="K21" i="74"/>
  <c r="I21" i="74"/>
  <c r="I20" i="74"/>
  <c r="K20" i="74" s="1"/>
  <c r="I19" i="74"/>
  <c r="K19" i="74" s="1"/>
  <c r="I18" i="74"/>
  <c r="K18" i="74" s="1"/>
  <c r="I17" i="74"/>
  <c r="K17" i="74" s="1"/>
  <c r="I16" i="74"/>
  <c r="K16" i="74" s="1"/>
  <c r="K15" i="74"/>
  <c r="I15" i="74"/>
  <c r="I14" i="74"/>
  <c r="K14" i="74" s="1"/>
  <c r="I13" i="74"/>
  <c r="I25" i="74" s="1"/>
  <c r="C15" i="73"/>
  <c r="B15" i="73"/>
  <c r="C14" i="73"/>
  <c r="F38" i="72"/>
  <c r="F36" i="72"/>
  <c r="F35" i="72"/>
  <c r="F34" i="72"/>
  <c r="F33" i="72"/>
  <c r="F32" i="72"/>
  <c r="F31" i="72"/>
  <c r="F30" i="72"/>
  <c r="F29" i="72"/>
  <c r="F28" i="72"/>
  <c r="F27" i="72"/>
  <c r="F26" i="72"/>
  <c r="F25" i="72"/>
  <c r="F24" i="72"/>
  <c r="F23" i="72"/>
  <c r="F22" i="72"/>
  <c r="F21" i="72"/>
  <c r="F20" i="72"/>
  <c r="F19" i="72"/>
  <c r="F18" i="72"/>
  <c r="F17" i="72"/>
  <c r="F16" i="72"/>
  <c r="F15" i="72"/>
  <c r="F13" i="72"/>
  <c r="F12" i="72"/>
  <c r="F11" i="72"/>
  <c r="F10" i="72"/>
  <c r="E15" i="68"/>
  <c r="E17" i="68" s="1"/>
  <c r="E16" i="68"/>
  <c r="E17" i="66"/>
  <c r="E16" i="66"/>
  <c r="I17" i="75" l="1"/>
  <c r="I18" i="75" s="1"/>
  <c r="I19" i="75" s="1"/>
  <c r="I20" i="75" s="1"/>
  <c r="I21" i="75" s="1"/>
  <c r="K13" i="74"/>
  <c r="K25" i="74" s="1"/>
  <c r="J36" i="61"/>
  <c r="J15" i="61"/>
  <c r="J16" i="61"/>
  <c r="J17" i="61"/>
  <c r="J18" i="61"/>
  <c r="J19" i="61"/>
  <c r="J20" i="61"/>
  <c r="J21" i="61"/>
  <c r="J22" i="61"/>
  <c r="J23" i="61"/>
  <c r="J24" i="61"/>
  <c r="J25" i="61"/>
  <c r="J26" i="61"/>
  <c r="J27" i="61"/>
  <c r="J28" i="61"/>
  <c r="J29" i="61"/>
  <c r="J30" i="61"/>
  <c r="J31" i="61"/>
  <c r="J32" i="61"/>
  <c r="J33" i="61"/>
  <c r="J34" i="61"/>
  <c r="J35" i="61"/>
  <c r="J14" i="61"/>
  <c r="H14" i="61"/>
  <c r="I22" i="75" l="1"/>
  <c r="D14" i="73" s="1"/>
  <c r="I19" i="4"/>
  <c r="F19" i="4"/>
  <c r="M15" i="4"/>
  <c r="M15" i="18"/>
  <c r="M19" i="18"/>
  <c r="L19" i="18"/>
  <c r="K19" i="18"/>
  <c r="J19" i="18"/>
  <c r="I19" i="18"/>
  <c r="L16" i="18"/>
  <c r="L17" i="18"/>
  <c r="L18" i="18"/>
  <c r="L15" i="18"/>
  <c r="D15" i="73" l="1"/>
  <c r="E14" i="73"/>
  <c r="E15" i="73" s="1"/>
  <c r="J15" i="5"/>
  <c r="K14" i="32"/>
  <c r="L15" i="20"/>
  <c r="J19" i="4"/>
  <c r="L15" i="4"/>
  <c r="E15" i="66" l="1"/>
  <c r="D15" i="38"/>
  <c r="C36" i="61" l="1"/>
  <c r="I36" i="61"/>
  <c r="G36" i="61"/>
  <c r="F36" i="61"/>
  <c r="H34" i="61"/>
  <c r="H32" i="61"/>
  <c r="H19" i="61"/>
  <c r="C15" i="64"/>
  <c r="E15" i="64" s="1"/>
  <c r="J16" i="31" l="1"/>
  <c r="J17" i="31"/>
  <c r="J18" i="31"/>
  <c r="J19" i="31"/>
  <c r="J15" i="31"/>
  <c r="I20" i="31"/>
  <c r="E20" i="31"/>
  <c r="I24" i="5"/>
  <c r="J22" i="5"/>
  <c r="J23" i="5"/>
  <c r="J21" i="5"/>
  <c r="D24" i="5"/>
  <c r="I19" i="5"/>
  <c r="D19" i="5"/>
  <c r="E19" i="32"/>
  <c r="J19" i="32"/>
  <c r="K15" i="32"/>
  <c r="K16" i="32"/>
  <c r="K17" i="32"/>
  <c r="K18" i="32"/>
  <c r="F20" i="20"/>
  <c r="K20" i="20"/>
  <c r="L16" i="20"/>
  <c r="L17" i="20"/>
  <c r="L18" i="20"/>
  <c r="L19" i="20"/>
  <c r="E19" i="33"/>
  <c r="J19" i="33"/>
  <c r="K15" i="33"/>
  <c r="K19" i="4"/>
  <c r="K16" i="30"/>
  <c r="K17" i="30"/>
  <c r="K18" i="30"/>
  <c r="K15" i="30"/>
  <c r="J19" i="30"/>
  <c r="E19" i="30"/>
  <c r="I19" i="29"/>
  <c r="J15" i="29"/>
  <c r="F19" i="18"/>
  <c r="E19" i="44"/>
  <c r="I19" i="44"/>
  <c r="L14" i="44"/>
  <c r="I13" i="22"/>
  <c r="G17" i="27"/>
  <c r="D17" i="27"/>
  <c r="M19" i="35"/>
  <c r="L19" i="35"/>
  <c r="F19" i="35"/>
  <c r="F19" i="65"/>
  <c r="N19" i="65"/>
  <c r="M19" i="65"/>
  <c r="L19" i="65"/>
  <c r="O18" i="65"/>
  <c r="O17" i="65"/>
  <c r="O16" i="65"/>
  <c r="O15" i="65"/>
  <c r="O14" i="65"/>
  <c r="O13" i="65"/>
  <c r="N19" i="35"/>
  <c r="O15" i="35"/>
  <c r="O16" i="35"/>
  <c r="O17" i="35"/>
  <c r="O18" i="35"/>
  <c r="O13" i="35"/>
  <c r="C13" i="40"/>
  <c r="D13" i="40" s="1"/>
  <c r="H22" i="40"/>
  <c r="C21" i="2"/>
  <c r="B21" i="2"/>
  <c r="D19" i="2"/>
  <c r="D20" i="2"/>
  <c r="I14" i="22"/>
  <c r="I15" i="22"/>
  <c r="I16" i="22"/>
  <c r="H15" i="61"/>
  <c r="J16" i="5"/>
  <c r="J17" i="5"/>
  <c r="J18" i="5"/>
  <c r="K16" i="33"/>
  <c r="K17" i="33"/>
  <c r="K18" i="33"/>
  <c r="L16" i="4"/>
  <c r="M16" i="4" s="1"/>
  <c r="L17" i="4"/>
  <c r="M17" i="4" s="1"/>
  <c r="L18" i="4"/>
  <c r="M18" i="4" s="1"/>
  <c r="F19" i="19"/>
  <c r="I19" i="19"/>
  <c r="J16" i="19"/>
  <c r="J17" i="19"/>
  <c r="J18" i="19"/>
  <c r="J15" i="19"/>
  <c r="M16" i="18"/>
  <c r="M17" i="18"/>
  <c r="M18" i="18"/>
  <c r="J15" i="3"/>
  <c r="L15" i="44"/>
  <c r="L16" i="44"/>
  <c r="L17" i="44"/>
  <c r="L18" i="44"/>
  <c r="F13" i="59"/>
  <c r="I15" i="28"/>
  <c r="I14" i="28"/>
  <c r="I13" i="28"/>
  <c r="K19" i="33" l="1"/>
  <c r="J19" i="19"/>
  <c r="J20" i="31"/>
  <c r="I17" i="22"/>
  <c r="L19" i="44"/>
  <c r="J19" i="5"/>
  <c r="I25" i="5"/>
  <c r="K19" i="32"/>
  <c r="L20" i="20"/>
  <c r="K19" i="30"/>
  <c r="O19" i="65"/>
  <c r="L19" i="4"/>
  <c r="D25" i="5"/>
  <c r="J24" i="5"/>
  <c r="J25" i="5" s="1"/>
  <c r="M19" i="4"/>
  <c r="D14" i="2"/>
  <c r="D14" i="41"/>
  <c r="D16" i="41" s="1"/>
  <c r="G16" i="41"/>
  <c r="E19" i="29" l="1"/>
  <c r="D17" i="59"/>
  <c r="E17" i="59"/>
  <c r="H13" i="27"/>
  <c r="H35" i="61"/>
  <c r="H33" i="61"/>
  <c r="H31" i="61"/>
  <c r="H30" i="61"/>
  <c r="H29" i="61"/>
  <c r="H28" i="61"/>
  <c r="H27" i="61"/>
  <c r="H26" i="61"/>
  <c r="H25" i="61"/>
  <c r="H24" i="61"/>
  <c r="H23" i="61"/>
  <c r="H22" i="61"/>
  <c r="H21" i="61"/>
  <c r="H20" i="61"/>
  <c r="H18" i="61"/>
  <c r="H17" i="61"/>
  <c r="H16" i="61"/>
  <c r="F16" i="59"/>
  <c r="F15" i="59"/>
  <c r="F14" i="59"/>
  <c r="I19" i="3"/>
  <c r="F19" i="3"/>
  <c r="G17" i="38"/>
  <c r="F17" i="38"/>
  <c r="E17" i="38"/>
  <c r="A17" i="38"/>
  <c r="C17" i="38"/>
  <c r="D17" i="38"/>
  <c r="H17" i="38"/>
  <c r="H14" i="27"/>
  <c r="H15" i="27"/>
  <c r="H16" i="27"/>
  <c r="C15" i="23"/>
  <c r="O14" i="35"/>
  <c r="O19" i="35" s="1"/>
  <c r="I16" i="28"/>
  <c r="I17" i="28" s="1"/>
  <c r="J16" i="3"/>
  <c r="J17" i="3"/>
  <c r="J18" i="3"/>
  <c r="J16" i="29"/>
  <c r="J17" i="29"/>
  <c r="J18" i="29"/>
  <c r="C16" i="41"/>
  <c r="E16" i="41"/>
  <c r="A16" i="41"/>
  <c r="D17" i="28"/>
  <c r="D17" i="22"/>
  <c r="D15" i="2"/>
  <c r="D16" i="2"/>
  <c r="D17" i="2"/>
  <c r="D18" i="2"/>
  <c r="H17" i="28"/>
  <c r="C14" i="1"/>
  <c r="J19" i="29" l="1"/>
  <c r="H17" i="27"/>
  <c r="H36" i="61"/>
  <c r="J19" i="3"/>
  <c r="D21" i="2"/>
  <c r="H17" i="22"/>
  <c r="F17" i="59"/>
</calcChain>
</file>

<file path=xl/sharedStrings.xml><?xml version="1.0" encoding="utf-8"?>
<sst xmlns="http://schemas.openxmlformats.org/spreadsheetml/2006/main" count="1346" uniqueCount="461">
  <si>
    <t>รายงานบัญชีเพื่อใช้ในการสอบทานข้อมูลทางบัญชีในระบบ GFMIS</t>
  </si>
  <si>
    <t>กระทรวงแรงงาน</t>
  </si>
  <si>
    <t>กรมพัฒนาฝีมือแรงงาน</t>
  </si>
  <si>
    <t>ชื่อหน่วยเบิกจ่าย..............................</t>
  </si>
  <si>
    <t>เงินสดในมือ</t>
  </si>
  <si>
    <t>(1101010101)</t>
  </si>
  <si>
    <t>รายงานคงเหลือประจำวัน</t>
  </si>
  <si>
    <t>(1)</t>
  </si>
  <si>
    <t>(2)</t>
  </si>
  <si>
    <t>จำนวนเงิน</t>
  </si>
  <si>
    <t>สาเหตุ</t>
  </si>
  <si>
    <t>รหัสหน่วยเบิกจ่าย...........XXXXXXXXXX…………………..</t>
  </si>
  <si>
    <t>หน่วย : บาท</t>
  </si>
  <si>
    <t>ลงชื่อ....................................................................ผู้จัดทำ</t>
  </si>
  <si>
    <t>ตำแหน่ง...............................................................</t>
  </si>
  <si>
    <t>ข้อมูลจากรายงานในระบบ GFMIS</t>
  </si>
  <si>
    <t>การอ้างอิง</t>
  </si>
  <si>
    <t>เลขที่</t>
  </si>
  <si>
    <t>สัญญายืมเงิน</t>
  </si>
  <si>
    <t>รวม</t>
  </si>
  <si>
    <t>บัญชีเจ้าหนี้การค้า - บุคคลภายนอก (2101010102)</t>
  </si>
  <si>
    <t>ลำดับ</t>
  </si>
  <si>
    <t>รายละเอียดภาระผูกพันที่ต้องชำระคืนเจ้าหนี้/ผู้มีสิทธิ</t>
  </si>
  <si>
    <t>ว/ด/ป</t>
  </si>
  <si>
    <t>ข้อมูลจากระบบ GFMIS</t>
  </si>
  <si>
    <t>เลขที่เอกสาร</t>
  </si>
  <si>
    <t>ประเภท</t>
  </si>
  <si>
    <t>การเบิก</t>
  </si>
  <si>
    <t>ผลต่าง</t>
  </si>
  <si>
    <t>บัญชีใบสำคัญค้างจ่าย (2102040102)</t>
  </si>
  <si>
    <t>รายการ/ชื่อบริษัท</t>
  </si>
  <si>
    <t>เงินฝากคลัง</t>
  </si>
  <si>
    <t>บัญชีเงินประกันอื่น (2112010199)</t>
  </si>
  <si>
    <t>มูลค่าการได้มา</t>
  </si>
  <si>
    <t>ค่าเสื่อมราคาสะสม</t>
  </si>
  <si>
    <t>รายการ</t>
  </si>
  <si>
    <t>ชื่อธนาคาร</t>
  </si>
  <si>
    <t>สาขา</t>
  </si>
  <si>
    <t>เลขบัญชี</t>
  </si>
  <si>
    <t>รหัสบัญชี</t>
  </si>
  <si>
    <t>ชื่อบัญชี</t>
  </si>
  <si>
    <t>บัญชีเงินฝากธนาคาร (เงินในงบประมาณ) (1101020603)</t>
  </si>
  <si>
    <t>บัญชีเจ้าหนี้การค้า - หน่วยงานภาครัฐ (2101010101)</t>
  </si>
  <si>
    <t>บัญชีเจ้าหนี้อื่น-หน่วยงานภาครัฐ (2101020198)</t>
  </si>
  <si>
    <t>รายละเอียดเงินที่เรียกเก็บเป็นหลักประกัน</t>
  </si>
  <si>
    <t>บัญชีเงินรับฝากอื่น (2111020199)</t>
  </si>
  <si>
    <t>บัญชีค้างรับจากกรมบัญชีกลาง (1102050124)</t>
  </si>
  <si>
    <t>เงินทดรองราชการ</t>
  </si>
  <si>
    <t>ชื่อเจ้าหนี้/ผู้มีสิทธิ</t>
  </si>
  <si>
    <t>เงินฝากไม่มีรายตัว</t>
  </si>
  <si>
    <t>เงินฝากธนาคาร (เงินงบประมาณ)</t>
  </si>
  <si>
    <t>เงินฝากธนาคาร (เงินนอกงบประมาณ)</t>
  </si>
  <si>
    <t>ลูกหนี้เงินยืมในงบประมาณ</t>
  </si>
  <si>
    <t>ลูกหนี้เงินยืมนอกงบประมาณ</t>
  </si>
  <si>
    <t>ค้างรับจากกรมบัญชีกลาง</t>
  </si>
  <si>
    <t xml:space="preserve">เบิกเกินส่งคืนรอนำส่ง                            </t>
  </si>
  <si>
    <t xml:space="preserve">เจ้าหนี้อื่น - หน่วยงานภาครัฐ                    </t>
  </si>
  <si>
    <t xml:space="preserve">ใบสำคัญค้างจ่าย                                  </t>
  </si>
  <si>
    <t xml:space="preserve">เงินรับฝากอื่น                                   </t>
  </si>
  <si>
    <t xml:space="preserve">เงินประกันผลงาน                                  </t>
  </si>
  <si>
    <t xml:space="preserve">เงินประกันอื่น                                   </t>
  </si>
  <si>
    <t>บัญชีรายได้ค้างรับ - บุคคลภายนอก (1102050107)</t>
  </si>
  <si>
    <t>บัญชีค่าใช้จ่ายจ่ายล่วงหน้า (1106010103)</t>
  </si>
  <si>
    <t>บัญชีรับสินค้า/ใบสำคัญ (2101010103)</t>
  </si>
  <si>
    <t>บัญชีเบิกเกินส่งคืนรอนำส่ง (2116010104)</t>
  </si>
  <si>
    <t>เลขที่ใบเสร็จรับเงิน</t>
  </si>
  <si>
    <t>บัญชีเงินประกันผลงาน (2112010102)</t>
  </si>
  <si>
    <t>GFMIS</t>
  </si>
  <si>
    <t>ทะเบียนคุม</t>
  </si>
  <si>
    <t>รายได้เงินบำรุงการพัฒนาฝีมือแรงงาน</t>
  </si>
  <si>
    <t>เงินค้ำประกันสัญญา</t>
  </si>
  <si>
    <t>เงินประกันหอพัก</t>
  </si>
  <si>
    <t>เงินบริจาคกรมพัฒนาฝีมือแรงงาน</t>
  </si>
  <si>
    <t>เงินฝากเพื่อบูรณะทรัพย์สิน</t>
  </si>
  <si>
    <t>อื่นๆ</t>
  </si>
  <si>
    <t>บัญชีรายได้รอการรับรู้ (2213010101)</t>
  </si>
  <si>
    <t>รหัสครุภัณฑ์</t>
  </si>
  <si>
    <t>ค่าเสื่อมราคา</t>
  </si>
  <si>
    <t>มูลค่าคงเหลือ</t>
  </si>
  <si>
    <t>รายงานแสดงยอดสินทรัพย์บริจาคคงเหลือ</t>
  </si>
  <si>
    <t>บัญชีลูกหนี้เงินยืมในงบประมาณ (1102010101)</t>
  </si>
  <si>
    <t xml:space="preserve">   </t>
  </si>
  <si>
    <t>เอกสาร 2</t>
  </si>
  <si>
    <t>เอกสาร 3</t>
  </si>
  <si>
    <t>เอกสาร 4</t>
  </si>
  <si>
    <t>เอกสาร 6</t>
  </si>
  <si>
    <t>เอกสาร 5</t>
  </si>
  <si>
    <t>เอกสาร 7</t>
  </si>
  <si>
    <t>เอกสาร 8</t>
  </si>
  <si>
    <t>เอกสาร 9</t>
  </si>
  <si>
    <t>เอกสาร 10</t>
  </si>
  <si>
    <t>เอกสาร 11</t>
  </si>
  <si>
    <t>เอกสาร 12</t>
  </si>
  <si>
    <t>เอกสาร 14</t>
  </si>
  <si>
    <t>เอกสาร 15</t>
  </si>
  <si>
    <t>เอกสาร 16</t>
  </si>
  <si>
    <t>เอกสาร 17</t>
  </si>
  <si>
    <t>เอกสาร 20</t>
  </si>
  <si>
    <t>เอกสาร 21</t>
  </si>
  <si>
    <t>เอกสาร 22</t>
  </si>
  <si>
    <t>เอกสาร 23</t>
  </si>
  <si>
    <t>วันที่ ...................................……………..................</t>
  </si>
  <si>
    <t>ดอกเบี้ยเงินทดรองราชการค้างรับ</t>
  </si>
  <si>
    <t>จำนวนเงินตาม</t>
  </si>
  <si>
    <t xml:space="preserve">ผลต่าง </t>
  </si>
  <si>
    <t>เอกสาร 13</t>
  </si>
  <si>
    <t>ยอดคงเหลือ</t>
  </si>
  <si>
    <t>หน่วยงาน.......................................</t>
  </si>
  <si>
    <t>เอกสาร</t>
  </si>
  <si>
    <t>ผลรวมของเอกสาร</t>
  </si>
  <si>
    <t xml:space="preserve">ผลต่าง  </t>
  </si>
  <si>
    <t xml:space="preserve">รวม </t>
  </si>
  <si>
    <t>ครบกำหนดชำระคืน</t>
  </si>
  <si>
    <t>สาเหตุที่เกิดผลต่าง</t>
  </si>
  <si>
    <t>บัญชีเงินทดรองราชการ (1101010104)</t>
  </si>
  <si>
    <t>เงินสด</t>
  </si>
  <si>
    <t>บัญชีเงินฝากธนาคารเพื่อนำส่งคลัง (1101020601)</t>
  </si>
  <si>
    <t>เลขที่สัญญา
ยืมเงิน</t>
  </si>
  <si>
    <t>วันที่ครบกำหนด
ตามสัญญา
ยืมเงิน</t>
  </si>
  <si>
    <t>เลขที่เอกสารขอเบิก</t>
  </si>
  <si>
    <t>ประเภทเงิน</t>
  </si>
  <si>
    <t>เงินฝากธนาคาร</t>
  </si>
  <si>
    <t>สาเหตุของผลต่าง (ให้กรอกจำนวนเงินตามช่องสาเหตุ)</t>
  </si>
  <si>
    <t>แต่ผู้รับยังไม่นำไปขึ้นเงิน</t>
  </si>
  <si>
    <t xml:space="preserve"> (เช็ครอตัดบัญชี)</t>
  </si>
  <si>
    <t>เช็คที่จ่ายแล้ว</t>
  </si>
  <si>
    <t>รายการเบิกเงิน</t>
  </si>
  <si>
    <t>รอชดใช้</t>
  </si>
  <si>
    <t>ยอดคงเหลือตาม Statement</t>
  </si>
  <si>
    <t xml:space="preserve">สาเหตุอื่น ๆ </t>
  </si>
  <si>
    <t>ระบุสาเหตุ</t>
  </si>
  <si>
    <t xml:space="preserve">
ตามงบทดลอง</t>
  </si>
  <si>
    <t xml:space="preserve">
</t>
  </si>
  <si>
    <t>ยอดคงเหลือตามรายงาน
เงินคงเหลือประจำวัน/Statement</t>
  </si>
  <si>
    <t xml:space="preserve">
ตาม Statement</t>
  </si>
  <si>
    <t xml:space="preserve">กรอกข้อมูลรายละเอียดบัญชีเงินฝากธนาคาร </t>
  </si>
  <si>
    <t>เงินฝากธนาคาร-เพื่อการรับเงินทางอิเล็กทรอนิกส์</t>
  </si>
  <si>
    <t>เงินฝากธนาคาร-เพื่อการรับเงินผ่านทางเครื่อง EDC</t>
  </si>
  <si>
    <t>ชี้แจงรายละเอียดหากมีผลต่าง
พร้อมแนบเอกสารหลักฐาน</t>
  </si>
  <si>
    <t>ประเภท
เอกสาร</t>
  </si>
  <si>
    <t>วันที่
ผ่านรายการ</t>
  </si>
  <si>
    <r>
      <t xml:space="preserve">หมายเหตุ : </t>
    </r>
    <r>
      <rPr>
        <sz val="16"/>
        <rFont val="TH SarabunPSK"/>
        <family val="2"/>
      </rPr>
      <t xml:space="preserve">ให้แนบสำเนาเอกสารประกอบ ดังนี้ </t>
    </r>
  </si>
  <si>
    <t>หมายเหตุ : ให้แนบเอกสารเฉพาะสำเนาใบแจ้งหนี้</t>
  </si>
  <si>
    <t>วันที่</t>
  </si>
  <si>
    <t>รายละเอียดเอกสารจัดซื้อ</t>
  </si>
  <si>
    <t>บัญชีค่าใช้จ่ายค้างจ่ายอื่น - บุคคลภายนอก (2102040199)</t>
  </si>
  <si>
    <t>รายละเอียดเงินรับฝากอื่น</t>
  </si>
  <si>
    <t>ใบเสร็จรับเงิน</t>
  </si>
  <si>
    <t>เลขที่บัญชี xxxxxxxxxx</t>
  </si>
  <si>
    <t>เลขที่สัญญา</t>
  </si>
  <si>
    <t>วันครบกำหนดชำระคืน</t>
  </si>
  <si>
    <t xml:space="preserve">              2. สำเนาสัญญาซื้อ/จ้าง</t>
  </si>
  <si>
    <t xml:space="preserve">              1. สำเนาใบเสร็จรับเงิน</t>
  </si>
  <si>
    <t>วันที่รับเงินยืม
/วันที่กลับมาถึง</t>
  </si>
  <si>
    <t>ชื่อลูกหนี้</t>
  </si>
  <si>
    <t>วัตถุประสงค์ที่ยืม</t>
  </si>
  <si>
    <t>(3)</t>
  </si>
  <si>
    <t>(4)</t>
  </si>
  <si>
    <t>(5)</t>
  </si>
  <si>
    <t>เหตุผลประกอบการชี้แจง</t>
  </si>
  <si>
    <t>รหัสหน่วยเบิกจ่าย......XXXXXXXXXX………</t>
  </si>
  <si>
    <t>รหัสหน่วยเบิกจ่าย...XXXXXXXXXX…..</t>
  </si>
  <si>
    <t>(7)</t>
  </si>
  <si>
    <t>(8)</t>
  </si>
  <si>
    <t>(9)</t>
  </si>
  <si>
    <t>(10)</t>
  </si>
  <si>
    <t>(11)</t>
  </si>
  <si>
    <t>(13)</t>
  </si>
  <si>
    <t>บัญชีเงินฝากธนาคาร (เงินนอกงบประมาณ) (1101020604)</t>
  </si>
  <si>
    <t>บัญชีเงินฝากไม่มีรายตัว (1101030199)</t>
  </si>
  <si>
    <t>รายการ่โอนเงินผ่าน</t>
  </si>
  <si>
    <t xml:space="preserve">ระบบ KTB </t>
  </si>
  <si>
    <t>แต่ยังไม่ตัดบัญชี</t>
  </si>
  <si>
    <t>ยังไม่ตัด ขจ.05</t>
  </si>
  <si>
    <t>รหัสหน่วยเบิกจ่าย....XXXXXXXXXX...</t>
  </si>
  <si>
    <t>จำนวน</t>
  </si>
  <si>
    <t>18XXXXXXXX</t>
  </si>
  <si>
    <t>รายละเอียดยอดคงเหลือตามบัญชีเงินฝากไม่มีรายตัว</t>
  </si>
  <si>
    <t>วันที่รับเงิน</t>
  </si>
  <si>
    <t>RE</t>
  </si>
  <si>
    <t>รับเงินนอกงบประมาณโครงการ......................................</t>
  </si>
  <si>
    <t>เลขที่
เอกสารขอเบิก</t>
  </si>
  <si>
    <t>รายละเอียด</t>
  </si>
  <si>
    <t>วันที่ผ่านรายการ</t>
  </si>
  <si>
    <t>รหัสหน่วยเบิกจ่าย........XXXXXXXXXX…………</t>
  </si>
  <si>
    <t>รหัสหน่วยเบิกจ่าย........XXXXXXXXXX………</t>
  </si>
  <si>
    <t>รายละเอียดการเบิก</t>
  </si>
  <si>
    <t xml:space="preserve">จำนวนเงิน </t>
  </si>
  <si>
    <t>บัญชีเงินฝากคลัง (1101020501)</t>
  </si>
  <si>
    <t xml:space="preserve">ภาษี หัก ณ ที่จ่าย </t>
  </si>
  <si>
    <t>รหัสหน่วยเบิกจ่าย.......XXXXXXXXXX………..</t>
  </si>
  <si>
    <t>ประเภทเอกสาร</t>
  </si>
  <si>
    <t>รวมเงินค้ำประกันสัญญา</t>
  </si>
  <si>
    <t>รวมเงินค้ำประกันหอพัก</t>
  </si>
  <si>
    <t>รวมทั้งสิ้น</t>
  </si>
  <si>
    <t>เงินค้ำประกันหอพัก</t>
  </si>
  <si>
    <t>เอกสาร 18</t>
  </si>
  <si>
    <t>บัญชีวัสดุคงคลัง (1105010105)</t>
  </si>
  <si>
    <t xml:space="preserve">  </t>
  </si>
  <si>
    <t>หมวดพัสดุ</t>
  </si>
  <si>
    <t>หมายเหตุ</t>
  </si>
  <si>
    <t>วัสดุคงคลังของหน่วยงาน</t>
  </si>
  <si>
    <t>วัสดุคงคลังในระบบ GFMIS</t>
  </si>
  <si>
    <t>เอกสาร 26</t>
  </si>
  <si>
    <t>(ตามงบทดลอง)</t>
  </si>
  <si>
    <t>เอกสาร 27</t>
  </si>
  <si>
    <t>ข้อมูลบัญชีสินทรัพย์ถาวร (ที่ดิน อาคาร อุปกรณ์ และสินทรัพย์ไม่มีตัวตน)</t>
  </si>
  <si>
    <t>งบทดลอง</t>
  </si>
  <si>
    <t>รหัสบัญชีแยกประเภท</t>
  </si>
  <si>
    <t>หมวดสินทรัพย์</t>
  </si>
  <si>
    <t>ชื่อบัญชีแยกประเภท</t>
  </si>
  <si>
    <t>มูลค่าตามบัญชี</t>
  </si>
  <si>
    <t>อาคารเพื่อการพักอาศัย</t>
  </si>
  <si>
    <t>อาคารสำนักงาน</t>
  </si>
  <si>
    <t>อาคารเพื่อประโยชน์อื่น</t>
  </si>
  <si>
    <t>ส่วนปรับปรุงอาคาร</t>
  </si>
  <si>
    <t>สิ่งปลูกสร้าง</t>
  </si>
  <si>
    <t>ครุภัณฑ์สำนักงาน</t>
  </si>
  <si>
    <t>ครุภัณฑ์ยานพาหนะและขนส่ง</t>
  </si>
  <si>
    <t>ครุภัณฑ์ไฟฟ้า&amp;วิทยุ</t>
  </si>
  <si>
    <t>ครุภัณฑ์โฆษณาและเผยแพร่</t>
  </si>
  <si>
    <t>ครุภัณฑ์การเกษตร</t>
  </si>
  <si>
    <t>ครุภัณฑ์โรงงาน</t>
  </si>
  <si>
    <t>ครุภัณฑ์ก่อสร้าง</t>
  </si>
  <si>
    <t>ครุภัณฑ์คอมพิวเตอร์</t>
  </si>
  <si>
    <t>ครุภัณฑ์การศึกษา</t>
  </si>
  <si>
    <t>ครุภัณฑ์งานบ้านงานครัว</t>
  </si>
  <si>
    <t>ครุภัณฑ์กีฬา</t>
  </si>
  <si>
    <t>ครุภัณฑ์สนาม</t>
  </si>
  <si>
    <t>ครุภัณฑ์ไม่ระบุฯ</t>
  </si>
  <si>
    <t>งานระหว่างก่อสร้าง</t>
  </si>
  <si>
    <t>เอกสาร 19</t>
  </si>
  <si>
    <t>บัญชีเงินจ่ายล่วงหน้า (1103020111)</t>
  </si>
  <si>
    <t>เงินจ่ายล่วงหน้า</t>
  </si>
  <si>
    <t>เลขที่ PO</t>
  </si>
  <si>
    <t>เอกสาร 24</t>
  </si>
  <si>
    <t>เอกสาร 25</t>
  </si>
  <si>
    <t>รวมครุภัณฑ์รับบริจาค</t>
  </si>
  <si>
    <t>รายงานแสดงยอดเงินบริจาคคงเหลือ</t>
  </si>
  <si>
    <t>ชื่อหน่วยเบิกจ่าย….....................................</t>
  </si>
  <si>
    <t>หน่วยงาน/ชื่อผู้บริจาค</t>
  </si>
  <si>
    <t>รับ</t>
  </si>
  <si>
    <t>จ่าย</t>
  </si>
  <si>
    <t>คงเหลือ</t>
  </si>
  <si>
    <t>รายงานสินทรัพย์จากระบบ GFMIS</t>
  </si>
  <si>
    <t>สินทรัพย์</t>
  </si>
  <si>
    <t>ตามทะเบียนคุม</t>
  </si>
  <si>
    <t>สินทรัพย์สุทธิ</t>
  </si>
  <si>
    <t>ลงชื่อ....................................................................ผู้ตรวจสอบ</t>
  </si>
  <si>
    <t xml:space="preserve">                            ลงชื่อ..........................................................................</t>
  </si>
  <si>
    <t xml:space="preserve">                            ตำแหน่ง.......ผู้อำนวยการสำนักฯ/สถาบันฯ……</t>
  </si>
  <si>
    <t xml:space="preserve">                            วันที่ ...................................……………..................</t>
  </si>
  <si>
    <t>รหัสหน่วยเบิกจ่าย...........17004XXXXX……..</t>
  </si>
  <si>
    <t>สรุปเอกสาร (26-27)</t>
  </si>
  <si>
    <t>สินทรัพย์รับบริจาค</t>
  </si>
  <si>
    <t>เงินบริจาค</t>
  </si>
  <si>
    <t>(เอกสาร 26)</t>
  </si>
  <si>
    <t>(เอกสาร 27)</t>
  </si>
  <si>
    <t>บัญชี</t>
  </si>
  <si>
    <t>รายได้รอการรับรู้</t>
  </si>
  <si>
    <t>งบทดลองในระบบ</t>
  </si>
  <si>
    <t>เอกสาร 28</t>
  </si>
  <si>
    <t>บัญชีรายได้รอการรับรู้ (2213010101) จากการรับสินทรัพย์บริจาค</t>
  </si>
  <si>
    <t>บัญชีรายได้รอการรับรู้ (2213010101) จากการรับเงินบริจาค</t>
  </si>
  <si>
    <t>รหัสหน่วยงาน........1704.........หน่วยเบิกจ่าย....................................</t>
  </si>
  <si>
    <t>ผลรวมของ GFMIS</t>
  </si>
  <si>
    <t>(4) = (1)-(3)</t>
  </si>
  <si>
    <t>(6)</t>
  </si>
  <si>
    <t xml:space="preserve">รายการโอนเงินผ่านระบบ KTB </t>
  </si>
  <si>
    <t>(12)</t>
  </si>
  <si>
    <t>(14)</t>
  </si>
  <si>
    <t>บัญชีลูกหนี้เงินยืมนอกงบประมาณ (1102010102)</t>
  </si>
  <si>
    <t xml:space="preserve">หมายเหตุ : </t>
  </si>
  <si>
    <t>1. ให้แนบสำเนาเอกสารเฉพาะสัญญายืมเงิน</t>
  </si>
  <si>
    <t xml:space="preserve">   ข้อ 65 ให้ผู้ยืมส่งหลักฐานการจ่ายและเงินเหลือจ่ายที่ยืมไป (ถ้ามี) ภายในกำหนดระยะเวลา ดังนี้</t>
  </si>
  <si>
    <t>(7)=(3)-(6)</t>
  </si>
  <si>
    <t>(8)=(3)-(7)</t>
  </si>
  <si>
    <t>(5)=(3)-(4)</t>
  </si>
  <si>
    <t>รหัสหน่วยเบิกจ่าย...........XXXXXXXXXX…………</t>
  </si>
  <si>
    <t>(9)=(5)-(8)</t>
  </si>
  <si>
    <t>(11)=(5)-(10)</t>
  </si>
  <si>
    <t>(9)=(4)-(8)</t>
  </si>
  <si>
    <t>หมายเหตุ : กรณีที่ได้ทำรายการขอเบิกเงินในระบบ GFMIS แล้วบัญชีรับสินค้า/ใบสำคัญ ต้องไม่มียอดคงค้าง</t>
  </si>
  <si>
    <t>(10)=(4)-(9)</t>
  </si>
  <si>
    <r>
      <t xml:space="preserve">หมายเหตุ : </t>
    </r>
    <r>
      <rPr>
        <sz val="16"/>
        <rFont val="TH SarabunPSK"/>
        <family val="2"/>
      </rPr>
      <t>ให้แนบสำเนาใบเสร็จรับเงินหรือเอกสารการรับเงินที่เกี่ยวข้อง</t>
    </r>
  </si>
  <si>
    <t>(4)=(1)-(2)-(3)</t>
  </si>
  <si>
    <t>ยอดเงินฝากในบัญชี</t>
  </si>
  <si>
    <t>เงินนอกงบประมาณ</t>
  </si>
  <si>
    <t>ระบุสาเหตุที่เกิดผลต่าง</t>
  </si>
  <si>
    <t>* (2) เฉพาะจำนวนเงินที่เกี่ยวข้องกับการบันทึกบัญชีเงินฝากไม่มีรายตัว</t>
  </si>
  <si>
    <t>(3)=(1)-(2)</t>
  </si>
  <si>
    <t>12xxxxxxxx</t>
  </si>
  <si>
    <t>วัสดุคงคลัง</t>
  </si>
  <si>
    <t>ค่าใช้จ่ายจ่ายล่วงหน้า</t>
  </si>
  <si>
    <t>ค่าสาธารณูปโภคค้างจ่าย</t>
  </si>
  <si>
    <t>รายได้รอการรับรู้ (สินทรัพย์บริจาค)</t>
  </si>
  <si>
    <t>รายได้รอการรับรู้ (เงินบริจาค)</t>
  </si>
  <si>
    <t>(3) = (1) - (2)</t>
  </si>
  <si>
    <t>(4) = (2) - (3)</t>
  </si>
  <si>
    <t>เงินโครงการความร่วมมือการพัฒนาทักษะสร้างความรู้ด้านเทคโนโลยีสารสนเทศกับการพัฒนาอาชีพสู่สังคมดิจิทัล สำหรับกลุ่มผู้ด้วยโอกาส (กสทช.)</t>
  </si>
  <si>
    <t>รวมเงินฝากคลัง</t>
  </si>
  <si>
    <t>รหัสหน่วยเบิกจ่าย......XXXXXXXXXX……</t>
  </si>
  <si>
    <t>(4)=(1)-(3)</t>
  </si>
  <si>
    <t>รหัสหน่วยเบิกจ่าย.......XXXXXXXXXX…</t>
  </si>
  <si>
    <t xml:space="preserve">              2. ทะเบียนคุมการรับ-จ่ายเงินโครงการ................ที่บันทึกการรับเงินบัญชีเงินฝากไม่มีรายตัว</t>
  </si>
  <si>
    <t>(14)=(5)-(11)-(12)-(13)</t>
  </si>
  <si>
    <t>(15)</t>
  </si>
  <si>
    <t>เอกสารคืน</t>
  </si>
  <si>
    <t>(11)=(4)-(8)</t>
  </si>
  <si>
    <t>รหัสหน่วยเบิกจ่าย...........XXXXXXXXXX….</t>
  </si>
  <si>
    <r>
      <rPr>
        <b/>
        <sz val="16"/>
        <rFont val="TH SarabunPSK"/>
        <family val="2"/>
      </rPr>
      <t>หมายเหตุ :</t>
    </r>
    <r>
      <rPr>
        <sz val="16"/>
        <rFont val="TH SarabunPSK"/>
        <family val="2"/>
      </rPr>
      <t xml:space="preserve"> ให้แนบสำเนาสัญญาซื้อ/จ้าง</t>
    </r>
  </si>
  <si>
    <t>1. สำเนาใบเสร็จรับเงิน</t>
  </si>
  <si>
    <t>ข้อมูลจากระบบ GFMIS ข้อมูลรายการขอเบิกที่ยังไม่จ่ายชำระ</t>
  </si>
  <si>
    <t>รหัสหน่วยเบิกจ่าย.......XXXXXXXXXX……</t>
  </si>
  <si>
    <r>
      <rPr>
        <b/>
        <sz val="16"/>
        <rFont val="TH SarabunPSK"/>
        <family val="2"/>
      </rPr>
      <t xml:space="preserve">หมายเหตุ : </t>
    </r>
    <r>
      <rPr>
        <sz val="16"/>
        <rFont val="TH SarabunPSK"/>
        <family val="2"/>
      </rPr>
      <t>ให้แนบเอกสารสำเนาใบแจ้งหนี้ (ถ้ามี)</t>
    </r>
  </si>
  <si>
    <r>
      <rPr>
        <b/>
        <sz val="16"/>
        <rFont val="TH SarabunPSK"/>
        <family val="2"/>
      </rPr>
      <t>หมายเหตุ :</t>
    </r>
    <r>
      <rPr>
        <sz val="16"/>
        <rFont val="TH SarabunPSK"/>
        <family val="2"/>
      </rPr>
      <t xml:space="preserve"> ให้แนบเอกสารเฉพาะสำเนาใบแจ้งหนี้</t>
    </r>
  </si>
  <si>
    <r>
      <rPr>
        <b/>
        <sz val="16"/>
        <rFont val="TH SarabunPSK"/>
        <family val="2"/>
      </rPr>
      <t xml:space="preserve">หมายเหตุ : </t>
    </r>
    <r>
      <rPr>
        <sz val="16"/>
        <rFont val="TH SarabunPSK"/>
        <family val="2"/>
      </rPr>
      <t>ให้แนบเอกสารเฉพาะสำเนาใบแจ้งหนี้</t>
    </r>
  </si>
  <si>
    <r>
      <rPr>
        <b/>
        <sz val="16"/>
        <rFont val="TH SarabunPSK"/>
        <family val="2"/>
      </rPr>
      <t xml:space="preserve">หมายเหตุ : </t>
    </r>
    <r>
      <rPr>
        <sz val="16"/>
        <rFont val="TH SarabunPSK"/>
        <family val="2"/>
      </rPr>
      <t>ให้แนบสำเนาทะเบียนคุมเงินบริจาค</t>
    </r>
  </si>
  <si>
    <t>จำนวนเงินจ่ายสุทธิ</t>
  </si>
  <si>
    <r>
      <rPr>
        <b/>
        <sz val="16"/>
        <rFont val="TH SarabunPSK"/>
        <family val="2"/>
      </rPr>
      <t>หมายเหตุ :</t>
    </r>
    <r>
      <rPr>
        <sz val="16"/>
        <rFont val="TH SarabunPSK"/>
        <family val="2"/>
      </rPr>
      <t xml:space="preserve"> ให้แนบเฉพาะสำเนาหนังสือขออนุมัติเบิกเงิน/สำเนาใบแจ้งหนี้</t>
    </r>
  </si>
  <si>
    <t xml:space="preserve">ข้อมูลจากระบบ GFMIS </t>
  </si>
  <si>
    <t>วันที่ได้มา</t>
  </si>
  <si>
    <t>ค่าเสื่อมราคาประจำปี</t>
  </si>
  <si>
    <t>ค่าเสื่อมราคาตามแผน/</t>
  </si>
  <si>
    <t>ค่าบัญชีสิ้นงวด</t>
  </si>
  <si>
    <t>อายุ</t>
  </si>
  <si>
    <t>การใช้งาน</t>
  </si>
  <si>
    <t>หมายเหตุ :</t>
  </si>
  <si>
    <t>(8)=(6)-(7)</t>
  </si>
  <si>
    <t>ยอดยกมา ณ 1 ตุลาคม 2564</t>
  </si>
  <si>
    <t xml:space="preserve">ให้ใช้อ้างอิงข้อมูลจากเอกสาร 26-27 </t>
  </si>
  <si>
    <t>บัญชีเงินสดในมือ (1101010101)</t>
  </si>
  <si>
    <t>บัญชีเงินสดในมือ (GFMIS)</t>
  </si>
  <si>
    <t xml:space="preserve">เงินฝากธนาคาร - เพื่อการรับเงินทางอิเล็กทรอนิกส์ </t>
  </si>
  <si>
    <t xml:space="preserve">เงินฝากธนาคาร - เพื่อการรับเงินผ่านทางเครื่อง EDC </t>
  </si>
  <si>
    <t xml:space="preserve">เจ้าหนี้การค้า - บุคคลภายนอก                       </t>
  </si>
  <si>
    <t xml:space="preserve">เจ้าหนี้การค้า - หน่วยงานภาครัฐ                    </t>
  </si>
  <si>
    <t>รายได้ค้างรับ - บุคคลภายนอก</t>
  </si>
  <si>
    <t xml:space="preserve">รับสินค้า/ใบสำคัญ (GR/IR)                       </t>
  </si>
  <si>
    <t>ค่าใช้จ่ายค้างจ่ายอื่น - บุคคลภายนอก</t>
  </si>
  <si>
    <t>(ที่ฝากไว้ในบัญชีเงินนอกงปม.)</t>
  </si>
  <si>
    <r>
      <rPr>
        <b/>
        <u/>
        <sz val="16"/>
        <color theme="1"/>
        <rFont val="TH SarabunPSK"/>
        <family val="2"/>
      </rPr>
      <t>หัก</t>
    </r>
    <r>
      <rPr>
        <b/>
        <sz val="16"/>
        <color theme="1"/>
        <rFont val="TH SarabunPSK"/>
        <family val="2"/>
      </rPr>
      <t xml:space="preserve"> เงินฝากไม่มีรายตัว</t>
    </r>
  </si>
  <si>
    <t>ประเภท (14)</t>
  </si>
  <si>
    <t>สะสมยกมา(ปีก่อน)</t>
  </si>
  <si>
    <t>(10)=(8)-(9)</t>
  </si>
  <si>
    <t>New GFMIS Thai : ระบบรายงานหน่วยงานภาครัฐ &gt; ระบบบัญชีสินทรัพย์ถาวร &gt; รายงานสินทรัพย์คงเหลือ (NFA_011)</t>
  </si>
  <si>
    <t>อาคารและสิ่งปลูกสร้างไม่ระบุฯ</t>
  </si>
  <si>
    <t>ครุภัณฑ์อื่น</t>
  </si>
  <si>
    <t>โปรแกรมคอมพิวเตอร์</t>
  </si>
  <si>
    <t>เอกสาร 1</t>
  </si>
  <si>
    <t>ยังไม่ถึงกำหนดชำระ (ระบุจำนวนเงิน)</t>
  </si>
  <si>
    <t>เกินกำหนดชำระ
(ไม่เกิน 15 วัน)  (ระบุจำนวนเงิน)</t>
  </si>
  <si>
    <t>เกินกำหนด ชำระ
(เกินกว่า 15 วัน)  (ระบุจำนวนเงิน)</t>
  </si>
  <si>
    <r>
      <t xml:space="preserve">            (2) กรณีเดินทางไปราชการอื่นรวมทั้งการเดินทางไปราชการต่างประเทศชั่วคราวให้ส่งแก่ส่วนราชการผู้ให้ยืม</t>
    </r>
    <r>
      <rPr>
        <b/>
        <sz val="16"/>
        <color theme="1"/>
        <rFont val="TH SarabunPSK"/>
        <family val="2"/>
      </rPr>
      <t>ภายใน 15 วันนับแต่วันกลับมาถึง</t>
    </r>
  </si>
  <si>
    <r>
      <t xml:space="preserve">            (3) การยืมเงินเพื่อปฏิบัติราชการนอกจาก (1) หรือ (2) ให้ส่งแก่ส่วนราชการผู้ให้ยืม</t>
    </r>
    <r>
      <rPr>
        <b/>
        <sz val="16"/>
        <color theme="1"/>
        <rFont val="TH SarabunPSK"/>
        <family val="2"/>
      </rPr>
      <t>ภายใน 30 วันนับแต่วันได้รับเงิน</t>
    </r>
  </si>
  <si>
    <r>
      <t xml:space="preserve">            (1) กรณีเดินทางไปประจำต่างสำนักงานหรือการเดินทางไปราชการประจำในต่างประเทศหรือกรณีเดินทางกลับภูมิลำเนาเดิมให้ส่งแก่ส่วนราชการผู้ให้ยืมโดยทางไปรษณีย์ลงทะเบียน</t>
    </r>
    <r>
      <rPr>
        <b/>
        <sz val="16"/>
        <color theme="1"/>
        <rFont val="TH SarabunPSK"/>
        <family val="2"/>
      </rPr>
      <t>ภายใน 30 วันนับแต่วันได้รับเงิน</t>
    </r>
  </si>
  <si>
    <t>2. การส่งใช้เงินยืมให้ปฏิบัติตามระเบียบกระทรวงการคลังว่าด้วยการเบิกเงินจากคลัง การรับเงิน การจ่ายเงิน การเก็บรักษาเงิน และการนำเงินส่งคลัง พ.ศ.2562</t>
  </si>
  <si>
    <t>3. การนับจำนวนวันการส่งใช้เงินยืมราชการ</t>
  </si>
  <si>
    <t xml:space="preserve">   3.1 ตามข้อ 2 (1) และ (3) ให้นับจำนวนวันตั้งแต่วันที่ได้รับเงินยืมถึงวันที่หักล้างเงินยืม (G1) และ (BE) ในระบบ New GFMIS Thai (ตามระเบียบภายใน 30 วัน)</t>
  </si>
  <si>
    <t xml:space="preserve">   3.2 ตามข้อ 2 (2) ให้นับจำนวนวันตั้งแต่วันที่กลับมาถึง ถึงวันที่หักล้างเงินยืม (G1) และ (BE) ในระบบ New GFMIS Thai (ตามระเบียบภายใน 15 วัน)</t>
  </si>
  <si>
    <t>รายการโอนเงินผ่าน</t>
  </si>
  <si>
    <t>รหัสหน่วยงาน 17004</t>
  </si>
  <si>
    <t>รหัสหน่วยงาน...................17004………………………………...</t>
  </si>
  <si>
    <t>รหัสหน่วยงาน.............17004……………………</t>
  </si>
  <si>
    <r>
      <rPr>
        <b/>
        <sz val="16"/>
        <rFont val="TH SarabunPSK"/>
        <family val="2"/>
      </rPr>
      <t>หมายเหตุ :</t>
    </r>
    <r>
      <rPr>
        <sz val="16"/>
        <rFont val="TH SarabunPSK"/>
        <family val="2"/>
      </rPr>
      <t xml:space="preserve"> ให้แนบเอกสารดังนี้</t>
    </r>
  </si>
  <si>
    <t xml:space="preserve">      1. สำเนารายงานการตรวจนับพัสดุประจำปี</t>
  </si>
  <si>
    <t>เลขที่ฎีกา</t>
  </si>
  <si>
    <t>36XXXXXXXX</t>
  </si>
  <si>
    <t>รวมเงินทั้งสิ้น</t>
  </si>
  <si>
    <t>รายละเอียดประกอบบัญชีเงินฝากธนาคาร (เงินในงบประมาณ) (1101020603)</t>
  </si>
  <si>
    <t>P66XXXXXXX</t>
  </si>
  <si>
    <t>รายการฎีกาค้างจ่าย</t>
  </si>
  <si>
    <t>ณ วันที่ 30 กันยายน 2566</t>
  </si>
  <si>
    <t xml:space="preserve">              1. เอกสารการเคลื่อนไหวทางบัญชีประจำเดือนกันยายน 2566 (Statement) และเอกสารต้องออกโดยธนาคารรับรองเท่านั้น</t>
  </si>
  <si>
    <t xml:space="preserve">              3. รายงานฐานะเงินทดรองราชการ ณ วันที่ 30 กันยายน 2566</t>
  </si>
  <si>
    <t xml:space="preserve">              1. รายงานแสดงความเคลื่อนไหวเงินฝากกระทรวงการคลัง ประจำเดือนกันยายน 2566</t>
  </si>
  <si>
    <t xml:space="preserve">              2. รายงานการรับ - จ่ายเงินนอกงบประมาณ ประจำเดือนกันยายน 2566</t>
  </si>
  <si>
    <t>เอกสาร 5.1</t>
  </si>
  <si>
    <t>เอกสาร 6.1</t>
  </si>
  <si>
    <t>รายละเอียดประกอบบัญชีเงินฝากธนาคาร (เงินในงบประมาณ) (1101020604)</t>
  </si>
  <si>
    <t>30xxxxxxxx</t>
  </si>
  <si>
    <t>10xxxxxxxx</t>
  </si>
  <si>
    <t xml:space="preserve">      2. รายงานรายละเอียดยอดวัสดุคงเหลือ (เรียกรายงานจากระบบ GFMIS โดยใช้คำสั่ง NGL_R02
 รายงานแสดงยอดวัสดุคงเหลือ)</t>
  </si>
  <si>
    <t>2. สำเนาตารางกรมธรรม์ประกันภัยคุ้มครองผู้ประสบภัยจากรถ (พรบ.)</t>
  </si>
  <si>
    <t xml:space="preserve">รวม
จำนวนเงิน </t>
  </si>
  <si>
    <t>จำนวนเงิน
จ่ายสุทธิ</t>
  </si>
  <si>
    <t>ค่าปรับ</t>
  </si>
  <si>
    <t>ชี้แจงสาเหตุ 
กรณีครบกำหนดแล้ว 
แต่ยังไม่ชำระคืน</t>
  </si>
  <si>
    <t>วันครบกำหนด
ชำระคืน</t>
  </si>
  <si>
    <t>(9)=(3)-(8)</t>
  </si>
  <si>
    <t>RE66XXXXXX</t>
  </si>
  <si>
    <t>36xxxxxxxx</t>
  </si>
  <si>
    <t>K1</t>
  </si>
  <si>
    <t>P66xxxxxxx</t>
  </si>
  <si>
    <t>32xxxxxxxx</t>
  </si>
  <si>
    <t xml:space="preserve">      3. การบันทึกรายการหมวดพัสดุ่ให้บันทึกผลรวมแต่ละหมวดพัสดุ</t>
  </si>
  <si>
    <t>01xxxxxxxx</t>
  </si>
  <si>
    <t>31xxxxxxxx</t>
  </si>
  <si>
    <t>KA</t>
  </si>
  <si>
    <t>KE</t>
  </si>
  <si>
    <t>33xxxxxxxx</t>
  </si>
  <si>
    <t>KH</t>
  </si>
  <si>
    <t>34xxxxxxxx</t>
  </si>
  <si>
    <t>KI</t>
  </si>
  <si>
    <t>61xxxxxxxx</t>
  </si>
  <si>
    <t>SW</t>
  </si>
  <si>
    <t>41xxxxxxxx</t>
  </si>
  <si>
    <t>WE</t>
  </si>
  <si>
    <t>KC</t>
  </si>
  <si>
    <t>JV</t>
  </si>
  <si>
    <t>บัญชีสาธารณูปโภคค้างจ่าย (2102040101)</t>
  </si>
  <si>
    <t>60xxxxxxxx</t>
  </si>
  <si>
    <t>รับเงินสมทบค่าน้ำประปาบ้านพัก</t>
  </si>
  <si>
    <t>RB</t>
  </si>
  <si>
    <t>18xxxxxxxx</t>
  </si>
  <si>
    <t>รับเงินนอกงบประมาณโครงการxxxxx</t>
  </si>
  <si>
    <t>BE</t>
  </si>
  <si>
    <t>บจ_รถจักรยานยนต์ ระบบหัวฉีด ยามาฮ่า รุ่น Fiore</t>
  </si>
  <si>
    <t>บจ_เครื่องพิมพ์เลเซอร์ขาวดำ</t>
  </si>
  <si>
    <t>บจ_เครื่องพิมพ์ชนิดเลเซอร์ มัลติฟังก์ชั่น ขาวดำ</t>
  </si>
  <si>
    <t>100000015548</t>
  </si>
  <si>
    <t>100000008984</t>
  </si>
  <si>
    <t>100000035292</t>
  </si>
  <si>
    <t>100000035291</t>
  </si>
  <si>
    <t>5/0</t>
  </si>
  <si>
    <t>3/0</t>
  </si>
  <si>
    <t>12/0</t>
  </si>
  <si>
    <t>25.04.2550</t>
  </si>
  <si>
    <t>24.04.2555</t>
  </si>
  <si>
    <t>11.10.2561</t>
  </si>
  <si>
    <t>(11)=(8)+(9)+(10)</t>
  </si>
  <si>
    <t>(12)=(5)-(11)</t>
  </si>
  <si>
    <t>ใบแจ้งหนี้</t>
  </si>
  <si>
    <t>(7)=(5)-(6)</t>
  </si>
  <si>
    <t>(9)=(7)-(8)</t>
  </si>
  <si>
    <t>รายงานบัญชีเพื่อใช้ในการสอบทานข้อมูลทางบัญชีในระบบ New GFMIS Thai</t>
  </si>
  <si>
    <r>
      <rPr>
        <b/>
        <sz val="16"/>
        <rFont val="TH SarabunPSK"/>
        <family val="2"/>
      </rPr>
      <t>หมายเหตุ :</t>
    </r>
    <r>
      <rPr>
        <sz val="16"/>
        <rFont val="TH SarabunPSK"/>
        <family val="2"/>
      </rPr>
      <t xml:space="preserve"> ให้แนบสำเนาหนังสือยืนยันยอดดอกเบี้ยค้างรับเงินทดรองราชการจากธนาคาร</t>
    </r>
  </si>
  <si>
    <t>1. ให้แนบทะเบียนคุม</t>
  </si>
  <si>
    <t>3. ยอดเงินคงเหลือของบัญชีเงินรับฝากอื่น ต้องสัมพันธ์กับบัญชีเงินฝากไม่มีรายตัว หรือทะเบียนคุมเงินฝากคลัง (เงินค้ำประกันหอพัก,เงินสมทบค่าน้ำ/ค่าไฟฟ้าประจำเดือน)</t>
  </si>
  <si>
    <t>2. ช่องวันครบกำหนดชำระคืน (ช่อง 14) ให้กรอกเฉพาะรายการที่มีวันครบกำหนดชำระคืน</t>
  </si>
  <si>
    <r>
      <rPr>
        <b/>
        <sz val="16"/>
        <rFont val="TH SarabunPSK"/>
        <family val="2"/>
      </rPr>
      <t>หมายเหตุ :</t>
    </r>
    <r>
      <rPr>
        <sz val="16"/>
        <rFont val="TH SarabunPSK"/>
        <family val="2"/>
      </rPr>
      <t xml:space="preserve">  ให้แนบสำเนารายงานเงินคงเหลือประจำวัน ณ วันที่ 29 กันยายน 2566 (พร้อมรับรองสำเนาถูกต้อง)</t>
    </r>
  </si>
  <si>
    <t>สินทรัพย์ถาวรรวม</t>
  </si>
  <si>
    <t>ออมทรัพย์</t>
  </si>
  <si>
    <t>กระแสรายวัน</t>
  </si>
  <si>
    <t xml:space="preserve">              2. งบกระทบยอดเงินฝากธนาคาร ณ วันที่ 30 กันยายน 2566</t>
  </si>
  <si>
    <t>(5)=(3)+(4)</t>
  </si>
  <si>
    <t xml:space="preserve">              1. งบกระทบยอดเงินฝากธนาคาร-นอกงบประมาณประจำเดือนกันยายน 2566</t>
  </si>
  <si>
    <t>ชื่อธนาคาร (9)</t>
  </si>
  <si>
    <t>สาขา (10)</t>
  </si>
  <si>
    <t>ประเภท (11)</t>
  </si>
  <si>
    <t>เลขบัญชี (12)</t>
  </si>
  <si>
    <t>ชื่อธนาคาร (11)</t>
  </si>
  <si>
    <t>สาขา (12)</t>
  </si>
  <si>
    <t>ประเภท (13)</t>
  </si>
  <si>
    <t>เลขบัญชี (15)</t>
  </si>
  <si>
    <t>ยอดตามงบทดลอง</t>
  </si>
  <si>
    <t xml:space="preserve"> ตัวอย่าง จ่ายเงินยืมเดินทางไปประจำต่างสำนักงานหรือการเดินทางไปราชการประจำในต่างประเทศหรือกรณีเดินทางกลับภูมิลำเนาเดิมรับเงินยืม วันที่ 14 ก.ย. 2566 ครบกำหนด 30 วัน คือวันที่ 13 ต.ค. 2566</t>
  </si>
  <si>
    <t xml:space="preserve"> ตัวอย่าง จ่ายเงินยืมค่าเดินทางไปราชการ ผู้ยืมมีกำหนดเดินทางกลับมาถึง วันที่ 14 ก.ย. 2566 ครบกำหนด 15 วัน คือวันที่ 28 ก.ย. 2566</t>
  </si>
  <si>
    <t xml:space="preserve"> ตัวอย่าง จ่ายเงินยืมค่าอบรมสัมมนา วันที่ 18 ก.ย. 2566 ครบกำหนด 30 วัน คือวันที่ 17 ต.ค. 2566</t>
  </si>
  <si>
    <t>1. แนบสำเนารายงานสินทรัพย์ในระบบ GFMIS (เฉพาะรายการที่เป็นสินทรัพย์รับบริจาคที่บันทึกบัญชีรายได้รอการรับรู้ในระบบ GFMIS)</t>
  </si>
  <si>
    <t>2. ช่อง 11 ให้ใส่ตัวเลขราคาสินทรัพย์คงเหลือสุทธิ (เฉพาะรายการสินทรัพย์รับบริจาคที่ยังไม่หมดอายุการใช้งาน)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</si>
</sst>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-* #,##0.00_-;\-* #,##0.00_-;_-* &quot;-&quot;??_-;_-@_-"/>
    <numFmt numFmtId="165" formatCode="[$-1870000]d/mm/yyyy;@"/>
    <numFmt numFmtId="166" formatCode="#,##0.00_ ;\-#,##0.00\ "/>
  </numFmts>
  <fonts count="20"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8"/>
      <name val="Calibri"/>
      <family val="2"/>
      <charset val="222"/>
    </font>
    <font>
      <b/>
      <sz val="14"/>
      <name val="TH SarabunPSK"/>
      <family val="2"/>
    </font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sz val="15"/>
      <color theme="1"/>
      <name val="TH SarabunPSK"/>
      <family val="2"/>
    </font>
    <font>
      <b/>
      <sz val="14"/>
      <color theme="1"/>
      <name val="TH SarabunPSK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TH SarabunPSK"/>
      <family val="2"/>
    </font>
    <font>
      <sz val="16"/>
      <name val="CordiaUPC"/>
      <family val="2"/>
      <charset val="222"/>
    </font>
    <font>
      <b/>
      <u/>
      <sz val="16"/>
      <color theme="1"/>
      <name val="TH SarabunPSK"/>
      <family val="2"/>
    </font>
    <font>
      <sz val="14"/>
      <name val="Cordia New"/>
      <family val="2"/>
    </font>
    <font>
      <sz val="11"/>
      <color theme="1"/>
      <name val="TH SarabunPSK"/>
      <family val="2"/>
    </font>
    <font>
      <sz val="10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0">
    <xf numFmtId="0" fontId="0" fillId="0" borderId="0"/>
    <xf numFmtId="164" fontId="6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164" fontId="13" fillId="0" borderId="0" applyFont="0" applyFill="0" applyBorder="0" applyAlignment="0" applyProtection="0"/>
    <xf numFmtId="0" fontId="1" fillId="0" borderId="17"/>
    <xf numFmtId="0" fontId="15" fillId="0" borderId="0"/>
    <xf numFmtId="0" fontId="17" fillId="0" borderId="0"/>
    <xf numFmtId="164" fontId="12" fillId="0" borderId="0" applyFont="0" applyFill="0" applyBorder="0" applyAlignment="0" applyProtection="0"/>
  </cellStyleXfs>
  <cellXfs count="373">
    <xf numFmtId="0" fontId="0" fillId="0" borderId="0" xfId="0"/>
    <xf numFmtId="0" fontId="7" fillId="0" borderId="0" xfId="0" applyFont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right"/>
    </xf>
    <xf numFmtId="164" fontId="7" fillId="0" borderId="1" xfId="1" applyFont="1" applyBorder="1"/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right"/>
    </xf>
    <xf numFmtId="0" fontId="8" fillId="0" borderId="1" xfId="0" applyFont="1" applyBorder="1"/>
    <xf numFmtId="14" fontId="7" fillId="0" borderId="1" xfId="0" applyNumberFormat="1" applyFont="1" applyBorder="1"/>
    <xf numFmtId="164" fontId="7" fillId="0" borderId="1" xfId="0" applyNumberFormat="1" applyFont="1" applyBorder="1"/>
    <xf numFmtId="0" fontId="9" fillId="0" borderId="1" xfId="0" applyFont="1" applyBorder="1"/>
    <xf numFmtId="14" fontId="7" fillId="0" borderId="1" xfId="0" applyNumberFormat="1" applyFont="1" applyBorder="1" applyAlignment="1">
      <alignment horizontal="center"/>
    </xf>
    <xf numFmtId="164" fontId="8" fillId="0" borderId="0" xfId="1" applyFont="1" applyAlignment="1">
      <alignment horizontal="center"/>
    </xf>
    <xf numFmtId="164" fontId="8" fillId="0" borderId="0" xfId="1" applyFont="1"/>
    <xf numFmtId="164" fontId="7" fillId="0" borderId="0" xfId="1" applyFont="1"/>
    <xf numFmtId="164" fontId="8" fillId="0" borderId="2" xfId="1" applyFont="1" applyBorder="1" applyAlignment="1">
      <alignment horizontal="center"/>
    </xf>
    <xf numFmtId="164" fontId="8" fillId="0" borderId="3" xfId="1" applyFont="1" applyBorder="1" applyAlignment="1">
      <alignment horizontal="center"/>
    </xf>
    <xf numFmtId="164" fontId="8" fillId="0" borderId="4" xfId="1" applyFont="1" applyBorder="1" applyAlignment="1">
      <alignment horizontal="center"/>
    </xf>
    <xf numFmtId="0" fontId="7" fillId="0" borderId="0" xfId="0" applyFont="1" applyAlignment="1">
      <alignment horizontal="center"/>
    </xf>
    <xf numFmtId="164" fontId="8" fillId="0" borderId="4" xfId="1" applyFont="1" applyBorder="1"/>
    <xf numFmtId="164" fontId="7" fillId="0" borderId="0" xfId="1" applyFont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49" fontId="8" fillId="0" borderId="5" xfId="0" applyNumberFormat="1" applyFont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center"/>
    </xf>
    <xf numFmtId="0" fontId="3" fillId="0" borderId="1" xfId="3" applyFont="1" applyBorder="1"/>
    <xf numFmtId="164" fontId="3" fillId="0" borderId="1" xfId="1" applyFont="1" applyFill="1" applyBorder="1" applyAlignment="1">
      <alignment horizontal="left"/>
    </xf>
    <xf numFmtId="164" fontId="2" fillId="0" borderId="1" xfId="1" applyFont="1" applyFill="1" applyBorder="1" applyAlignment="1">
      <alignment horizontal="center"/>
    </xf>
    <xf numFmtId="0" fontId="2" fillId="0" borderId="1" xfId="3" applyFont="1" applyBorder="1"/>
    <xf numFmtId="164" fontId="2" fillId="0" borderId="4" xfId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49" fontId="2" fillId="0" borderId="3" xfId="1" applyNumberFormat="1" applyFont="1" applyBorder="1" applyAlignment="1">
      <alignment horizontal="center" vertical="center" wrapText="1"/>
    </xf>
    <xf numFmtId="49" fontId="7" fillId="0" borderId="0" xfId="0" applyNumberFormat="1" applyFont="1"/>
    <xf numFmtId="49" fontId="7" fillId="0" borderId="0" xfId="1" applyNumberFormat="1" applyFont="1"/>
    <xf numFmtId="0" fontId="8" fillId="0" borderId="7" xfId="0" applyFont="1" applyBorder="1" applyAlignment="1">
      <alignment horizontal="right"/>
    </xf>
    <xf numFmtId="164" fontId="7" fillId="0" borderId="1" xfId="1" applyFont="1" applyFill="1" applyBorder="1" applyAlignment="1">
      <alignment horizontal="center"/>
    </xf>
    <xf numFmtId="164" fontId="7" fillId="0" borderId="1" xfId="1" applyFont="1" applyFill="1" applyBorder="1"/>
    <xf numFmtId="164" fontId="8" fillId="0" borderId="1" xfId="0" applyNumberFormat="1" applyFont="1" applyBorder="1"/>
    <xf numFmtId="0" fontId="8" fillId="0" borderId="2" xfId="0" applyFont="1" applyBorder="1" applyAlignment="1">
      <alignment horizontal="center" shrinkToFit="1"/>
    </xf>
    <xf numFmtId="0" fontId="8" fillId="0" borderId="4" xfId="0" applyFont="1" applyBorder="1" applyAlignment="1">
      <alignment horizontal="center" shrinkToFit="1"/>
    </xf>
    <xf numFmtId="0" fontId="8" fillId="0" borderId="7" xfId="0" applyFont="1" applyBorder="1"/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164" fontId="8" fillId="0" borderId="1" xfId="1" applyFont="1" applyFill="1" applyBorder="1" applyAlignment="1"/>
    <xf numFmtId="164" fontId="8" fillId="0" borderId="1" xfId="1" applyFont="1" applyFill="1" applyBorder="1"/>
    <xf numFmtId="0" fontId="8" fillId="0" borderId="2" xfId="0" applyFont="1" applyBorder="1" applyAlignment="1">
      <alignment vertical="center"/>
    </xf>
    <xf numFmtId="49" fontId="8" fillId="0" borderId="3" xfId="0" applyNumberFormat="1" applyFont="1" applyBorder="1" applyAlignment="1">
      <alignment horizontal="center" vertical="center"/>
    </xf>
    <xf numFmtId="0" fontId="7" fillId="0" borderId="2" xfId="0" applyFont="1" applyBorder="1"/>
    <xf numFmtId="0" fontId="7" fillId="0" borderId="8" xfId="0" applyFont="1" applyBorder="1"/>
    <xf numFmtId="164" fontId="9" fillId="0" borderId="1" xfId="1" applyFont="1" applyBorder="1"/>
    <xf numFmtId="164" fontId="9" fillId="0" borderId="1" xfId="1" applyFont="1" applyFill="1" applyBorder="1"/>
    <xf numFmtId="0" fontId="9" fillId="0" borderId="0" xfId="0" applyFont="1"/>
    <xf numFmtId="164" fontId="11" fillId="0" borderId="1" xfId="1" applyFont="1" applyBorder="1"/>
    <xf numFmtId="164" fontId="11" fillId="0" borderId="1" xfId="0" applyNumberFormat="1" applyFont="1" applyBorder="1" applyAlignment="1">
      <alignment horizontal="center"/>
    </xf>
    <xf numFmtId="164" fontId="11" fillId="0" borderId="1" xfId="1" applyFont="1" applyFill="1" applyBorder="1" applyAlignment="1"/>
    <xf numFmtId="0" fontId="11" fillId="0" borderId="1" xfId="0" applyFont="1" applyBorder="1" applyAlignment="1">
      <alignment vertical="center"/>
    </xf>
    <xf numFmtId="0" fontId="11" fillId="0" borderId="0" xfId="0" applyFont="1"/>
    <xf numFmtId="164" fontId="8" fillId="0" borderId="9" xfId="1" applyFont="1" applyFill="1" applyBorder="1"/>
    <xf numFmtId="0" fontId="9" fillId="0" borderId="1" xfId="0" applyFont="1" applyBorder="1" applyAlignment="1">
      <alignment horizontal="center"/>
    </xf>
    <xf numFmtId="15" fontId="9" fillId="0" borderId="1" xfId="0" applyNumberFormat="1" applyFont="1" applyBorder="1" applyAlignment="1">
      <alignment horizontal="center"/>
    </xf>
    <xf numFmtId="164" fontId="11" fillId="0" borderId="9" xfId="1" applyFont="1" applyFill="1" applyBorder="1"/>
    <xf numFmtId="0" fontId="11" fillId="0" borderId="10" xfId="0" applyFont="1" applyBorder="1"/>
    <xf numFmtId="0" fontId="11" fillId="0" borderId="11" xfId="0" applyFont="1" applyBorder="1"/>
    <xf numFmtId="164" fontId="11" fillId="0" borderId="9" xfId="1" applyFont="1" applyBorder="1" applyAlignment="1"/>
    <xf numFmtId="164" fontId="2" fillId="0" borderId="0" xfId="1" applyFont="1" applyFill="1" applyBorder="1" applyAlignment="1">
      <alignment horizontal="center"/>
    </xf>
    <xf numFmtId="0" fontId="2" fillId="0" borderId="0" xfId="3" applyFont="1"/>
    <xf numFmtId="0" fontId="11" fillId="0" borderId="0" xfId="0" applyFont="1" applyAlignment="1">
      <alignment horizontal="center"/>
    </xf>
    <xf numFmtId="164" fontId="11" fillId="0" borderId="0" xfId="1" applyFont="1" applyFill="1" applyBorder="1"/>
    <xf numFmtId="164" fontId="11" fillId="0" borderId="0" xfId="1" applyFont="1" applyBorder="1" applyAlignment="1"/>
    <xf numFmtId="164" fontId="11" fillId="0" borderId="0" xfId="1" applyFont="1" applyBorder="1"/>
    <xf numFmtId="0" fontId="8" fillId="0" borderId="6" xfId="0" applyFont="1" applyBorder="1"/>
    <xf numFmtId="0" fontId="8" fillId="0" borderId="13" xfId="0" applyFont="1" applyBorder="1"/>
    <xf numFmtId="164" fontId="7" fillId="0" borderId="0" xfId="1" applyFont="1" applyFill="1"/>
    <xf numFmtId="0" fontId="3" fillId="2" borderId="0" xfId="0" applyFont="1" applyFill="1"/>
    <xf numFmtId="0" fontId="7" fillId="2" borderId="0" xfId="0" applyFont="1" applyFill="1"/>
    <xf numFmtId="0" fontId="7" fillId="2" borderId="0" xfId="0" applyFont="1" applyFill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164" fontId="8" fillId="0" borderId="3" xfId="1" applyFont="1" applyBorder="1" applyAlignment="1">
      <alignment horizontal="center" vertical="center"/>
    </xf>
    <xf numFmtId="49" fontId="2" fillId="0" borderId="3" xfId="3" applyNumberFormat="1" applyFont="1" applyBorder="1" applyAlignment="1">
      <alignment horizontal="center" vertical="center" wrapText="1"/>
    </xf>
    <xf numFmtId="0" fontId="8" fillId="0" borderId="2" xfId="0" quotePrefix="1" applyFont="1" applyBorder="1" applyAlignment="1">
      <alignment horizontal="center" shrinkToFit="1"/>
    </xf>
    <xf numFmtId="0" fontId="7" fillId="0" borderId="1" xfId="0" applyFont="1" applyBorder="1" applyAlignment="1">
      <alignment horizontal="center" vertical="top"/>
    </xf>
    <xf numFmtId="1" fontId="7" fillId="0" borderId="1" xfId="0" applyNumberFormat="1" applyFont="1" applyBorder="1" applyAlignment="1">
      <alignment horizontal="center" vertical="top"/>
    </xf>
    <xf numFmtId="164" fontId="2" fillId="0" borderId="3" xfId="0" applyNumberFormat="1" applyFont="1" applyBorder="1" applyAlignment="1">
      <alignment vertical="top"/>
    </xf>
    <xf numFmtId="0" fontId="7" fillId="0" borderId="1" xfId="0" applyFont="1" applyBorder="1" applyAlignment="1">
      <alignment vertical="top"/>
    </xf>
    <xf numFmtId="0" fontId="7" fillId="0" borderId="14" xfId="0" applyFont="1" applyBorder="1" applyAlignment="1">
      <alignment horizontal="left" vertical="top"/>
    </xf>
    <xf numFmtId="0" fontId="7" fillId="0" borderId="13" xfId="0" applyFont="1" applyBorder="1" applyAlignment="1">
      <alignment horizontal="left" vertical="top"/>
    </xf>
    <xf numFmtId="164" fontId="7" fillId="0" borderId="0" xfId="1" applyFont="1" applyBorder="1"/>
    <xf numFmtId="16" fontId="7" fillId="0" borderId="0" xfId="0" applyNumberFormat="1" applyFont="1"/>
    <xf numFmtId="43" fontId="9" fillId="0" borderId="1" xfId="1" applyNumberFormat="1" applyFont="1" applyBorder="1"/>
    <xf numFmtId="43" fontId="11" fillId="0" borderId="9" xfId="1" applyNumberFormat="1" applyFont="1" applyBorder="1"/>
    <xf numFmtId="0" fontId="7" fillId="0" borderId="0" xfId="0" applyFont="1" applyAlignment="1">
      <alignment vertical="center"/>
    </xf>
    <xf numFmtId="49" fontId="8" fillId="0" borderId="0" xfId="1" applyNumberFormat="1" applyFont="1" applyAlignment="1">
      <alignment horizontal="center"/>
    </xf>
    <xf numFmtId="49" fontId="8" fillId="0" borderId="3" xfId="1" applyNumberFormat="1" applyFont="1" applyBorder="1" applyAlignment="1">
      <alignment horizontal="center"/>
    </xf>
    <xf numFmtId="164" fontId="8" fillId="0" borderId="2" xfId="1" applyFont="1" applyBorder="1" applyAlignment="1">
      <alignment horizontal="center" vertical="center" wrapText="1"/>
    </xf>
    <xf numFmtId="164" fontId="8" fillId="0" borderId="2" xfId="1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164" fontId="8" fillId="0" borderId="1" xfId="1" applyFont="1" applyBorder="1"/>
    <xf numFmtId="0" fontId="7" fillId="0" borderId="1" xfId="0" applyFont="1" applyBorder="1" applyAlignment="1">
      <alignment horizontal="left"/>
    </xf>
    <xf numFmtId="1" fontId="7" fillId="0" borderId="1" xfId="0" applyNumberFormat="1" applyFont="1" applyBorder="1" applyAlignment="1">
      <alignment horizontal="center"/>
    </xf>
    <xf numFmtId="164" fontId="7" fillId="0" borderId="1" xfId="1" applyFont="1" applyBorder="1" applyAlignment="1">
      <alignment horizontal="center"/>
    </xf>
    <xf numFmtId="43" fontId="7" fillId="0" borderId="1" xfId="0" applyNumberFormat="1" applyFont="1" applyBorder="1" applyAlignment="1">
      <alignment horizontal="right"/>
    </xf>
    <xf numFmtId="164" fontId="8" fillId="0" borderId="2" xfId="1" applyFont="1" applyFill="1" applyBorder="1" applyAlignment="1">
      <alignment horizontal="center"/>
    </xf>
    <xf numFmtId="164" fontId="8" fillId="0" borderId="3" xfId="1" applyFont="1" applyFill="1" applyBorder="1" applyAlignment="1">
      <alignment horizontal="center"/>
    </xf>
    <xf numFmtId="0" fontId="7" fillId="0" borderId="6" xfId="0" applyFont="1" applyBorder="1"/>
    <xf numFmtId="0" fontId="11" fillId="0" borderId="2" xfId="0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shrinkToFit="1"/>
    </xf>
    <xf numFmtId="0" fontId="8" fillId="0" borderId="2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shrinkToFit="1"/>
    </xf>
    <xf numFmtId="0" fontId="8" fillId="0" borderId="2" xfId="0" applyFont="1" applyBorder="1" applyAlignment="1">
      <alignment horizontal="center" vertical="center" shrinkToFit="1"/>
    </xf>
    <xf numFmtId="49" fontId="8" fillId="0" borderId="3" xfId="0" applyNumberFormat="1" applyFont="1" applyBorder="1" applyAlignment="1">
      <alignment horizontal="center" vertical="center" shrinkToFit="1"/>
    </xf>
    <xf numFmtId="49" fontId="8" fillId="0" borderId="3" xfId="0" applyNumberFormat="1" applyFont="1" applyBorder="1" applyAlignment="1">
      <alignment horizont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2" fillId="0" borderId="2" xfId="7" applyFont="1" applyBorder="1" applyAlignment="1">
      <alignment horizontal="center" vertical="top"/>
    </xf>
    <xf numFmtId="1" fontId="2" fillId="0" borderId="2" xfId="7" applyNumberFormat="1" applyFont="1" applyBorder="1" applyAlignment="1">
      <alignment horizontal="center" vertical="top"/>
    </xf>
    <xf numFmtId="49" fontId="2" fillId="0" borderId="3" xfId="7" applyNumberFormat="1" applyFont="1" applyBorder="1" applyAlignment="1">
      <alignment horizontal="center" vertical="top"/>
    </xf>
    <xf numFmtId="0" fontId="1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top" wrapText="1"/>
    </xf>
    <xf numFmtId="164" fontId="11" fillId="0" borderId="2" xfId="1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center" vertical="center"/>
    </xf>
    <xf numFmtId="49" fontId="11" fillId="0" borderId="3" xfId="1" applyNumberFormat="1" applyFont="1" applyBorder="1" applyAlignment="1">
      <alignment horizontal="center" vertical="center"/>
    </xf>
    <xf numFmtId="164" fontId="11" fillId="0" borderId="2" xfId="1" applyFont="1" applyFill="1" applyBorder="1" applyAlignment="1">
      <alignment horizontal="center" vertical="center" wrapText="1"/>
    </xf>
    <xf numFmtId="49" fontId="11" fillId="0" borderId="3" xfId="1" applyNumberFormat="1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49" fontId="8" fillId="0" borderId="3" xfId="1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164" fontId="8" fillId="0" borderId="2" xfId="1" applyFont="1" applyFill="1" applyBorder="1" applyAlignment="1">
      <alignment horizontal="center" vertical="center" wrapText="1"/>
    </xf>
    <xf numFmtId="49" fontId="8" fillId="0" borderId="3" xfId="1" applyNumberFormat="1" applyFont="1" applyFill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3" xfId="1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164" fontId="8" fillId="0" borderId="4" xfId="1" applyFont="1" applyBorder="1" applyAlignment="1">
      <alignment horizontal="center" vertical="center"/>
    </xf>
    <xf numFmtId="0" fontId="8" fillId="0" borderId="6" xfId="0" applyFont="1" applyBorder="1" applyAlignment="1">
      <alignment horizontal="center"/>
    </xf>
    <xf numFmtId="0" fontId="8" fillId="0" borderId="1" xfId="0" applyFont="1" applyBorder="1" applyAlignment="1">
      <alignment horizontal="right"/>
    </xf>
    <xf numFmtId="164" fontId="8" fillId="0" borderId="0" xfId="1" applyFont="1" applyAlignment="1"/>
    <xf numFmtId="0" fontId="10" fillId="0" borderId="6" xfId="0" applyFont="1" applyBorder="1"/>
    <xf numFmtId="0" fontId="10" fillId="0" borderId="1" xfId="0" applyFont="1" applyBorder="1"/>
    <xf numFmtId="4" fontId="8" fillId="0" borderId="0" xfId="0" applyNumberFormat="1" applyFont="1" applyAlignment="1">
      <alignment horizontal="center"/>
    </xf>
    <xf numFmtId="4" fontId="8" fillId="2" borderId="3" xfId="1" applyNumberFormat="1" applyFont="1" applyFill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/>
    </xf>
    <xf numFmtId="4" fontId="7" fillId="0" borderId="1" xfId="1" applyNumberFormat="1" applyFont="1" applyFill="1" applyBorder="1" applyAlignment="1">
      <alignment horizontal="center"/>
    </xf>
    <xf numFmtId="4" fontId="7" fillId="0" borderId="1" xfId="0" applyNumberFormat="1" applyFont="1" applyBorder="1" applyAlignment="1">
      <alignment horizontal="center"/>
    </xf>
    <xf numFmtId="4" fontId="7" fillId="0" borderId="1" xfId="1" applyNumberFormat="1" applyFont="1" applyBorder="1"/>
    <xf numFmtId="4" fontId="7" fillId="0" borderId="1" xfId="0" applyNumberFormat="1" applyFont="1" applyBorder="1"/>
    <xf numFmtId="4" fontId="7" fillId="0" borderId="0" xfId="0" applyNumberFormat="1" applyFont="1"/>
    <xf numFmtId="4" fontId="7" fillId="0" borderId="0" xfId="1" applyNumberFormat="1" applyFont="1"/>
    <xf numFmtId="164" fontId="8" fillId="0" borderId="0" xfId="1" applyFont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164" fontId="3" fillId="0" borderId="1" xfId="1" applyFont="1" applyFill="1" applyBorder="1" applyAlignment="1">
      <alignment horizontal="left" wrapText="1"/>
    </xf>
    <xf numFmtId="164" fontId="3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164" fontId="11" fillId="0" borderId="2" xfId="1" applyFont="1" applyBorder="1" applyAlignment="1">
      <alignment horizontal="center" vertical="center" wrapText="1" shrinkToFit="1"/>
    </xf>
    <xf numFmtId="0" fontId="2" fillId="0" borderId="0" xfId="0" applyFont="1" applyAlignment="1">
      <alignment horizontal="right"/>
    </xf>
    <xf numFmtId="0" fontId="8" fillId="0" borderId="4" xfId="0" applyFont="1" applyBorder="1" applyAlignment="1">
      <alignment vertical="center"/>
    </xf>
    <xf numFmtId="164" fontId="8" fillId="0" borderId="0" xfId="1" applyFont="1" applyBorder="1"/>
    <xf numFmtId="0" fontId="7" fillId="0" borderId="0" xfId="0" applyFont="1" applyAlignment="1">
      <alignment horizontal="left"/>
    </xf>
    <xf numFmtId="43" fontId="8" fillId="0" borderId="9" xfId="0" applyNumberFormat="1" applyFont="1" applyBorder="1"/>
    <xf numFmtId="164" fontId="11" fillId="0" borderId="2" xfId="1" applyFont="1" applyBorder="1" applyAlignment="1">
      <alignment vertical="center"/>
    </xf>
    <xf numFmtId="164" fontId="11" fillId="0" borderId="4" xfId="1" applyFont="1" applyBorder="1" applyAlignment="1">
      <alignment vertical="center"/>
    </xf>
    <xf numFmtId="165" fontId="7" fillId="0" borderId="0" xfId="0" applyNumberFormat="1" applyFont="1"/>
    <xf numFmtId="165" fontId="7" fillId="0" borderId="1" xfId="0" applyNumberFormat="1" applyFont="1" applyBorder="1" applyAlignment="1">
      <alignment horizontal="center"/>
    </xf>
    <xf numFmtId="165" fontId="8" fillId="0" borderId="0" xfId="0" applyNumberFormat="1" applyFont="1" applyAlignment="1">
      <alignment horizontal="center"/>
    </xf>
    <xf numFmtId="0" fontId="1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4" fontId="3" fillId="0" borderId="1" xfId="0" applyNumberFormat="1" applyFont="1" applyBorder="1"/>
    <xf numFmtId="0" fontId="2" fillId="2" borderId="0" xfId="0" applyFont="1" applyFill="1" applyAlignment="1">
      <alignment horizontal="right"/>
    </xf>
    <xf numFmtId="4" fontId="8" fillId="0" borderId="1" xfId="0" applyNumberFormat="1" applyFont="1" applyBorder="1"/>
    <xf numFmtId="4" fontId="8" fillId="0" borderId="10" xfId="0" applyNumberFormat="1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4" fontId="8" fillId="0" borderId="3" xfId="1" applyNumberFormat="1" applyFont="1" applyBorder="1" applyAlignment="1">
      <alignment horizontal="center"/>
    </xf>
    <xf numFmtId="4" fontId="8" fillId="0" borderId="1" xfId="1" applyNumberFormat="1" applyFont="1" applyBorder="1"/>
    <xf numFmtId="4" fontId="7" fillId="0" borderId="0" xfId="1" applyNumberFormat="1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2" fillId="0" borderId="0" xfId="8" applyFont="1" applyAlignment="1">
      <alignment horizontal="center"/>
    </xf>
    <xf numFmtId="164" fontId="3" fillId="0" borderId="0" xfId="9" applyFont="1" applyAlignment="1">
      <alignment horizontal="center"/>
    </xf>
    <xf numFmtId="0" fontId="3" fillId="0" borderId="0" xfId="8" applyFont="1"/>
    <xf numFmtId="0" fontId="2" fillId="0" borderId="7" xfId="8" applyFont="1" applyBorder="1" applyAlignment="1">
      <alignment vertical="center"/>
    </xf>
    <xf numFmtId="0" fontId="2" fillId="0" borderId="0" xfId="8" applyFont="1" applyAlignment="1">
      <alignment vertical="center"/>
    </xf>
    <xf numFmtId="0" fontId="3" fillId="0" borderId="0" xfId="8" applyFont="1" applyAlignment="1">
      <alignment horizontal="left"/>
    </xf>
    <xf numFmtId="0" fontId="3" fillId="0" borderId="0" xfId="8" applyFont="1" applyAlignment="1">
      <alignment horizontal="center"/>
    </xf>
    <xf numFmtId="164" fontId="3" fillId="0" borderId="0" xfId="9" applyFont="1" applyFill="1" applyBorder="1" applyAlignment="1">
      <alignment horizontal="center"/>
    </xf>
    <xf numFmtId="164" fontId="2" fillId="0" borderId="0" xfId="9" applyFont="1" applyFill="1" applyBorder="1" applyAlignment="1">
      <alignment horizontal="center"/>
    </xf>
    <xf numFmtId="14" fontId="3" fillId="0" borderId="1" xfId="8" applyNumberFormat="1" applyFont="1" applyBorder="1" applyAlignment="1">
      <alignment horizontal="center"/>
    </xf>
    <xf numFmtId="0" fontId="3" fillId="0" borderId="1" xfId="8" applyFont="1" applyBorder="1" applyAlignment="1">
      <alignment horizontal="center"/>
    </xf>
    <xf numFmtId="164" fontId="3" fillId="0" borderId="1" xfId="9" applyFont="1" applyFill="1" applyBorder="1" applyAlignment="1">
      <alignment horizontal="center"/>
    </xf>
    <xf numFmtId="164" fontId="2" fillId="0" borderId="1" xfId="9" applyFont="1" applyBorder="1" applyAlignment="1">
      <alignment horizontal="center"/>
    </xf>
    <xf numFmtId="0" fontId="2" fillId="0" borderId="0" xfId="8" applyFont="1"/>
    <xf numFmtId="164" fontId="3" fillId="0" borderId="0" xfId="9" applyFont="1" applyBorder="1" applyAlignment="1">
      <alignment horizontal="center"/>
    </xf>
    <xf numFmtId="0" fontId="2" fillId="0" borderId="1" xfId="8" applyFont="1" applyBorder="1" applyAlignment="1">
      <alignment horizontal="center" vertical="center" wrapText="1"/>
    </xf>
    <xf numFmtId="0" fontId="2" fillId="0" borderId="1" xfId="8" applyFont="1" applyBorder="1" applyAlignment="1">
      <alignment horizontal="center" vertical="center"/>
    </xf>
    <xf numFmtId="164" fontId="2" fillId="0" borderId="1" xfId="9" applyFont="1" applyFill="1" applyBorder="1" applyAlignment="1">
      <alignment horizontal="center" vertical="center"/>
    </xf>
    <xf numFmtId="0" fontId="3" fillId="0" borderId="0" xfId="8" applyFont="1" applyAlignment="1">
      <alignment horizontal="left" vertical="center"/>
    </xf>
    <xf numFmtId="0" fontId="3" fillId="0" borderId="0" xfId="8" applyFont="1" applyAlignment="1">
      <alignment horizontal="center" vertical="center"/>
    </xf>
    <xf numFmtId="164" fontId="3" fillId="0" borderId="0" xfId="9" applyFont="1" applyFill="1" applyBorder="1" applyAlignment="1">
      <alignment horizontal="center" vertical="center"/>
    </xf>
    <xf numFmtId="0" fontId="3" fillId="0" borderId="0" xfId="8" applyFont="1" applyAlignment="1">
      <alignment vertical="center"/>
    </xf>
    <xf numFmtId="0" fontId="2" fillId="0" borderId="0" xfId="8" applyFont="1" applyAlignment="1">
      <alignment horizontal="center" vertical="center"/>
    </xf>
    <xf numFmtId="164" fontId="2" fillId="0" borderId="0" xfId="9" applyFont="1" applyFill="1" applyBorder="1" applyAlignment="1">
      <alignment horizontal="center" vertical="center"/>
    </xf>
    <xf numFmtId="4" fontId="8" fillId="0" borderId="0" xfId="0" applyNumberFormat="1" applyFont="1"/>
    <xf numFmtId="166" fontId="7" fillId="0" borderId="1" xfId="1" applyNumberFormat="1" applyFont="1" applyBorder="1"/>
    <xf numFmtId="0" fontId="7" fillId="0" borderId="11" xfId="0" applyFont="1" applyBorder="1"/>
    <xf numFmtId="164" fontId="8" fillId="0" borderId="1" xfId="1" applyFont="1" applyBorder="1" applyAlignment="1">
      <alignment horizontal="center"/>
    </xf>
    <xf numFmtId="4" fontId="7" fillId="0" borderId="2" xfId="0" applyNumberFormat="1" applyFont="1" applyBorder="1"/>
    <xf numFmtId="4" fontId="7" fillId="0" borderId="4" xfId="0" applyNumberFormat="1" applyFont="1" applyBorder="1"/>
    <xf numFmtId="4" fontId="8" fillId="0" borderId="4" xfId="0" applyNumberFormat="1" applyFont="1" applyBorder="1" applyAlignment="1">
      <alignment horizontal="center"/>
    </xf>
    <xf numFmtId="4" fontId="8" fillId="0" borderId="3" xfId="0" applyNumberFormat="1" applyFont="1" applyBorder="1" applyAlignment="1">
      <alignment horizontal="center"/>
    </xf>
    <xf numFmtId="4" fontId="7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right"/>
    </xf>
    <xf numFmtId="4" fontId="8" fillId="0" borderId="7" xfId="0" applyNumberFormat="1" applyFont="1" applyBorder="1"/>
    <xf numFmtId="4" fontId="8" fillId="0" borderId="2" xfId="0" applyNumberFormat="1" applyFont="1" applyBorder="1" applyAlignment="1">
      <alignment horizontal="center" shrinkToFit="1"/>
    </xf>
    <xf numFmtId="4" fontId="8" fillId="0" borderId="2" xfId="0" quotePrefix="1" applyNumberFormat="1" applyFont="1" applyBorder="1" applyAlignment="1">
      <alignment horizontal="center" shrinkToFit="1"/>
    </xf>
    <xf numFmtId="4" fontId="8" fillId="0" borderId="4" xfId="0" applyNumberFormat="1" applyFont="1" applyBorder="1" applyAlignment="1">
      <alignment horizontal="center" shrinkToFit="1"/>
    </xf>
    <xf numFmtId="4" fontId="8" fillId="0" borderId="2" xfId="0" applyNumberFormat="1" applyFont="1" applyBorder="1" applyAlignment="1">
      <alignment horizontal="center" vertical="center" shrinkToFit="1"/>
    </xf>
    <xf numFmtId="4" fontId="8" fillId="0" borderId="3" xfId="0" applyNumberFormat="1" applyFont="1" applyBorder="1" applyAlignment="1">
      <alignment horizontal="center" shrinkToFit="1"/>
    </xf>
    <xf numFmtId="4" fontId="8" fillId="0" borderId="3" xfId="0" quotePrefix="1" applyNumberFormat="1" applyFont="1" applyBorder="1" applyAlignment="1">
      <alignment horizontal="center" vertical="center" shrinkToFit="1"/>
    </xf>
    <xf numFmtId="4" fontId="7" fillId="0" borderId="1" xfId="1" applyNumberFormat="1" applyFont="1" applyBorder="1" applyAlignment="1">
      <alignment vertical="center"/>
    </xf>
    <xf numFmtId="4" fontId="8" fillId="0" borderId="2" xfId="0" applyNumberFormat="1" applyFont="1" applyBorder="1" applyAlignment="1">
      <alignment vertical="center"/>
    </xf>
    <xf numFmtId="4" fontId="8" fillId="0" borderId="3" xfId="0" applyNumberFormat="1" applyFont="1" applyBorder="1" applyAlignment="1">
      <alignment horizontal="center" vertical="center"/>
    </xf>
    <xf numFmtId="4" fontId="2" fillId="0" borderId="0" xfId="0" applyNumberFormat="1" applyFont="1"/>
    <xf numFmtId="4" fontId="3" fillId="0" borderId="0" xfId="0" applyNumberFormat="1" applyFont="1"/>
    <xf numFmtId="4" fontId="8" fillId="0" borderId="4" xfId="0" applyNumberFormat="1" applyFont="1" applyBorder="1" applyAlignment="1">
      <alignment horizontal="center" vertical="center" shrinkToFit="1"/>
    </xf>
    <xf numFmtId="4" fontId="8" fillId="0" borderId="4" xfId="0" applyNumberFormat="1" applyFont="1" applyBorder="1" applyAlignment="1">
      <alignment vertical="center" shrinkToFit="1"/>
    </xf>
    <xf numFmtId="4" fontId="8" fillId="0" borderId="8" xfId="0" applyNumberFormat="1" applyFont="1" applyBorder="1" applyAlignment="1">
      <alignment horizontal="center"/>
    </xf>
    <xf numFmtId="4" fontId="7" fillId="0" borderId="8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top"/>
    </xf>
    <xf numFmtId="14" fontId="9" fillId="0" borderId="1" xfId="0" applyNumberFormat="1" applyFont="1" applyBorder="1" applyAlignment="1">
      <alignment horizontal="center"/>
    </xf>
    <xf numFmtId="0" fontId="19" fillId="0" borderId="1" xfId="0" applyFont="1" applyBorder="1" applyAlignment="1">
      <alignment horizontal="left"/>
    </xf>
    <xf numFmtId="0" fontId="18" fillId="0" borderId="1" xfId="0" applyFont="1" applyBorder="1" applyAlignment="1">
      <alignment horizontal="left"/>
    </xf>
    <xf numFmtId="16" fontId="3" fillId="0" borderId="1" xfId="0" applyNumberFormat="1" applyFont="1" applyBorder="1" applyAlignment="1">
      <alignment horizontal="center"/>
    </xf>
    <xf numFmtId="49" fontId="11" fillId="0" borderId="0" xfId="1" applyNumberFormat="1" applyFont="1" applyAlignment="1">
      <alignment horizontal="center" wrapText="1"/>
    </xf>
    <xf numFmtId="49" fontId="11" fillId="0" borderId="0" xfId="1" applyNumberFormat="1" applyFont="1" applyAlignment="1">
      <alignment horizontal="center"/>
    </xf>
    <xf numFmtId="0" fontId="9" fillId="0" borderId="9" xfId="0" applyFont="1" applyBorder="1"/>
    <xf numFmtId="0" fontId="2" fillId="0" borderId="0" xfId="0" applyFont="1" applyAlignment="1">
      <alignment horizontal="left"/>
    </xf>
    <xf numFmtId="4" fontId="7" fillId="0" borderId="2" xfId="1" applyNumberFormat="1" applyFont="1" applyBorder="1" applyAlignment="1">
      <alignment horizontal="right" vertical="center"/>
    </xf>
    <xf numFmtId="4" fontId="7" fillId="0" borderId="3" xfId="1" applyNumberFormat="1" applyFont="1" applyBorder="1" applyAlignment="1">
      <alignment horizontal="right" vertical="center"/>
    </xf>
    <xf numFmtId="164" fontId="7" fillId="0" borderId="2" xfId="1" applyFont="1" applyBorder="1" applyAlignment="1">
      <alignment horizontal="center" vertical="center"/>
    </xf>
    <xf numFmtId="164" fontId="7" fillId="0" borderId="3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64" fontId="8" fillId="0" borderId="2" xfId="1" applyFont="1" applyBorder="1" applyAlignment="1">
      <alignment horizontal="center" vertical="center"/>
    </xf>
    <xf numFmtId="164" fontId="8" fillId="0" borderId="3" xfId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4" fontId="8" fillId="2" borderId="10" xfId="1" applyNumberFormat="1" applyFont="1" applyFill="1" applyBorder="1" applyAlignment="1">
      <alignment horizontal="center" vertical="center"/>
    </xf>
    <xf numFmtId="4" fontId="8" fillId="2" borderId="11" xfId="1" applyNumberFormat="1" applyFont="1" applyFill="1" applyBorder="1" applyAlignment="1">
      <alignment horizontal="center" vertical="center"/>
    </xf>
    <xf numFmtId="4" fontId="8" fillId="2" borderId="12" xfId="1" applyNumberFormat="1" applyFont="1" applyFill="1" applyBorder="1" applyAlignment="1">
      <alignment horizontal="center" vertical="center"/>
    </xf>
    <xf numFmtId="4" fontId="8" fillId="2" borderId="15" xfId="1" applyNumberFormat="1" applyFont="1" applyFill="1" applyBorder="1" applyAlignment="1">
      <alignment horizontal="center" vertical="center"/>
    </xf>
    <xf numFmtId="4" fontId="8" fillId="2" borderId="7" xfId="1" applyNumberFormat="1" applyFont="1" applyFill="1" applyBorder="1" applyAlignment="1">
      <alignment horizontal="center" vertical="center"/>
    </xf>
    <xf numFmtId="4" fontId="8" fillId="2" borderId="5" xfId="1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4" fontId="8" fillId="0" borderId="0" xfId="1" applyFont="1" applyAlignment="1">
      <alignment horizontal="center"/>
    </xf>
    <xf numFmtId="0" fontId="7" fillId="0" borderId="1" xfId="0" applyFont="1" applyBorder="1" applyAlignment="1">
      <alignment horizontal="center"/>
    </xf>
    <xf numFmtId="49" fontId="8" fillId="0" borderId="3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49" fontId="7" fillId="0" borderId="14" xfId="0" applyNumberFormat="1" applyFont="1" applyBorder="1" applyAlignment="1">
      <alignment horizontal="center"/>
    </xf>
    <xf numFmtId="49" fontId="7" fillId="0" borderId="13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64" fontId="2" fillId="0" borderId="14" xfId="1" applyFont="1" applyFill="1" applyBorder="1" applyAlignment="1">
      <alignment horizontal="left"/>
    </xf>
    <xf numFmtId="164" fontId="2" fillId="0" borderId="6" xfId="1" applyFont="1" applyFill="1" applyBorder="1" applyAlignment="1">
      <alignment horizontal="left"/>
    </xf>
    <xf numFmtId="164" fontId="2" fillId="0" borderId="13" xfId="1" applyFont="1" applyFill="1" applyBorder="1" applyAlignment="1">
      <alignment horizontal="left"/>
    </xf>
    <xf numFmtId="164" fontId="2" fillId="0" borderId="14" xfId="1" applyFont="1" applyBorder="1" applyAlignment="1">
      <alignment horizontal="center" vertical="center" wrapText="1"/>
    </xf>
    <xf numFmtId="164" fontId="2" fillId="0" borderId="13" xfId="1" applyFont="1" applyBorder="1" applyAlignment="1">
      <alignment horizontal="center" vertical="center" wrapText="1"/>
    </xf>
    <xf numFmtId="164" fontId="2" fillId="0" borderId="2" xfId="1" applyFont="1" applyBorder="1" applyAlignment="1">
      <alignment horizontal="center" vertical="center" wrapText="1"/>
    </xf>
    <xf numFmtId="164" fontId="2" fillId="0" borderId="4" xfId="1" applyFont="1" applyBorder="1" applyAlignment="1">
      <alignment horizontal="center" vertical="center" wrapText="1"/>
    </xf>
    <xf numFmtId="0" fontId="2" fillId="0" borderId="2" xfId="3" applyFont="1" applyBorder="1" applyAlignment="1">
      <alignment horizontal="center" vertical="center" wrapText="1"/>
    </xf>
    <xf numFmtId="0" fontId="2" fillId="0" borderId="4" xfId="3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1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164" fontId="9" fillId="0" borderId="2" xfId="1" applyFont="1" applyBorder="1" applyAlignment="1">
      <alignment horizontal="center" vertical="center"/>
    </xf>
    <xf numFmtId="164" fontId="9" fillId="0" borderId="3" xfId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" fontId="8" fillId="0" borderId="2" xfId="0" quotePrefix="1" applyNumberFormat="1" applyFont="1" applyBorder="1" applyAlignment="1">
      <alignment horizontal="center" vertical="center" shrinkToFit="1"/>
    </xf>
    <xf numFmtId="4" fontId="8" fillId="0" borderId="4" xfId="0" quotePrefix="1" applyNumberFormat="1" applyFont="1" applyBorder="1" applyAlignment="1">
      <alignment horizontal="center" vertical="center" shrinkToFit="1"/>
    </xf>
    <xf numFmtId="0" fontId="2" fillId="0" borderId="0" xfId="8" applyFont="1" applyAlignment="1">
      <alignment horizontal="center"/>
    </xf>
    <xf numFmtId="4" fontId="8" fillId="0" borderId="7" xfId="0" applyNumberFormat="1" applyFont="1" applyBorder="1" applyAlignment="1">
      <alignment horizontal="center"/>
    </xf>
    <xf numFmtId="4" fontId="8" fillId="0" borderId="0" xfId="0" applyNumberFormat="1" applyFont="1" applyAlignment="1">
      <alignment horizontal="center"/>
    </xf>
    <xf numFmtId="4" fontId="8" fillId="0" borderId="1" xfId="0" applyNumberFormat="1" applyFont="1" applyBorder="1" applyAlignment="1">
      <alignment horizontal="center"/>
    </xf>
    <xf numFmtId="4" fontId="7" fillId="0" borderId="1" xfId="0" applyNumberFormat="1" applyFont="1" applyBorder="1" applyAlignment="1">
      <alignment horizontal="center"/>
    </xf>
    <xf numFmtId="0" fontId="2" fillId="0" borderId="14" xfId="0" applyFont="1" applyBorder="1" applyAlignment="1">
      <alignment horizontal="right" vertical="top"/>
    </xf>
    <xf numFmtId="0" fontId="2" fillId="0" borderId="6" xfId="0" applyFont="1" applyBorder="1" applyAlignment="1">
      <alignment horizontal="right" vertical="top"/>
    </xf>
    <xf numFmtId="0" fontId="2" fillId="0" borderId="13" xfId="0" applyFont="1" applyBorder="1" applyAlignment="1">
      <alignment horizontal="right" vertical="top"/>
    </xf>
    <xf numFmtId="0" fontId="2" fillId="0" borderId="10" xfId="7" applyFont="1" applyBorder="1" applyAlignment="1">
      <alignment horizontal="center" vertical="top"/>
    </xf>
    <xf numFmtId="0" fontId="2" fillId="0" borderId="12" xfId="7" applyFont="1" applyBorder="1" applyAlignment="1">
      <alignment horizontal="center" vertical="top"/>
    </xf>
    <xf numFmtId="49" fontId="2" fillId="0" borderId="15" xfId="7" applyNumberFormat="1" applyFont="1" applyBorder="1" applyAlignment="1">
      <alignment horizontal="center" vertical="top"/>
    </xf>
    <xf numFmtId="49" fontId="2" fillId="0" borderId="5" xfId="7" applyNumberFormat="1" applyFont="1" applyBorder="1" applyAlignment="1">
      <alignment horizontal="center" vertical="top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164" fontId="8" fillId="0" borderId="1" xfId="1" applyFont="1" applyBorder="1" applyAlignment="1">
      <alignment horizontal="center"/>
    </xf>
    <xf numFmtId="0" fontId="8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64" fontId="8" fillId="0" borderId="4" xfId="1" applyFont="1" applyBorder="1" applyAlignment="1">
      <alignment horizontal="center" vertical="center"/>
    </xf>
    <xf numFmtId="164" fontId="8" fillId="0" borderId="2" xfId="1" applyFont="1" applyBorder="1" applyAlignment="1">
      <alignment horizontal="center" vertical="center" wrapText="1"/>
    </xf>
    <xf numFmtId="164" fontId="8" fillId="0" borderId="4" xfId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4" fontId="8" fillId="0" borderId="2" xfId="1" applyNumberFormat="1" applyFont="1" applyBorder="1" applyAlignment="1">
      <alignment horizontal="center" vertical="center"/>
    </xf>
    <xf numFmtId="4" fontId="8" fillId="0" borderId="4" xfId="1" applyNumberFormat="1" applyFont="1" applyBorder="1" applyAlignment="1">
      <alignment horizontal="center" vertical="center"/>
    </xf>
    <xf numFmtId="4" fontId="8" fillId="0" borderId="2" xfId="1" applyNumberFormat="1" applyFont="1" applyBorder="1" applyAlignment="1">
      <alignment horizontal="center" vertical="center" wrapText="1"/>
    </xf>
    <xf numFmtId="4" fontId="8" fillId="0" borderId="4" xfId="1" applyNumberFormat="1" applyFont="1" applyBorder="1" applyAlignment="1">
      <alignment horizontal="center" vertical="center" wrapText="1"/>
    </xf>
    <xf numFmtId="164" fontId="8" fillId="0" borderId="2" xfId="1" applyFont="1" applyBorder="1" applyAlignment="1">
      <alignment horizontal="center"/>
    </xf>
    <xf numFmtId="164" fontId="8" fillId="0" borderId="4" xfId="1" applyFont="1" applyBorder="1" applyAlignment="1">
      <alignment horizontal="center"/>
    </xf>
    <xf numFmtId="164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64" fontId="8" fillId="0" borderId="1" xfId="1" applyFont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165" fontId="8" fillId="0" borderId="4" xfId="0" applyNumberFormat="1" applyFont="1" applyBorder="1" applyAlignment="1">
      <alignment horizontal="center" vertical="center"/>
    </xf>
    <xf numFmtId="164" fontId="8" fillId="0" borderId="14" xfId="1" applyFont="1" applyBorder="1" applyAlignment="1">
      <alignment horizontal="center" vertical="center"/>
    </xf>
    <xf numFmtId="164" fontId="8" fillId="0" borderId="6" xfId="1" applyFont="1" applyBorder="1" applyAlignment="1">
      <alignment horizontal="center" vertical="center"/>
    </xf>
    <xf numFmtId="164" fontId="8" fillId="0" borderId="13" xfId="1" applyFont="1" applyBorder="1" applyAlignment="1">
      <alignment horizontal="center" vertical="center"/>
    </xf>
    <xf numFmtId="0" fontId="8" fillId="0" borderId="14" xfId="0" applyFont="1" applyBorder="1" applyAlignment="1">
      <alignment horizontal="right" vertical="center"/>
    </xf>
    <xf numFmtId="0" fontId="8" fillId="0" borderId="6" xfId="0" applyFont="1" applyBorder="1" applyAlignment="1">
      <alignment horizontal="right" vertical="center"/>
    </xf>
    <xf numFmtId="0" fontId="8" fillId="0" borderId="13" xfId="0" applyFont="1" applyBorder="1" applyAlignment="1">
      <alignment horizontal="right" vertical="center"/>
    </xf>
    <xf numFmtId="0" fontId="8" fillId="0" borderId="1" xfId="0" applyFont="1" applyBorder="1" applyAlignment="1">
      <alignment horizontal="right"/>
    </xf>
    <xf numFmtId="0" fontId="8" fillId="0" borderId="2" xfId="0" quotePrefix="1" applyFont="1" applyFill="1" applyBorder="1" applyAlignment="1">
      <alignment horizontal="center" vertical="center" wrapText="1" shrinkToFit="1"/>
    </xf>
    <xf numFmtId="0" fontId="8" fillId="0" borderId="4" xfId="0" quotePrefix="1" applyFont="1" applyFill="1" applyBorder="1" applyAlignment="1">
      <alignment horizontal="center" vertical="center" wrapText="1" shrinkToFit="1"/>
    </xf>
    <xf numFmtId="49" fontId="8" fillId="0" borderId="3" xfId="0" quotePrefix="1" applyNumberFormat="1" applyFont="1" applyFill="1" applyBorder="1" applyAlignment="1">
      <alignment horizontal="center" vertical="center" wrapText="1" shrinkToFit="1"/>
    </xf>
    <xf numFmtId="164" fontId="9" fillId="0" borderId="2" xfId="1" applyFont="1" applyFill="1" applyBorder="1" applyAlignment="1">
      <alignment horizontal="center" vertical="center"/>
    </xf>
    <xf numFmtId="164" fontId="9" fillId="0" borderId="3" xfId="1" applyFont="1" applyFill="1" applyBorder="1" applyAlignment="1">
      <alignment horizontal="center" vertical="center"/>
    </xf>
    <xf numFmtId="164" fontId="11" fillId="0" borderId="1" xfId="1" applyFont="1" applyFill="1" applyBorder="1"/>
    <xf numFmtId="49" fontId="8" fillId="0" borderId="3" xfId="0" applyNumberFormat="1" applyFont="1" applyFill="1" applyBorder="1" applyAlignment="1">
      <alignment horizontal="center"/>
    </xf>
    <xf numFmtId="49" fontId="8" fillId="0" borderId="3" xfId="0" applyNumberFormat="1" applyFont="1" applyFill="1" applyBorder="1" applyAlignment="1">
      <alignment horizontal="center"/>
    </xf>
    <xf numFmtId="0" fontId="7" fillId="0" borderId="0" xfId="0" applyFont="1" applyFill="1"/>
    <xf numFmtId="164" fontId="2" fillId="0" borderId="1" xfId="9" applyFont="1" applyBorder="1" applyAlignment="1">
      <alignment horizontal="right"/>
    </xf>
    <xf numFmtId="4" fontId="2" fillId="0" borderId="1" xfId="8" applyNumberFormat="1" applyFont="1" applyBorder="1"/>
    <xf numFmtId="164" fontId="2" fillId="0" borderId="1" xfId="9" applyFont="1" applyFill="1" applyBorder="1" applyAlignment="1">
      <alignment horizontal="right"/>
    </xf>
    <xf numFmtId="0" fontId="2" fillId="0" borderId="14" xfId="8" applyFont="1" applyBorder="1" applyAlignment="1">
      <alignment horizontal="right"/>
    </xf>
    <xf numFmtId="0" fontId="2" fillId="0" borderId="6" xfId="8" applyFont="1" applyBorder="1" applyAlignment="1">
      <alignment horizontal="right"/>
    </xf>
    <xf numFmtId="0" fontId="2" fillId="0" borderId="13" xfId="8" applyFont="1" applyBorder="1" applyAlignment="1">
      <alignment horizontal="right"/>
    </xf>
    <xf numFmtId="0" fontId="2" fillId="2" borderId="0" xfId="0" applyFont="1" applyFill="1" applyAlignment="1">
      <alignment horizontal="center"/>
    </xf>
  </cellXfs>
  <cellStyles count="10">
    <cellStyle name="Normal 2" xfId="7" xr:uid="{00000000-0005-0000-0000-000000000000}"/>
    <cellStyle name="จุลภาค" xfId="1" builtinId="3"/>
    <cellStyle name="จุลภาค 2" xfId="5" xr:uid="{00000000-0005-0000-0000-000002000000}"/>
    <cellStyle name="จุลภาค 3" xfId="9" xr:uid="{815617A5-C279-404A-950C-61ED36D8CE24}"/>
    <cellStyle name="ปกติ" xfId="0" builtinId="0"/>
    <cellStyle name="ปกติ 2" xfId="2" xr:uid="{00000000-0005-0000-0000-000004000000}"/>
    <cellStyle name="ปกติ 2 2" xfId="6" xr:uid="{00000000-0005-0000-0000-000005000000}"/>
    <cellStyle name="ปกติ 3" xfId="3" xr:uid="{00000000-0005-0000-0000-000006000000}"/>
    <cellStyle name="ปกติ 4" xfId="4" xr:uid="{00000000-0005-0000-0000-000007000000}"/>
    <cellStyle name="ปกติ 5" xfId="8" xr:uid="{6151EC84-5D87-47CF-B580-4E073351B1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180974</xdr:colOff>
      <xdr:row>17</xdr:row>
      <xdr:rowOff>0</xdr:rowOff>
    </xdr:from>
    <xdr:to>
      <xdr:col>4</xdr:col>
      <xdr:colOff>428624</xdr:colOff>
      <xdr:row>21</xdr:row>
      <xdr:rowOff>85725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ED9DB1A-78D2-FC8D-44CD-ECF558AF402A}"/>
            </a:ext>
          </a:extLst>
        </xdr:cNvPr>
        <xdr:cNvSpPr txBox="1"/>
      </xdr:nvSpPr>
      <xdr:spPr>
        <a:xfrm>
          <a:off x="180974" y="4533900"/>
          <a:ext cx="9305925" cy="1152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23</xdr:row>
      <xdr:rowOff>209552</xdr:rowOff>
    </xdr:from>
    <xdr:to>
      <xdr:col>9</xdr:col>
      <xdr:colOff>600076</xdr:colOff>
      <xdr:row>27</xdr:row>
      <xdr:rowOff>200025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59E1CFB-32F4-EE44-CF62-64BA1966DC40}"/>
            </a:ext>
          </a:extLst>
        </xdr:cNvPr>
        <xdr:cNvSpPr txBox="1"/>
      </xdr:nvSpPr>
      <xdr:spPr>
        <a:xfrm>
          <a:off x="76201" y="6343652"/>
          <a:ext cx="10782300" cy="105727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4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ลงชื่อ.................................................................................ผู้จัดทำ                </a:t>
          </a:r>
          <a:r>
            <a:rPr lang="th-TH" sz="14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ลงชื่อ.................................................................................ผู้ตรวจสอบ</a:t>
          </a:r>
          <a:r>
            <a:rPr lang="th-TH" sz="14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4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4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(..................................................................................)                              (.................................................................................)                                   (......................................................................................)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4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....................................................................................                              ....................................................................................                                   ........................................................................................                                                               </a:t>
          </a:r>
          <a:r>
            <a:rPr lang="th-TH" sz="14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โทรศัพท์</a:t>
          </a:r>
          <a:r>
            <a:rPr lang="th-TH" sz="14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..................................................................                                     </a:t>
          </a:r>
          <a:r>
            <a:rPr lang="th-TH" sz="14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4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22</xdr:row>
      <xdr:rowOff>38101</xdr:rowOff>
    </xdr:from>
    <xdr:to>
      <xdr:col>5</xdr:col>
      <xdr:colOff>28575</xdr:colOff>
      <xdr:row>26</xdr:row>
      <xdr:rowOff>57151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0559C94-4175-7ABC-D289-0761DF884F28}"/>
            </a:ext>
          </a:extLst>
        </xdr:cNvPr>
        <xdr:cNvSpPr txBox="1"/>
      </xdr:nvSpPr>
      <xdr:spPr>
        <a:xfrm>
          <a:off x="666750" y="5638801"/>
          <a:ext cx="9734550" cy="1085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100542</xdr:colOff>
      <xdr:row>22</xdr:row>
      <xdr:rowOff>125944</xdr:rowOff>
    </xdr:from>
    <xdr:to>
      <xdr:col>8</xdr:col>
      <xdr:colOff>285750</xdr:colOff>
      <xdr:row>26</xdr:row>
      <xdr:rowOff>105834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AC3FB67-EF1F-5322-0448-7C928B97C520}"/>
            </a:ext>
          </a:extLst>
        </xdr:cNvPr>
        <xdr:cNvSpPr txBox="1"/>
      </xdr:nvSpPr>
      <xdr:spPr>
        <a:xfrm>
          <a:off x="100542" y="6042027"/>
          <a:ext cx="10228791" cy="10382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(.............................................................)                       (...............................................................)                           (.........................................................................)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...............................................................                        ...................................................................                            ...........................................................................                                                                โทรศัพท์........................................................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21</xdr:row>
      <xdr:rowOff>9525</xdr:rowOff>
    </xdr:from>
    <xdr:to>
      <xdr:col>8</xdr:col>
      <xdr:colOff>289983</xdr:colOff>
      <xdr:row>24</xdr:row>
      <xdr:rowOff>256115</xdr:rowOff>
    </xdr:to>
    <xdr:sp macro="" textlink="">
      <xdr:nvSpPr>
        <xdr:cNvPr id="3" name="TextBox 1">
          <a:extLst>
            <a:ext uri="{FF2B5EF4-FFF2-40B4-BE49-F238E27FC236}">
              <a16:creationId xmlns:a16="http://schemas.microsoft.com/office/drawing/2014/main" id="{40D93A5B-9899-4F96-B919-3AECFA4D2BEE}"/>
            </a:ext>
          </a:extLst>
        </xdr:cNvPr>
        <xdr:cNvSpPr txBox="1"/>
      </xdr:nvSpPr>
      <xdr:spPr>
        <a:xfrm>
          <a:off x="38100" y="5543550"/>
          <a:ext cx="10234083" cy="10466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(.............................................................)                       (...............................................................)                           (.........................................................................)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...............................................................                        ...................................................................                            ...........................................................................                                                                โทรศัพท์........................................................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0</xdr:rowOff>
    </xdr:from>
    <xdr:to>
      <xdr:col>9</xdr:col>
      <xdr:colOff>3057525</xdr:colOff>
      <xdr:row>26</xdr:row>
      <xdr:rowOff>209550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1AE6644-8412-402F-9D29-6C8F4CDDEF52}"/>
            </a:ext>
          </a:extLst>
        </xdr:cNvPr>
        <xdr:cNvSpPr txBox="1"/>
      </xdr:nvSpPr>
      <xdr:spPr>
        <a:xfrm>
          <a:off x="0" y="5800725"/>
          <a:ext cx="10868025" cy="1276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ลงชื่อ..................................................................ผู้จัดทำ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(................................................................)                              (...................................................................)                                   (.........................................................................)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.......................................................................                            .........................................................................                                 ..............................................................................                                                                โทรศัพท์..........................................................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19051</xdr:rowOff>
    </xdr:from>
    <xdr:to>
      <xdr:col>8</xdr:col>
      <xdr:colOff>1085850</xdr:colOff>
      <xdr:row>27</xdr:row>
      <xdr:rowOff>104775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B2341E9-8FC5-74D5-469A-F029DE568B4B}"/>
            </a:ext>
          </a:extLst>
        </xdr:cNvPr>
        <xdr:cNvSpPr txBox="1"/>
      </xdr:nvSpPr>
      <xdr:spPr>
        <a:xfrm>
          <a:off x="0" y="6419851"/>
          <a:ext cx="10020300" cy="11525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ลงชื่อ.......................................................ผู้จัดทำ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(.......................................................)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(...........................................................)                              (.................................................................)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......................................................                           ..............................................................                            .....................................................................                                                                โทรศัพท์.................................................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20</xdr:row>
      <xdr:rowOff>114299</xdr:rowOff>
    </xdr:from>
    <xdr:to>
      <xdr:col>14</xdr:col>
      <xdr:colOff>885824</xdr:colOff>
      <xdr:row>25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046C762-2940-DAB1-517C-939BF4BDF869}"/>
            </a:ext>
          </a:extLst>
        </xdr:cNvPr>
        <xdr:cNvSpPr txBox="1"/>
      </xdr:nvSpPr>
      <xdr:spPr>
        <a:xfrm>
          <a:off x="200025" y="5895974"/>
          <a:ext cx="12058649" cy="13811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(.........................................................................)                              (...........................................................................)                                   (.............................................................................)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ts val="1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...........................................................................                              ...........................................................................                                      ...............................................................................                                                                โทรศัพท์..................................................................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20</xdr:row>
      <xdr:rowOff>114299</xdr:rowOff>
    </xdr:from>
    <xdr:to>
      <xdr:col>14</xdr:col>
      <xdr:colOff>885824</xdr:colOff>
      <xdr:row>26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E08D30A-1A36-40FF-A012-33310E62C4D8}"/>
            </a:ext>
          </a:extLst>
        </xdr:cNvPr>
        <xdr:cNvSpPr txBox="1"/>
      </xdr:nvSpPr>
      <xdr:spPr>
        <a:xfrm>
          <a:off x="200025" y="5895974"/>
          <a:ext cx="12058649" cy="13811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(.........................................................................)                              (...........................................................................)                                   (.............................................................................)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ts val="1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...........................................................................                              ...........................................................................                                      ...............................................................................                                                                โทรศัพท์..................................................................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228598</xdr:rowOff>
    </xdr:from>
    <xdr:to>
      <xdr:col>9</xdr:col>
      <xdr:colOff>38100</xdr:colOff>
      <xdr:row>21</xdr:row>
      <xdr:rowOff>247650</xdr:rowOff>
    </xdr:to>
    <xdr:sp macro="" textlink="">
      <xdr:nvSpPr>
        <xdr:cNvPr id="3" name="TextBox 1">
          <a:extLst>
            <a:ext uri="{FF2B5EF4-FFF2-40B4-BE49-F238E27FC236}">
              <a16:creationId xmlns:a16="http://schemas.microsoft.com/office/drawing/2014/main" id="{1147BC66-99E8-7C44-5D01-21E4278BA002}"/>
            </a:ext>
          </a:extLst>
        </xdr:cNvPr>
        <xdr:cNvSpPr txBox="1"/>
      </xdr:nvSpPr>
      <xdr:spPr>
        <a:xfrm>
          <a:off x="219075" y="4772023"/>
          <a:ext cx="9429750" cy="10953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</a:t>
          </a:r>
          <a:b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</a:b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18</xdr:row>
      <xdr:rowOff>238125</xdr:rowOff>
    </xdr:from>
    <xdr:to>
      <xdr:col>9</xdr:col>
      <xdr:colOff>752475</xdr:colOff>
      <xdr:row>23</xdr:row>
      <xdr:rowOff>104775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5B1E0BB-4671-F3A0-49E9-12F45242C6E4}"/>
            </a:ext>
          </a:extLst>
        </xdr:cNvPr>
        <xdr:cNvSpPr txBox="1"/>
      </xdr:nvSpPr>
      <xdr:spPr>
        <a:xfrm>
          <a:off x="190500" y="4772025"/>
          <a:ext cx="9258300" cy="1200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20</xdr:row>
      <xdr:rowOff>180974</xdr:rowOff>
    </xdr:from>
    <xdr:to>
      <xdr:col>14</xdr:col>
      <xdr:colOff>361950</xdr:colOff>
      <xdr:row>26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630A31B-3D61-09FD-5C82-E4D3F016746B}"/>
            </a:ext>
          </a:extLst>
        </xdr:cNvPr>
        <xdr:cNvSpPr txBox="1"/>
      </xdr:nvSpPr>
      <xdr:spPr>
        <a:xfrm>
          <a:off x="133350" y="5514974"/>
          <a:ext cx="11887200" cy="14192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ลงชื่อ...............................................................................ผู้อำนวยการ                                                                                                                                                               (.............................................................................)                                 (........................................................................)                                      (..............................................................................)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.............................................................................                                   ........................................................................                                        ..............................................................................                                                                โทรศัพท์.....................................................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18</xdr:row>
      <xdr:rowOff>123825</xdr:rowOff>
    </xdr:from>
    <xdr:to>
      <xdr:col>7</xdr:col>
      <xdr:colOff>542925</xdr:colOff>
      <xdr:row>22</xdr:row>
      <xdr:rowOff>209550</xdr:rowOff>
    </xdr:to>
    <xdr:sp macro="" textlink="">
      <xdr:nvSpPr>
        <xdr:cNvPr id="7" name="TextBox 1">
          <a:extLst>
            <a:ext uri="{FF2B5EF4-FFF2-40B4-BE49-F238E27FC236}">
              <a16:creationId xmlns:a16="http://schemas.microsoft.com/office/drawing/2014/main" id="{49AE10CC-3FAC-482A-B62B-17DE50C03594}"/>
            </a:ext>
          </a:extLst>
        </xdr:cNvPr>
        <xdr:cNvSpPr txBox="1"/>
      </xdr:nvSpPr>
      <xdr:spPr>
        <a:xfrm>
          <a:off x="2" y="5724525"/>
          <a:ext cx="9734548" cy="1152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ลงชื่อ..........................................................ผู้อำนวยการ                                                                                                                                                                                       (...........................................................)                             (.......................................................)                                   (..........................................................)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..........................................................                              .........................................................                                   ..............................................................                                                                โทรศัพท์.....................................................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19</xdr:row>
      <xdr:rowOff>38100</xdr:rowOff>
    </xdr:from>
    <xdr:to>
      <xdr:col>9</xdr:col>
      <xdr:colOff>485775</xdr:colOff>
      <xdr:row>23</xdr:row>
      <xdr:rowOff>57150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55F18B1-AE92-C305-CBA7-7A2E241C2F3F}"/>
            </a:ext>
          </a:extLst>
        </xdr:cNvPr>
        <xdr:cNvSpPr txBox="1"/>
      </xdr:nvSpPr>
      <xdr:spPr>
        <a:xfrm>
          <a:off x="161925" y="5124450"/>
          <a:ext cx="9610725" cy="1085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20</xdr:row>
      <xdr:rowOff>57148</xdr:rowOff>
    </xdr:from>
    <xdr:to>
      <xdr:col>10</xdr:col>
      <xdr:colOff>904875</xdr:colOff>
      <xdr:row>24</xdr:row>
      <xdr:rowOff>222249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30AA2C3-C622-8C29-5173-2D3CD15051AD}"/>
            </a:ext>
          </a:extLst>
        </xdr:cNvPr>
        <xdr:cNvSpPr txBox="1"/>
      </xdr:nvSpPr>
      <xdr:spPr>
        <a:xfrm>
          <a:off x="219075" y="5184773"/>
          <a:ext cx="10083800" cy="12446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20</xdr:row>
      <xdr:rowOff>85725</xdr:rowOff>
    </xdr:from>
    <xdr:to>
      <xdr:col>12</xdr:col>
      <xdr:colOff>161925</xdr:colOff>
      <xdr:row>24</xdr:row>
      <xdr:rowOff>133350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3F4F8E7-2755-D731-5BC9-10960A1D6E54}"/>
            </a:ext>
          </a:extLst>
        </xdr:cNvPr>
        <xdr:cNvSpPr txBox="1"/>
      </xdr:nvSpPr>
      <xdr:spPr>
        <a:xfrm>
          <a:off x="619125" y="5591175"/>
          <a:ext cx="9248775" cy="1114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20</xdr:row>
      <xdr:rowOff>142875</xdr:rowOff>
    </xdr:from>
    <xdr:to>
      <xdr:col>10</xdr:col>
      <xdr:colOff>1247775</xdr:colOff>
      <xdr:row>24</xdr:row>
      <xdr:rowOff>161925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1F09F1B-212B-B439-3F75-0F023C1F7F47}"/>
            </a:ext>
          </a:extLst>
        </xdr:cNvPr>
        <xdr:cNvSpPr txBox="1"/>
      </xdr:nvSpPr>
      <xdr:spPr>
        <a:xfrm>
          <a:off x="657225" y="5476875"/>
          <a:ext cx="9772650" cy="1085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20</xdr:row>
      <xdr:rowOff>76200</xdr:rowOff>
    </xdr:from>
    <xdr:to>
      <xdr:col>10</xdr:col>
      <xdr:colOff>590550</xdr:colOff>
      <xdr:row>24</xdr:row>
      <xdr:rowOff>76200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C2C862C-9071-CD1D-A638-48A35FD91F28}"/>
            </a:ext>
          </a:extLst>
        </xdr:cNvPr>
        <xdr:cNvSpPr txBox="1"/>
      </xdr:nvSpPr>
      <xdr:spPr>
        <a:xfrm>
          <a:off x="266700" y="5410200"/>
          <a:ext cx="10048875" cy="1085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20</xdr:row>
      <xdr:rowOff>104775</xdr:rowOff>
    </xdr:from>
    <xdr:to>
      <xdr:col>11</xdr:col>
      <xdr:colOff>180975</xdr:colOff>
      <xdr:row>24</xdr:row>
      <xdr:rowOff>152401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654BB9D-6BFE-35A5-0603-3D1191B19202}"/>
            </a:ext>
          </a:extLst>
        </xdr:cNvPr>
        <xdr:cNvSpPr txBox="1"/>
      </xdr:nvSpPr>
      <xdr:spPr>
        <a:xfrm>
          <a:off x="352424" y="5438775"/>
          <a:ext cx="9372601" cy="1114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20</xdr:row>
      <xdr:rowOff>19050</xdr:rowOff>
    </xdr:from>
    <xdr:to>
      <xdr:col>12</xdr:col>
      <xdr:colOff>609599</xdr:colOff>
      <xdr:row>24</xdr:row>
      <xdr:rowOff>190500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1DA1795-754F-5355-7470-F3BBAF472F17}"/>
            </a:ext>
          </a:extLst>
        </xdr:cNvPr>
        <xdr:cNvSpPr txBox="1"/>
      </xdr:nvSpPr>
      <xdr:spPr>
        <a:xfrm>
          <a:off x="742950" y="5638800"/>
          <a:ext cx="9277349" cy="1238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20</xdr:row>
      <xdr:rowOff>123824</xdr:rowOff>
    </xdr:from>
    <xdr:to>
      <xdr:col>11</xdr:col>
      <xdr:colOff>228600</xdr:colOff>
      <xdr:row>25</xdr:row>
      <xdr:rowOff>190499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F38BCF1-58C4-473E-285B-41F70EA25522}"/>
            </a:ext>
          </a:extLst>
        </xdr:cNvPr>
        <xdr:cNvSpPr txBox="1"/>
      </xdr:nvSpPr>
      <xdr:spPr>
        <a:xfrm>
          <a:off x="485775" y="5457824"/>
          <a:ext cx="9315450" cy="1400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22</xdr:row>
      <xdr:rowOff>9524</xdr:rowOff>
    </xdr:from>
    <xdr:to>
      <xdr:col>14</xdr:col>
      <xdr:colOff>1200150</xdr:colOff>
      <xdr:row>28</xdr:row>
      <xdr:rowOff>152400</xdr:rowOff>
    </xdr:to>
    <xdr:sp macro="" textlink="">
      <xdr:nvSpPr>
        <xdr:cNvPr id="3" name="TextBox 1">
          <a:extLst>
            <a:ext uri="{FF2B5EF4-FFF2-40B4-BE49-F238E27FC236}">
              <a16:creationId xmlns:a16="http://schemas.microsoft.com/office/drawing/2014/main" id="{6B6D3D3F-82FD-89C4-14AA-23D85AE9D6BE}"/>
            </a:ext>
          </a:extLst>
        </xdr:cNvPr>
        <xdr:cNvSpPr txBox="1"/>
      </xdr:nvSpPr>
      <xdr:spPr>
        <a:xfrm>
          <a:off x="1133475" y="5991224"/>
          <a:ext cx="12249150" cy="17430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(........................................................................)                              (.........................................................................)                                   (............................................................................)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...........................................................................                              ..........................................................................                                   .................................................................................                                                                        โทรศัพท์...............................................................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285752</xdr:colOff>
      <xdr:row>20</xdr:row>
      <xdr:rowOff>219074</xdr:rowOff>
    </xdr:from>
    <xdr:to>
      <xdr:col>13</xdr:col>
      <xdr:colOff>1247776</xdr:colOff>
      <xdr:row>25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CF37263-D640-A732-5373-6968498265B4}"/>
            </a:ext>
          </a:extLst>
        </xdr:cNvPr>
        <xdr:cNvSpPr txBox="1"/>
      </xdr:nvSpPr>
      <xdr:spPr>
        <a:xfrm>
          <a:off x="723902" y="5553074"/>
          <a:ext cx="11534774" cy="1114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(..............................................................)                               (..................................................................)                                     (...................................................................)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                                ...................................................................                                       ...................................................................                                                                โทรศัพท์................................................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352424</xdr:colOff>
      <xdr:row>26</xdr:row>
      <xdr:rowOff>38100</xdr:rowOff>
    </xdr:from>
    <xdr:to>
      <xdr:col>13</xdr:col>
      <xdr:colOff>485775</xdr:colOff>
      <xdr:row>30</xdr:row>
      <xdr:rowOff>219075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F702FC4-FBC6-820F-ECD1-92085A5D6E8B}"/>
            </a:ext>
          </a:extLst>
        </xdr:cNvPr>
        <xdr:cNvSpPr txBox="1"/>
      </xdr:nvSpPr>
      <xdr:spPr>
        <a:xfrm>
          <a:off x="352424" y="7258050"/>
          <a:ext cx="11677651" cy="1247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(...................................................................)                              (........................................................................)                                   (............................................................................)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...................................................................                              ...........................................................................                                   ...............................................................................                                                                โทรศัพท์...........................................................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28575</xdr:rowOff>
    </xdr:from>
    <xdr:to>
      <xdr:col>10</xdr:col>
      <xdr:colOff>1304925</xdr:colOff>
      <xdr:row>24</xdr:row>
      <xdr:rowOff>238125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DF624C6-3313-68CB-883E-7696BD279192}"/>
            </a:ext>
          </a:extLst>
        </xdr:cNvPr>
        <xdr:cNvSpPr txBox="1"/>
      </xdr:nvSpPr>
      <xdr:spPr>
        <a:xfrm>
          <a:off x="285750" y="5629275"/>
          <a:ext cx="9563100" cy="1009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0</xdr:rowOff>
    </xdr:from>
    <xdr:to>
      <xdr:col>7</xdr:col>
      <xdr:colOff>102178</xdr:colOff>
      <xdr:row>20</xdr:row>
      <xdr:rowOff>213014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0B8E90C-CFB8-459E-AE0C-4C857D3B0842}"/>
            </a:ext>
          </a:extLst>
        </xdr:cNvPr>
        <xdr:cNvSpPr txBox="1"/>
      </xdr:nvSpPr>
      <xdr:spPr>
        <a:xfrm>
          <a:off x="0" y="4562475"/>
          <a:ext cx="9455728" cy="10131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550717</xdr:colOff>
      <xdr:row>26</xdr:row>
      <xdr:rowOff>145471</xdr:rowOff>
    </xdr:from>
    <xdr:to>
      <xdr:col>10</xdr:col>
      <xdr:colOff>781050</xdr:colOff>
      <xdr:row>31</xdr:row>
      <xdr:rowOff>85724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A6CE769-DC13-4793-97DF-D6B3B61B3BE6}"/>
            </a:ext>
          </a:extLst>
        </xdr:cNvPr>
        <xdr:cNvSpPr txBox="1"/>
      </xdr:nvSpPr>
      <xdr:spPr>
        <a:xfrm>
          <a:off x="922192" y="7032046"/>
          <a:ext cx="10164908" cy="12737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</a:t>
          </a:r>
          <a:endParaRPr lang="en-US" sz="1600" b="0">
            <a:solidFill>
              <a:schemeClr val="dk1"/>
            </a:solidFill>
            <a:latin typeface="TH SarabunPSK" pitchFamily="34" charset="-34"/>
            <a:ea typeface="+mn-ea"/>
            <a:cs typeface="TH SarabunPSK" pitchFamily="34" charset="-34"/>
          </a:endParaRP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238123</xdr:colOff>
      <xdr:row>23</xdr:row>
      <xdr:rowOff>209549</xdr:rowOff>
    </xdr:from>
    <xdr:to>
      <xdr:col>9</xdr:col>
      <xdr:colOff>962024</xdr:colOff>
      <xdr:row>28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EB89059-7F44-4DAB-A696-CA5D118F637D}"/>
            </a:ext>
          </a:extLst>
        </xdr:cNvPr>
        <xdr:cNvSpPr txBox="1"/>
      </xdr:nvSpPr>
      <xdr:spPr>
        <a:xfrm>
          <a:off x="695323" y="6296024"/>
          <a:ext cx="10020301" cy="1143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37</xdr:row>
      <xdr:rowOff>209550</xdr:rowOff>
    </xdr:from>
    <xdr:to>
      <xdr:col>9</xdr:col>
      <xdr:colOff>781050</xdr:colOff>
      <xdr:row>41</xdr:row>
      <xdr:rowOff>200025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C7CF2FD-B392-419C-A668-86E85FC24C69}"/>
            </a:ext>
          </a:extLst>
        </xdr:cNvPr>
        <xdr:cNvSpPr txBox="1"/>
      </xdr:nvSpPr>
      <xdr:spPr>
        <a:xfrm>
          <a:off x="1743075" y="9286875"/>
          <a:ext cx="9848850" cy="1057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2F2FE-3AE9-4A59-B187-98F67513D940}">
  <dimension ref="A1:G48"/>
  <sheetViews>
    <sheetView tabSelected="1" zoomScaleNormal="100" workbookViewId="0">
      <selection activeCell="L8" sqref="L8"/>
    </sheetView>
  </sheetViews>
  <sheetFormatPr defaultColWidth="9" defaultRowHeight="21"/>
  <cols>
    <col min="1" max="1" width="6.5703125" style="20" customWidth="1"/>
    <col min="2" max="2" width="13.5703125" style="20" customWidth="1"/>
    <col min="3" max="3" width="42.140625" style="1" customWidth="1"/>
    <col min="4" max="4" width="16.42578125" style="154" customWidth="1"/>
    <col min="5" max="5" width="16.5703125" style="153" customWidth="1"/>
    <col min="6" max="6" width="12.42578125" style="16" customWidth="1"/>
    <col min="7" max="7" width="16" style="1" customWidth="1"/>
    <col min="8" max="16384" width="9" style="1"/>
  </cols>
  <sheetData>
    <row r="1" spans="1:7">
      <c r="A1" s="253" t="s">
        <v>107</v>
      </c>
      <c r="B1" s="253"/>
      <c r="C1" s="253"/>
      <c r="D1" s="253"/>
      <c r="E1" s="253"/>
      <c r="F1" s="253"/>
      <c r="G1" s="253"/>
    </row>
    <row r="2" spans="1:7">
      <c r="A2" s="253" t="s">
        <v>264</v>
      </c>
      <c r="B2" s="253"/>
      <c r="C2" s="253"/>
      <c r="D2" s="253"/>
      <c r="E2" s="253"/>
      <c r="F2" s="253"/>
      <c r="G2" s="253"/>
    </row>
    <row r="3" spans="1:7">
      <c r="A3" s="253" t="s">
        <v>435</v>
      </c>
      <c r="B3" s="253"/>
      <c r="C3" s="253"/>
      <c r="D3" s="253"/>
      <c r="E3" s="253"/>
      <c r="F3" s="253"/>
      <c r="G3" s="253"/>
    </row>
    <row r="4" spans="1:7">
      <c r="A4" s="253" t="s">
        <v>372</v>
      </c>
      <c r="B4" s="253"/>
      <c r="C4" s="253"/>
      <c r="D4" s="253"/>
      <c r="E4" s="253"/>
      <c r="F4" s="253"/>
      <c r="G4" s="253"/>
    </row>
    <row r="5" spans="1:7" ht="15" customHeight="1">
      <c r="A5" s="6"/>
      <c r="B5" s="6"/>
      <c r="C5" s="6"/>
      <c r="D5" s="146"/>
      <c r="E5" s="146"/>
      <c r="F5" s="155"/>
      <c r="G5" s="6"/>
    </row>
    <row r="6" spans="1:7" ht="15" customHeight="1">
      <c r="A6" s="260" t="s">
        <v>21</v>
      </c>
      <c r="B6" s="260" t="s">
        <v>39</v>
      </c>
      <c r="C6" s="260" t="s">
        <v>40</v>
      </c>
      <c r="D6" s="254" t="s">
        <v>106</v>
      </c>
      <c r="E6" s="255"/>
      <c r="F6" s="256"/>
      <c r="G6" s="248" t="s">
        <v>159</v>
      </c>
    </row>
    <row r="7" spans="1:7" ht="15" customHeight="1">
      <c r="A7" s="261"/>
      <c r="B7" s="261"/>
      <c r="C7" s="261"/>
      <c r="D7" s="257"/>
      <c r="E7" s="258"/>
      <c r="F7" s="259"/>
      <c r="G7" s="249"/>
    </row>
    <row r="8" spans="1:7">
      <c r="A8" s="261"/>
      <c r="B8" s="261"/>
      <c r="C8" s="261"/>
      <c r="D8" s="147" t="s">
        <v>67</v>
      </c>
      <c r="E8" s="148" t="s">
        <v>108</v>
      </c>
      <c r="F8" s="251" t="s">
        <v>28</v>
      </c>
      <c r="G8" s="249"/>
    </row>
    <row r="9" spans="1:7">
      <c r="A9" s="262"/>
      <c r="B9" s="262"/>
      <c r="C9" s="262"/>
      <c r="D9" s="149" t="s">
        <v>265</v>
      </c>
      <c r="E9" s="150" t="s">
        <v>109</v>
      </c>
      <c r="F9" s="252"/>
      <c r="G9" s="250"/>
    </row>
    <row r="10" spans="1:7">
      <c r="A10" s="3">
        <v>1</v>
      </c>
      <c r="B10" s="3">
        <v>1101010101</v>
      </c>
      <c r="C10" s="109" t="s">
        <v>4</v>
      </c>
      <c r="D10" s="151"/>
      <c r="E10" s="152"/>
      <c r="F10" s="5">
        <f>D10-E10</f>
        <v>0</v>
      </c>
      <c r="G10" s="2"/>
    </row>
    <row r="11" spans="1:7">
      <c r="A11" s="3">
        <v>2</v>
      </c>
      <c r="B11" s="3">
        <v>1101010104</v>
      </c>
      <c r="C11" s="109" t="s">
        <v>47</v>
      </c>
      <c r="D11" s="151"/>
      <c r="E11" s="152"/>
      <c r="F11" s="5">
        <f t="shared" ref="F11:F38" si="0">D11-E11</f>
        <v>0</v>
      </c>
      <c r="G11" s="2"/>
    </row>
    <row r="12" spans="1:7">
      <c r="A12" s="3">
        <v>3</v>
      </c>
      <c r="B12" s="3">
        <v>1101020501</v>
      </c>
      <c r="C12" s="109" t="s">
        <v>31</v>
      </c>
      <c r="D12" s="151"/>
      <c r="E12" s="152"/>
      <c r="F12" s="5">
        <f t="shared" si="0"/>
        <v>0</v>
      </c>
      <c r="G12" s="2"/>
    </row>
    <row r="13" spans="1:7">
      <c r="A13" s="3">
        <v>4</v>
      </c>
      <c r="B13" s="3">
        <v>1101020601</v>
      </c>
      <c r="C13" s="144" t="s">
        <v>333</v>
      </c>
      <c r="D13" s="244"/>
      <c r="E13" s="152"/>
      <c r="F13" s="246">
        <f>D13-E13-E14</f>
        <v>0</v>
      </c>
      <c r="G13" s="2"/>
    </row>
    <row r="14" spans="1:7">
      <c r="A14" s="3"/>
      <c r="B14" s="3">
        <v>1101020601</v>
      </c>
      <c r="C14" s="144" t="s">
        <v>334</v>
      </c>
      <c r="D14" s="245"/>
      <c r="E14" s="152"/>
      <c r="F14" s="247"/>
      <c r="G14" s="2"/>
    </row>
    <row r="15" spans="1:7">
      <c r="A15" s="3">
        <v>5</v>
      </c>
      <c r="B15" s="3">
        <v>1101020603</v>
      </c>
      <c r="C15" s="109" t="s">
        <v>50</v>
      </c>
      <c r="D15" s="151"/>
      <c r="E15" s="152"/>
      <c r="F15" s="5">
        <f t="shared" si="0"/>
        <v>0</v>
      </c>
      <c r="G15" s="2"/>
    </row>
    <row r="16" spans="1:7">
      <c r="A16" s="3">
        <v>6</v>
      </c>
      <c r="B16" s="3">
        <v>1101020604</v>
      </c>
      <c r="C16" s="109" t="s">
        <v>51</v>
      </c>
      <c r="D16" s="151"/>
      <c r="E16" s="152"/>
      <c r="F16" s="5">
        <f t="shared" si="0"/>
        <v>0</v>
      </c>
      <c r="G16" s="2"/>
    </row>
    <row r="17" spans="1:7">
      <c r="A17" s="3">
        <v>7</v>
      </c>
      <c r="B17" s="3">
        <v>1101030199</v>
      </c>
      <c r="C17" s="109" t="s">
        <v>49</v>
      </c>
      <c r="D17" s="151"/>
      <c r="E17" s="152"/>
      <c r="F17" s="5">
        <f t="shared" si="0"/>
        <v>0</v>
      </c>
      <c r="G17" s="2"/>
    </row>
    <row r="18" spans="1:7">
      <c r="A18" s="3">
        <v>8</v>
      </c>
      <c r="B18" s="3">
        <v>1102010101</v>
      </c>
      <c r="C18" s="109" t="s">
        <v>52</v>
      </c>
      <c r="D18" s="151"/>
      <c r="E18" s="152"/>
      <c r="F18" s="5">
        <f t="shared" si="0"/>
        <v>0</v>
      </c>
      <c r="G18" s="2"/>
    </row>
    <row r="19" spans="1:7">
      <c r="A19" s="3">
        <v>9</v>
      </c>
      <c r="B19" s="3">
        <v>1102010102</v>
      </c>
      <c r="C19" s="109" t="s">
        <v>53</v>
      </c>
      <c r="D19" s="151"/>
      <c r="E19" s="152"/>
      <c r="F19" s="5">
        <f t="shared" si="0"/>
        <v>0</v>
      </c>
      <c r="G19" s="2"/>
    </row>
    <row r="20" spans="1:7">
      <c r="A20" s="3">
        <v>10</v>
      </c>
      <c r="B20" s="3">
        <v>1102050107</v>
      </c>
      <c r="C20" s="109" t="s">
        <v>337</v>
      </c>
      <c r="D20" s="151"/>
      <c r="E20" s="152"/>
      <c r="F20" s="5">
        <f t="shared" si="0"/>
        <v>0</v>
      </c>
      <c r="G20" s="2"/>
    </row>
    <row r="21" spans="1:7">
      <c r="A21" s="3">
        <v>11</v>
      </c>
      <c r="B21" s="3">
        <v>1102050124</v>
      </c>
      <c r="C21" s="109" t="s">
        <v>54</v>
      </c>
      <c r="D21" s="151"/>
      <c r="E21" s="152"/>
      <c r="F21" s="5">
        <f t="shared" si="0"/>
        <v>0</v>
      </c>
      <c r="G21" s="2"/>
    </row>
    <row r="22" spans="1:7">
      <c r="A22" s="3">
        <v>12</v>
      </c>
      <c r="B22" s="3">
        <v>1103020111</v>
      </c>
      <c r="C22" s="109" t="s">
        <v>233</v>
      </c>
      <c r="D22" s="151"/>
      <c r="E22" s="152"/>
      <c r="F22" s="5">
        <f t="shared" si="0"/>
        <v>0</v>
      </c>
      <c r="G22" s="2"/>
    </row>
    <row r="23" spans="1:7">
      <c r="A23" s="3">
        <v>13</v>
      </c>
      <c r="B23" s="3">
        <v>1105010105</v>
      </c>
      <c r="C23" s="109" t="s">
        <v>292</v>
      </c>
      <c r="D23" s="151"/>
      <c r="E23" s="152"/>
      <c r="F23" s="5">
        <f t="shared" si="0"/>
        <v>0</v>
      </c>
      <c r="G23" s="2"/>
    </row>
    <row r="24" spans="1:7">
      <c r="A24" s="3">
        <v>14</v>
      </c>
      <c r="B24" s="3">
        <v>1106010103</v>
      </c>
      <c r="C24" s="109" t="s">
        <v>293</v>
      </c>
      <c r="D24" s="151"/>
      <c r="E24" s="152"/>
      <c r="F24" s="5">
        <f t="shared" si="0"/>
        <v>0</v>
      </c>
      <c r="G24" s="2"/>
    </row>
    <row r="25" spans="1:7">
      <c r="A25" s="3">
        <v>15</v>
      </c>
      <c r="B25" s="3">
        <v>2101010101</v>
      </c>
      <c r="C25" s="109" t="s">
        <v>336</v>
      </c>
      <c r="D25" s="151"/>
      <c r="E25" s="152"/>
      <c r="F25" s="5">
        <f t="shared" si="0"/>
        <v>0</v>
      </c>
      <c r="G25" s="2"/>
    </row>
    <row r="26" spans="1:7">
      <c r="A26" s="3">
        <v>16</v>
      </c>
      <c r="B26" s="3">
        <v>2101010102</v>
      </c>
      <c r="C26" s="109" t="s">
        <v>335</v>
      </c>
      <c r="D26" s="151"/>
      <c r="E26" s="152"/>
      <c r="F26" s="5">
        <f t="shared" si="0"/>
        <v>0</v>
      </c>
      <c r="G26" s="2"/>
    </row>
    <row r="27" spans="1:7">
      <c r="A27" s="3">
        <v>17</v>
      </c>
      <c r="B27" s="3">
        <v>2101010103</v>
      </c>
      <c r="C27" s="109" t="s">
        <v>338</v>
      </c>
      <c r="D27" s="151"/>
      <c r="E27" s="152"/>
      <c r="F27" s="5">
        <f t="shared" si="0"/>
        <v>0</v>
      </c>
      <c r="G27" s="2"/>
    </row>
    <row r="28" spans="1:7">
      <c r="A28" s="3">
        <v>18</v>
      </c>
      <c r="B28" s="3">
        <v>2101020198</v>
      </c>
      <c r="C28" s="109" t="s">
        <v>56</v>
      </c>
      <c r="D28" s="151"/>
      <c r="E28" s="152"/>
      <c r="F28" s="5">
        <f t="shared" si="0"/>
        <v>0</v>
      </c>
      <c r="G28" s="2"/>
    </row>
    <row r="29" spans="1:7">
      <c r="A29" s="3">
        <v>19</v>
      </c>
      <c r="B29" s="3">
        <v>2102040101</v>
      </c>
      <c r="C29" s="109" t="s">
        <v>294</v>
      </c>
      <c r="D29" s="151"/>
      <c r="E29" s="152"/>
      <c r="F29" s="5">
        <f t="shared" si="0"/>
        <v>0</v>
      </c>
      <c r="G29" s="2"/>
    </row>
    <row r="30" spans="1:7">
      <c r="A30" s="3">
        <v>20</v>
      </c>
      <c r="B30" s="3">
        <v>2102040102</v>
      </c>
      <c r="C30" s="109" t="s">
        <v>57</v>
      </c>
      <c r="D30" s="151"/>
      <c r="E30" s="152"/>
      <c r="F30" s="5">
        <f t="shared" si="0"/>
        <v>0</v>
      </c>
      <c r="G30" s="2"/>
    </row>
    <row r="31" spans="1:7">
      <c r="A31" s="3">
        <v>21</v>
      </c>
      <c r="B31" s="3">
        <v>2102040199</v>
      </c>
      <c r="C31" s="109" t="s">
        <v>339</v>
      </c>
      <c r="D31" s="151"/>
      <c r="E31" s="152"/>
      <c r="F31" s="5">
        <f t="shared" si="0"/>
        <v>0</v>
      </c>
      <c r="G31" s="2"/>
    </row>
    <row r="32" spans="1:7">
      <c r="A32" s="3">
        <v>22</v>
      </c>
      <c r="B32" s="3">
        <v>2111020199</v>
      </c>
      <c r="C32" s="109" t="s">
        <v>58</v>
      </c>
      <c r="D32" s="151"/>
      <c r="E32" s="152"/>
      <c r="F32" s="5">
        <f t="shared" si="0"/>
        <v>0</v>
      </c>
      <c r="G32" s="2"/>
    </row>
    <row r="33" spans="1:7">
      <c r="A33" s="3">
        <v>23</v>
      </c>
      <c r="B33" s="3">
        <v>2112010102</v>
      </c>
      <c r="C33" s="109" t="s">
        <v>59</v>
      </c>
      <c r="D33" s="151"/>
      <c r="E33" s="152"/>
      <c r="F33" s="5">
        <f t="shared" si="0"/>
        <v>0</v>
      </c>
      <c r="G33" s="2"/>
    </row>
    <row r="34" spans="1:7">
      <c r="A34" s="3">
        <v>24</v>
      </c>
      <c r="B34" s="3">
        <v>2112010199</v>
      </c>
      <c r="C34" s="109" t="s">
        <v>60</v>
      </c>
      <c r="D34" s="151"/>
      <c r="E34" s="152"/>
      <c r="F34" s="5">
        <f t="shared" si="0"/>
        <v>0</v>
      </c>
      <c r="G34" s="2"/>
    </row>
    <row r="35" spans="1:7">
      <c r="A35" s="3">
        <v>25</v>
      </c>
      <c r="B35" s="3">
        <v>2116010104</v>
      </c>
      <c r="C35" s="109" t="s">
        <v>55</v>
      </c>
      <c r="D35" s="151"/>
      <c r="E35" s="152"/>
      <c r="F35" s="5">
        <f t="shared" si="0"/>
        <v>0</v>
      </c>
      <c r="G35" s="2"/>
    </row>
    <row r="36" spans="1:7">
      <c r="A36" s="3">
        <v>26</v>
      </c>
      <c r="B36" s="3">
        <v>2213010101</v>
      </c>
      <c r="C36" s="145" t="s">
        <v>295</v>
      </c>
      <c r="D36" s="244"/>
      <c r="E36" s="152"/>
      <c r="F36" s="246">
        <f>D36-E36-E37</f>
        <v>0</v>
      </c>
      <c r="G36" s="2"/>
    </row>
    <row r="37" spans="1:7">
      <c r="A37" s="3">
        <v>27</v>
      </c>
      <c r="B37" s="3">
        <v>2213010101</v>
      </c>
      <c r="C37" s="145" t="s">
        <v>296</v>
      </c>
      <c r="D37" s="245"/>
      <c r="E37" s="152"/>
      <c r="F37" s="247"/>
      <c r="G37" s="2"/>
    </row>
    <row r="38" spans="1:7">
      <c r="A38" s="3">
        <v>28</v>
      </c>
      <c r="B38" s="3" t="s">
        <v>291</v>
      </c>
      <c r="C38" s="2" t="s">
        <v>441</v>
      </c>
      <c r="D38" s="151"/>
      <c r="E38" s="152"/>
      <c r="F38" s="5">
        <f t="shared" si="0"/>
        <v>0</v>
      </c>
      <c r="G38" s="2"/>
    </row>
    <row r="40" spans="1:7">
      <c r="D40" s="153"/>
    </row>
    <row r="41" spans="1:7">
      <c r="B41" s="16"/>
      <c r="C41" s="75"/>
      <c r="D41" s="153"/>
    </row>
    <row r="42" spans="1:7">
      <c r="A42" s="1"/>
      <c r="B42" s="16" t="s">
        <v>13</v>
      </c>
      <c r="C42" s="75"/>
      <c r="D42" s="153"/>
      <c r="E42" s="154" t="s">
        <v>248</v>
      </c>
    </row>
    <row r="43" spans="1:7">
      <c r="A43" s="1"/>
      <c r="B43" s="16" t="s">
        <v>14</v>
      </c>
      <c r="C43" s="75"/>
      <c r="E43" s="154" t="s">
        <v>14</v>
      </c>
    </row>
    <row r="44" spans="1:7">
      <c r="A44" s="1"/>
      <c r="B44" s="16" t="s">
        <v>101</v>
      </c>
      <c r="E44" s="154" t="s">
        <v>101</v>
      </c>
    </row>
    <row r="45" spans="1:7">
      <c r="A45" s="1"/>
      <c r="B45" s="16"/>
      <c r="E45" s="154"/>
    </row>
    <row r="46" spans="1:7">
      <c r="C46" s="1" t="s">
        <v>249</v>
      </c>
    </row>
    <row r="47" spans="1:7">
      <c r="C47" s="1" t="s">
        <v>250</v>
      </c>
    </row>
    <row r="48" spans="1:7">
      <c r="C48" s="75" t="s">
        <v>251</v>
      </c>
    </row>
  </sheetData>
  <mergeCells count="14">
    <mergeCell ref="D13:D14"/>
    <mergeCell ref="F13:F14"/>
    <mergeCell ref="D36:D37"/>
    <mergeCell ref="F36:F37"/>
    <mergeCell ref="A1:G1"/>
    <mergeCell ref="A2:G2"/>
    <mergeCell ref="A3:G3"/>
    <mergeCell ref="A4:G4"/>
    <mergeCell ref="A6:A9"/>
    <mergeCell ref="B6:B9"/>
    <mergeCell ref="C6:C9"/>
    <mergeCell ref="D6:F7"/>
    <mergeCell ref="G6:G9"/>
    <mergeCell ref="F8:F9"/>
  </mergeCells>
  <pageMargins left="0.48" right="0.15748031496062992" top="0.35433070866141736" bottom="0.27559055118110237" header="0.31496062992125984" footer="0.31496062992125984"/>
  <pageSetup paperSize="9" scale="75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D24"/>
  <sheetViews>
    <sheetView zoomScaleNormal="100" workbookViewId="0">
      <selection activeCell="H23" sqref="H23"/>
    </sheetView>
  </sheetViews>
  <sheetFormatPr defaultColWidth="9" defaultRowHeight="21"/>
  <cols>
    <col min="1" max="2" width="24.140625" style="16" customWidth="1"/>
    <col min="3" max="3" width="21.7109375" style="16" customWidth="1"/>
    <col min="4" max="4" width="65.85546875" style="1" customWidth="1"/>
    <col min="5" max="16384" width="9" style="1"/>
  </cols>
  <sheetData>
    <row r="1" spans="1:4">
      <c r="D1" s="4" t="s">
        <v>349</v>
      </c>
    </row>
    <row r="2" spans="1:4">
      <c r="A2" s="264" t="s">
        <v>435</v>
      </c>
      <c r="B2" s="264"/>
      <c r="C2" s="264"/>
      <c r="D2" s="264"/>
    </row>
    <row r="3" spans="1:4">
      <c r="A3" s="253" t="s">
        <v>331</v>
      </c>
      <c r="B3" s="253"/>
      <c r="C3" s="253"/>
      <c r="D3" s="253"/>
    </row>
    <row r="4" spans="1:4">
      <c r="A4" s="253" t="s">
        <v>372</v>
      </c>
      <c r="B4" s="253"/>
      <c r="C4" s="253"/>
      <c r="D4" s="253"/>
    </row>
    <row r="5" spans="1:4">
      <c r="A5" s="14"/>
      <c r="B5" s="14"/>
      <c r="C5" s="14"/>
      <c r="D5" s="6"/>
    </row>
    <row r="6" spans="1:4">
      <c r="A6" s="15" t="s">
        <v>1</v>
      </c>
      <c r="B6" s="15"/>
      <c r="D6" s="7" t="s">
        <v>361</v>
      </c>
    </row>
    <row r="7" spans="1:4">
      <c r="A7" s="15" t="s">
        <v>2</v>
      </c>
      <c r="B7" s="15"/>
      <c r="D7" s="7" t="s">
        <v>11</v>
      </c>
    </row>
    <row r="8" spans="1:4">
      <c r="A8" s="15" t="s">
        <v>3</v>
      </c>
      <c r="B8" s="15"/>
      <c r="C8" s="15"/>
      <c r="D8" s="7"/>
    </row>
    <row r="9" spans="1:4">
      <c r="A9" s="15"/>
      <c r="B9" s="15"/>
      <c r="C9" s="15"/>
      <c r="D9" s="8" t="s">
        <v>12</v>
      </c>
    </row>
    <row r="10" spans="1:4">
      <c r="A10" s="17" t="s">
        <v>106</v>
      </c>
      <c r="B10" s="17" t="s">
        <v>103</v>
      </c>
      <c r="C10" s="263" t="s">
        <v>104</v>
      </c>
      <c r="D10" s="263"/>
    </row>
    <row r="11" spans="1:4">
      <c r="A11" s="19" t="s">
        <v>332</v>
      </c>
      <c r="B11" s="19" t="s">
        <v>6</v>
      </c>
      <c r="C11" s="263"/>
      <c r="D11" s="263"/>
    </row>
    <row r="12" spans="1:4">
      <c r="A12" s="19" t="s">
        <v>5</v>
      </c>
      <c r="B12" s="21"/>
      <c r="C12" s="100" t="s">
        <v>9</v>
      </c>
      <c r="D12" s="79" t="s">
        <v>113</v>
      </c>
    </row>
    <row r="13" spans="1:4">
      <c r="A13" s="18" t="s">
        <v>7</v>
      </c>
      <c r="B13" s="18" t="s">
        <v>8</v>
      </c>
      <c r="C13" s="83" t="s">
        <v>297</v>
      </c>
      <c r="D13" s="98" t="s">
        <v>157</v>
      </c>
    </row>
    <row r="14" spans="1:4">
      <c r="A14" s="36">
        <v>0</v>
      </c>
      <c r="B14" s="36">
        <v>0</v>
      </c>
      <c r="C14" s="36">
        <f>SUM(A14-B14)</f>
        <v>0</v>
      </c>
      <c r="D14" s="2"/>
    </row>
    <row r="15" spans="1:4">
      <c r="A15" s="5"/>
      <c r="B15" s="5"/>
      <c r="C15" s="5"/>
      <c r="D15" s="2"/>
    </row>
    <row r="21" spans="1:3" s="20" customFormat="1">
      <c r="A21" s="22"/>
      <c r="B21" s="22"/>
      <c r="C21" s="22"/>
    </row>
    <row r="24" spans="1:3">
      <c r="A24" s="45" t="s">
        <v>440</v>
      </c>
      <c r="B24" s="75"/>
      <c r="C24" s="75"/>
    </row>
  </sheetData>
  <mergeCells count="4">
    <mergeCell ref="C10:D11"/>
    <mergeCell ref="A3:D3"/>
    <mergeCell ref="A4:D4"/>
    <mergeCell ref="A2:D2"/>
  </mergeCells>
  <pageMargins left="0.46" right="0.17" top="0.52" bottom="0.52" header="0.31496062992125984" footer="0.31496062992125984"/>
  <pageSetup paperSize="9" orientation="landscape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J38"/>
  <sheetViews>
    <sheetView zoomScaleNormal="100" workbookViewId="0">
      <selection activeCell="D24" sqref="D24"/>
    </sheetView>
  </sheetViews>
  <sheetFormatPr defaultColWidth="9" defaultRowHeight="21"/>
  <cols>
    <col min="1" max="1" width="15.42578125" style="1" customWidth="1"/>
    <col min="2" max="4" width="14.42578125" style="1" customWidth="1"/>
    <col min="5" max="6" width="16.28515625" style="1" customWidth="1"/>
    <col min="7" max="7" width="13" style="1" customWidth="1"/>
    <col min="8" max="8" width="13.7109375" style="1" customWidth="1"/>
    <col min="9" max="9" width="20.42578125" style="1" customWidth="1"/>
    <col min="10" max="10" width="16.28515625" style="1" customWidth="1"/>
    <col min="11" max="16384" width="9" style="1"/>
  </cols>
  <sheetData>
    <row r="1" spans="1:10">
      <c r="H1" s="4"/>
      <c r="I1" s="4" t="s">
        <v>82</v>
      </c>
    </row>
    <row r="2" spans="1:10">
      <c r="A2" s="253" t="s">
        <v>0</v>
      </c>
      <c r="B2" s="253"/>
      <c r="C2" s="253"/>
      <c r="D2" s="253"/>
      <c r="E2" s="253"/>
      <c r="F2" s="253"/>
      <c r="G2" s="253"/>
      <c r="H2" s="253"/>
      <c r="I2" s="253"/>
      <c r="J2" s="7"/>
    </row>
    <row r="3" spans="1:10">
      <c r="A3" s="253" t="s">
        <v>114</v>
      </c>
      <c r="B3" s="253"/>
      <c r="C3" s="253"/>
      <c r="D3" s="253"/>
      <c r="E3" s="253"/>
      <c r="F3" s="253"/>
      <c r="G3" s="253"/>
      <c r="H3" s="253"/>
      <c r="I3" s="253"/>
      <c r="J3" s="7"/>
    </row>
    <row r="4" spans="1:10">
      <c r="A4" s="253" t="s">
        <v>372</v>
      </c>
      <c r="B4" s="253"/>
      <c r="C4" s="253"/>
      <c r="D4" s="253"/>
      <c r="E4" s="253"/>
      <c r="F4" s="253"/>
      <c r="G4" s="253"/>
      <c r="H4" s="253"/>
      <c r="I4" s="253"/>
      <c r="J4" s="7"/>
    </row>
    <row r="5" spans="1:10" ht="12.75" customHeight="1"/>
    <row r="6" spans="1:10">
      <c r="A6" s="7" t="s">
        <v>1</v>
      </c>
      <c r="B6" s="7"/>
      <c r="C6" s="7"/>
      <c r="H6" s="7" t="s">
        <v>361</v>
      </c>
    </row>
    <row r="7" spans="1:10">
      <c r="A7" s="7" t="s">
        <v>2</v>
      </c>
      <c r="B7" s="7"/>
      <c r="C7" s="7"/>
      <c r="H7" s="7" t="s">
        <v>161</v>
      </c>
    </row>
    <row r="8" spans="1:10">
      <c r="A8" s="7" t="s">
        <v>3</v>
      </c>
      <c r="B8" s="7"/>
      <c r="C8" s="7"/>
    </row>
    <row r="9" spans="1:10">
      <c r="A9" s="7"/>
      <c r="B9" s="7"/>
      <c r="C9" s="7"/>
      <c r="F9" s="41"/>
      <c r="G9" s="41"/>
      <c r="H9" s="41"/>
      <c r="I9" s="35" t="s">
        <v>12</v>
      </c>
    </row>
    <row r="10" spans="1:10" s="20" customFormat="1" ht="21" customHeight="1">
      <c r="A10" s="48" t="s">
        <v>132</v>
      </c>
      <c r="B10" s="270" t="s">
        <v>133</v>
      </c>
      <c r="C10" s="271"/>
      <c r="D10" s="260" t="s">
        <v>104</v>
      </c>
      <c r="E10" s="276" t="s">
        <v>122</v>
      </c>
      <c r="F10" s="276"/>
      <c r="G10" s="276"/>
      <c r="H10" s="276"/>
      <c r="I10" s="276"/>
    </row>
    <row r="11" spans="1:10" s="20" customFormat="1">
      <c r="A11" s="42" t="s">
        <v>106</v>
      </c>
      <c r="B11" s="272"/>
      <c r="C11" s="273"/>
      <c r="D11" s="261"/>
      <c r="E11" s="39" t="s">
        <v>125</v>
      </c>
      <c r="F11" s="85" t="s">
        <v>170</v>
      </c>
      <c r="G11" s="39" t="s">
        <v>126</v>
      </c>
      <c r="H11" s="269" t="s">
        <v>129</v>
      </c>
      <c r="I11" s="269"/>
    </row>
    <row r="12" spans="1:10" s="20" customFormat="1">
      <c r="A12" s="42" t="s">
        <v>131</v>
      </c>
      <c r="B12" s="274"/>
      <c r="C12" s="275"/>
      <c r="D12" s="262"/>
      <c r="E12" s="40" t="s">
        <v>123</v>
      </c>
      <c r="F12" s="40" t="s">
        <v>171</v>
      </c>
      <c r="G12" s="40" t="s">
        <v>127</v>
      </c>
      <c r="H12" s="269"/>
      <c r="I12" s="269"/>
    </row>
    <row r="13" spans="1:10" s="20" customFormat="1">
      <c r="A13" s="42"/>
      <c r="B13" s="79" t="s">
        <v>120</v>
      </c>
      <c r="C13" s="79" t="s">
        <v>9</v>
      </c>
      <c r="D13" s="260" t="s">
        <v>266</v>
      </c>
      <c r="E13" s="40" t="s">
        <v>124</v>
      </c>
      <c r="F13" s="40" t="s">
        <v>172</v>
      </c>
      <c r="G13" s="40"/>
      <c r="H13" s="114" t="s">
        <v>9</v>
      </c>
      <c r="I13" s="114" t="s">
        <v>130</v>
      </c>
    </row>
    <row r="14" spans="1:10">
      <c r="A14" s="49" t="s">
        <v>7</v>
      </c>
      <c r="B14" s="49" t="s">
        <v>8</v>
      </c>
      <c r="C14" s="49" t="s">
        <v>156</v>
      </c>
      <c r="D14" s="262"/>
      <c r="E14" s="113" t="s">
        <v>158</v>
      </c>
      <c r="F14" s="113" t="s">
        <v>267</v>
      </c>
      <c r="G14" s="113" t="s">
        <v>162</v>
      </c>
      <c r="H14" s="113" t="s">
        <v>163</v>
      </c>
      <c r="I14" s="113" t="s">
        <v>164</v>
      </c>
    </row>
    <row r="15" spans="1:10">
      <c r="A15" s="246"/>
      <c r="B15" s="37" t="s">
        <v>115</v>
      </c>
      <c r="C15" s="37"/>
      <c r="D15" s="246">
        <f>A15-C15-C16</f>
        <v>0</v>
      </c>
      <c r="E15" s="246"/>
      <c r="F15" s="246"/>
      <c r="G15" s="246"/>
      <c r="H15" s="246"/>
      <c r="I15" s="279"/>
    </row>
    <row r="16" spans="1:10">
      <c r="A16" s="247"/>
      <c r="B16" s="37" t="s">
        <v>121</v>
      </c>
      <c r="C16" s="37"/>
      <c r="D16" s="247"/>
      <c r="E16" s="247"/>
      <c r="F16" s="247"/>
      <c r="G16" s="247"/>
      <c r="H16" s="247"/>
      <c r="I16" s="280"/>
    </row>
    <row r="17" spans="1:9">
      <c r="A17" s="46">
        <f>SUM(A15:A16)</f>
        <v>0</v>
      </c>
      <c r="B17" s="38"/>
      <c r="C17" s="46">
        <f>SUM(C15:C16)</f>
        <v>0</v>
      </c>
      <c r="D17" s="47">
        <f>SUM(D15:D16)</f>
        <v>0</v>
      </c>
      <c r="E17" s="47">
        <f>SUM(E15:E16)</f>
        <v>0</v>
      </c>
      <c r="F17" s="47">
        <f>SUM(F15:F16)</f>
        <v>0</v>
      </c>
      <c r="G17" s="47">
        <f>SUM(G15:G16)</f>
        <v>0</v>
      </c>
      <c r="H17" s="47">
        <f>SUM(H15:H16)</f>
        <v>0</v>
      </c>
      <c r="I17" s="2"/>
    </row>
    <row r="18" spans="1:9" ht="15" customHeight="1"/>
    <row r="19" spans="1:9">
      <c r="A19" s="267" t="s">
        <v>135</v>
      </c>
      <c r="B19" s="267"/>
      <c r="C19" s="267"/>
      <c r="D19" s="267"/>
      <c r="E19" s="267"/>
    </row>
    <row r="20" spans="1:9">
      <c r="A20" s="81" t="s">
        <v>36</v>
      </c>
      <c r="B20" s="268" t="s">
        <v>37</v>
      </c>
      <c r="C20" s="268"/>
      <c r="D20" s="81" t="s">
        <v>26</v>
      </c>
      <c r="E20" s="81" t="s">
        <v>38</v>
      </c>
    </row>
    <row r="21" spans="1:9" s="365" customFormat="1">
      <c r="A21" s="363" t="s">
        <v>165</v>
      </c>
      <c r="B21" s="364" t="s">
        <v>166</v>
      </c>
      <c r="C21" s="364"/>
      <c r="D21" s="363" t="s">
        <v>269</v>
      </c>
      <c r="E21" s="363" t="s">
        <v>167</v>
      </c>
    </row>
    <row r="22" spans="1:9">
      <c r="A22" s="156"/>
      <c r="B22" s="277"/>
      <c r="C22" s="278"/>
      <c r="D22" s="156" t="s">
        <v>442</v>
      </c>
      <c r="E22" s="156"/>
    </row>
    <row r="23" spans="1:9">
      <c r="A23" s="3"/>
      <c r="B23" s="265"/>
      <c r="C23" s="265"/>
      <c r="D23" s="3" t="s">
        <v>443</v>
      </c>
      <c r="E23" s="3"/>
    </row>
    <row r="24" spans="1:9" ht="15" customHeight="1"/>
    <row r="28" spans="1:9" ht="13.5" customHeight="1"/>
    <row r="29" spans="1:9">
      <c r="A29" s="44" t="s">
        <v>141</v>
      </c>
      <c r="B29" s="7"/>
      <c r="C29" s="7"/>
    </row>
    <row r="30" spans="1:9">
      <c r="A30" s="45" t="s">
        <v>373</v>
      </c>
      <c r="B30" s="7"/>
      <c r="C30" s="7"/>
    </row>
    <row r="31" spans="1:9">
      <c r="A31" s="45" t="s">
        <v>444</v>
      </c>
    </row>
    <row r="32" spans="1:9">
      <c r="A32" s="45" t="s">
        <v>374</v>
      </c>
    </row>
    <row r="34" spans="1:1">
      <c r="A34" s="16"/>
    </row>
    <row r="35" spans="1:1">
      <c r="A35" s="16"/>
    </row>
    <row r="36" spans="1:1">
      <c r="A36" s="16"/>
    </row>
    <row r="37" spans="1:1">
      <c r="A37" s="16"/>
    </row>
    <row r="38" spans="1:1">
      <c r="A38" s="16"/>
    </row>
  </sheetData>
  <mergeCells count="20">
    <mergeCell ref="H15:H16"/>
    <mergeCell ref="I15:I16"/>
    <mergeCell ref="D15:D16"/>
    <mergeCell ref="E15:E16"/>
    <mergeCell ref="G15:G16"/>
    <mergeCell ref="B23:C23"/>
    <mergeCell ref="B21:C21"/>
    <mergeCell ref="A2:I2"/>
    <mergeCell ref="A3:I3"/>
    <mergeCell ref="A4:I4"/>
    <mergeCell ref="A19:E19"/>
    <mergeCell ref="B20:C20"/>
    <mergeCell ref="H11:I12"/>
    <mergeCell ref="B10:C12"/>
    <mergeCell ref="D10:D12"/>
    <mergeCell ref="A15:A16"/>
    <mergeCell ref="E10:I10"/>
    <mergeCell ref="F15:F16"/>
    <mergeCell ref="D13:D14"/>
    <mergeCell ref="B22:C22"/>
  </mergeCells>
  <pageMargins left="0.35433070866141736" right="0.15748031496062992" top="0.24" bottom="0.23622047244094491" header="0.15748031496062992" footer="0.15748031496062992"/>
  <pageSetup paperSize="9" scale="88" orientation="landscape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0"/>
  <dimension ref="A1:L31"/>
  <sheetViews>
    <sheetView zoomScaleNormal="100" workbookViewId="0">
      <selection activeCell="A16" sqref="A16"/>
    </sheetView>
  </sheetViews>
  <sheetFormatPr defaultColWidth="9" defaultRowHeight="21"/>
  <cols>
    <col min="1" max="1" width="70.5703125" style="1" customWidth="1"/>
    <col min="2" max="4" width="19.42578125" style="16" customWidth="1"/>
    <col min="5" max="5" width="26.42578125" style="1" customWidth="1"/>
    <col min="6" max="6" width="14" style="1" customWidth="1"/>
    <col min="7" max="7" width="14.85546875" style="16" customWidth="1"/>
    <col min="8" max="9" width="14.140625" style="1" customWidth="1"/>
    <col min="10" max="10" width="15" style="16" customWidth="1"/>
    <col min="11" max="11" width="13.140625" style="16" customWidth="1"/>
    <col min="12" max="12" width="14.140625" style="1" customWidth="1"/>
    <col min="13" max="16384" width="9" style="1"/>
  </cols>
  <sheetData>
    <row r="1" spans="1:12">
      <c r="E1" s="4" t="s">
        <v>83</v>
      </c>
    </row>
    <row r="2" spans="1:12">
      <c r="A2" s="264" t="s">
        <v>435</v>
      </c>
      <c r="B2" s="264"/>
      <c r="C2" s="264"/>
      <c r="D2" s="264"/>
      <c r="E2" s="264"/>
      <c r="G2" s="1"/>
      <c r="J2" s="1"/>
      <c r="K2" s="1"/>
    </row>
    <row r="3" spans="1:12">
      <c r="A3" s="253" t="s">
        <v>188</v>
      </c>
      <c r="B3" s="253"/>
      <c r="C3" s="253"/>
      <c r="D3" s="253"/>
      <c r="E3" s="253"/>
      <c r="F3" s="7"/>
      <c r="G3" s="7"/>
      <c r="H3" s="7"/>
      <c r="I3" s="7"/>
      <c r="J3" s="7"/>
      <c r="K3" s="7"/>
      <c r="L3" s="7"/>
    </row>
    <row r="4" spans="1:12">
      <c r="A4" s="253" t="s">
        <v>372</v>
      </c>
      <c r="B4" s="253"/>
      <c r="C4" s="253"/>
      <c r="D4" s="253"/>
      <c r="E4" s="253"/>
      <c r="F4" s="7"/>
      <c r="G4" s="7"/>
      <c r="H4" s="7"/>
      <c r="I4" s="7"/>
      <c r="J4" s="7"/>
      <c r="K4" s="7"/>
      <c r="L4" s="7"/>
    </row>
    <row r="6" spans="1:12">
      <c r="A6" s="7" t="s">
        <v>1</v>
      </c>
      <c r="B6" s="15"/>
      <c r="E6" s="7" t="s">
        <v>361</v>
      </c>
      <c r="F6" s="7"/>
      <c r="G6" s="15"/>
      <c r="H6" s="7"/>
      <c r="J6" s="15"/>
      <c r="K6" s="15"/>
      <c r="L6" s="7"/>
    </row>
    <row r="7" spans="1:12">
      <c r="A7" s="7" t="s">
        <v>2</v>
      </c>
      <c r="B7" s="15"/>
      <c r="E7" s="8" t="s">
        <v>301</v>
      </c>
      <c r="F7" s="7"/>
      <c r="G7" s="15"/>
      <c r="H7" s="7"/>
      <c r="J7" s="15"/>
      <c r="K7" s="15"/>
      <c r="L7" s="7"/>
    </row>
    <row r="8" spans="1:12">
      <c r="A8" s="7" t="s">
        <v>3</v>
      </c>
      <c r="B8" s="15"/>
      <c r="C8" s="15"/>
      <c r="D8" s="15"/>
      <c r="E8" s="8" t="s">
        <v>12</v>
      </c>
      <c r="F8" s="7"/>
      <c r="G8" s="15"/>
      <c r="H8" s="7"/>
      <c r="I8" s="7"/>
      <c r="J8" s="15"/>
      <c r="K8" s="15"/>
      <c r="L8" s="7"/>
    </row>
    <row r="9" spans="1:12" ht="12" customHeight="1"/>
    <row r="10" spans="1:12" ht="21" customHeight="1">
      <c r="A10" s="288" t="s">
        <v>35</v>
      </c>
      <c r="B10" s="284" t="s">
        <v>9</v>
      </c>
      <c r="C10" s="285"/>
      <c r="D10" s="286" t="s">
        <v>28</v>
      </c>
      <c r="E10" s="248" t="s">
        <v>138</v>
      </c>
    </row>
    <row r="11" spans="1:12">
      <c r="A11" s="289"/>
      <c r="B11" s="30" t="s">
        <v>67</v>
      </c>
      <c r="C11" s="30" t="s">
        <v>68</v>
      </c>
      <c r="D11" s="287"/>
      <c r="E11" s="249"/>
    </row>
    <row r="12" spans="1:12" s="33" customFormat="1">
      <c r="A12" s="84" t="s">
        <v>7</v>
      </c>
      <c r="B12" s="32" t="s">
        <v>8</v>
      </c>
      <c r="C12" s="32" t="s">
        <v>156</v>
      </c>
      <c r="D12" s="32" t="s">
        <v>298</v>
      </c>
      <c r="E12" s="24" t="s">
        <v>158</v>
      </c>
      <c r="G12" s="34"/>
      <c r="J12" s="34"/>
      <c r="K12" s="34"/>
    </row>
    <row r="13" spans="1:12">
      <c r="A13" s="281" t="s">
        <v>31</v>
      </c>
      <c r="B13" s="282"/>
      <c r="C13" s="283"/>
      <c r="D13" s="25"/>
      <c r="E13" s="26"/>
    </row>
    <row r="14" spans="1:12">
      <c r="A14" s="27" t="s">
        <v>69</v>
      </c>
      <c r="B14" s="25">
        <v>0</v>
      </c>
      <c r="C14" s="25">
        <v>0</v>
      </c>
      <c r="D14" s="25">
        <f>+B14-C14</f>
        <v>0</v>
      </c>
      <c r="E14" s="26"/>
    </row>
    <row r="15" spans="1:12">
      <c r="A15" s="27" t="s">
        <v>70</v>
      </c>
      <c r="B15" s="25">
        <v>0</v>
      </c>
      <c r="C15" s="25">
        <v>0</v>
      </c>
      <c r="D15" s="25">
        <f t="shared" ref="D15:D18" si="0">+B15-C15</f>
        <v>0</v>
      </c>
      <c r="E15" s="26"/>
    </row>
    <row r="16" spans="1:12">
      <c r="A16" s="27" t="s">
        <v>71</v>
      </c>
      <c r="B16" s="25">
        <v>0</v>
      </c>
      <c r="C16" s="25">
        <v>0</v>
      </c>
      <c r="D16" s="25">
        <f t="shared" si="0"/>
        <v>0</v>
      </c>
      <c r="E16" s="29"/>
    </row>
    <row r="17" spans="1:11">
      <c r="A17" s="27" t="s">
        <v>72</v>
      </c>
      <c r="B17" s="25">
        <v>0</v>
      </c>
      <c r="C17" s="25">
        <v>0</v>
      </c>
      <c r="D17" s="25">
        <f t="shared" si="0"/>
        <v>0</v>
      </c>
      <c r="E17" s="26"/>
    </row>
    <row r="18" spans="1:11">
      <c r="A18" s="27" t="s">
        <v>73</v>
      </c>
      <c r="B18" s="25">
        <v>0</v>
      </c>
      <c r="C18" s="25">
        <v>0</v>
      </c>
      <c r="D18" s="25">
        <f t="shared" si="0"/>
        <v>0</v>
      </c>
      <c r="E18" s="26"/>
    </row>
    <row r="19" spans="1:11" ht="42">
      <c r="A19" s="157" t="s">
        <v>299</v>
      </c>
      <c r="B19" s="158">
        <v>0</v>
      </c>
      <c r="C19" s="158">
        <v>0</v>
      </c>
      <c r="D19" s="158">
        <f t="shared" ref="D19:D20" si="1">+B19-C19</f>
        <v>0</v>
      </c>
      <c r="E19" s="26"/>
    </row>
    <row r="20" spans="1:11">
      <c r="A20" s="27" t="s">
        <v>74</v>
      </c>
      <c r="B20" s="25">
        <v>0</v>
      </c>
      <c r="C20" s="25">
        <v>0</v>
      </c>
      <c r="D20" s="25">
        <f t="shared" si="1"/>
        <v>0</v>
      </c>
      <c r="E20" s="26"/>
    </row>
    <row r="21" spans="1:11">
      <c r="A21" s="28" t="s">
        <v>300</v>
      </c>
      <c r="B21" s="28">
        <f>SUM(B14:B20)</f>
        <v>0</v>
      </c>
      <c r="C21" s="28">
        <f>SUM(C14:C20)</f>
        <v>0</v>
      </c>
      <c r="D21" s="28">
        <f>SUM(D14:D20)</f>
        <v>0</v>
      </c>
      <c r="E21" s="29"/>
    </row>
    <row r="22" spans="1:11">
      <c r="A22" s="67"/>
      <c r="B22" s="67"/>
      <c r="C22" s="67"/>
      <c r="D22" s="67"/>
      <c r="E22" s="68"/>
    </row>
    <row r="23" spans="1:11">
      <c r="A23" s="67"/>
      <c r="B23" s="67"/>
      <c r="C23" s="67"/>
      <c r="D23" s="67"/>
      <c r="E23" s="68"/>
    </row>
    <row r="24" spans="1:11">
      <c r="A24" s="67"/>
      <c r="B24" s="67"/>
      <c r="C24" s="67"/>
      <c r="D24" s="67"/>
      <c r="E24" s="68"/>
    </row>
    <row r="25" spans="1:11">
      <c r="A25" s="67"/>
      <c r="B25" s="67"/>
      <c r="C25" s="67"/>
      <c r="D25" s="67"/>
      <c r="E25" s="68"/>
    </row>
    <row r="26" spans="1:11">
      <c r="A26" s="67"/>
      <c r="B26" s="67"/>
      <c r="C26" s="67"/>
      <c r="D26" s="67"/>
      <c r="E26" s="68"/>
    </row>
    <row r="27" spans="1:11" ht="24.75" customHeight="1">
      <c r="A27" s="67"/>
      <c r="B27" s="67"/>
      <c r="C27" s="67"/>
      <c r="D27" s="67"/>
      <c r="E27" s="68"/>
    </row>
    <row r="28" spans="1:11">
      <c r="A28" s="44" t="s">
        <v>141</v>
      </c>
      <c r="B28" s="7"/>
      <c r="C28" s="7"/>
      <c r="D28" s="1"/>
      <c r="G28" s="1"/>
      <c r="J28" s="1"/>
      <c r="K28" s="1"/>
    </row>
    <row r="29" spans="1:11">
      <c r="A29" s="45" t="s">
        <v>375</v>
      </c>
      <c r="B29" s="7"/>
      <c r="C29" s="7"/>
      <c r="D29" s="1"/>
      <c r="G29" s="1"/>
      <c r="J29" s="1"/>
      <c r="K29" s="1"/>
    </row>
    <row r="30" spans="1:11">
      <c r="A30" s="45" t="s">
        <v>376</v>
      </c>
      <c r="B30" s="1"/>
      <c r="C30" s="1"/>
      <c r="D30" s="1"/>
      <c r="G30" s="1"/>
      <c r="J30" s="1"/>
      <c r="K30" s="1"/>
    </row>
    <row r="31" spans="1:11">
      <c r="A31" s="45"/>
      <c r="B31" s="1"/>
      <c r="C31" s="1"/>
      <c r="D31" s="1"/>
      <c r="G31" s="1"/>
      <c r="J31" s="1"/>
      <c r="K31" s="1"/>
    </row>
  </sheetData>
  <mergeCells count="8">
    <mergeCell ref="A2:E2"/>
    <mergeCell ref="A3:E3"/>
    <mergeCell ref="A13:C13"/>
    <mergeCell ref="A4:E4"/>
    <mergeCell ref="B10:C10"/>
    <mergeCell ref="D10:D11"/>
    <mergeCell ref="E10:E11"/>
    <mergeCell ref="A10:A11"/>
  </mergeCells>
  <pageMargins left="0.43307086614173229" right="0.23622047244094491" top="0.31496062992125984" bottom="0.19685039370078741" header="0.15748031496062992" footer="0.15748031496062992"/>
  <pageSetup paperSize="9" scale="85" orientation="landscape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J30"/>
  <sheetViews>
    <sheetView topLeftCell="A15" zoomScaleNormal="100" workbookViewId="0">
      <selection activeCell="B35" sqref="B35"/>
    </sheetView>
  </sheetViews>
  <sheetFormatPr defaultColWidth="9" defaultRowHeight="21"/>
  <cols>
    <col min="1" max="1" width="16.85546875" style="1" customWidth="1"/>
    <col min="2" max="2" width="37.140625" style="1" bestFit="1" customWidth="1"/>
    <col min="3" max="4" width="12.7109375" style="1" customWidth="1"/>
    <col min="5" max="5" width="22.7109375" style="1" customWidth="1"/>
    <col min="6" max="6" width="14.5703125" style="1" customWidth="1"/>
    <col min="7" max="7" width="15.5703125" style="1" customWidth="1"/>
    <col min="8" max="8" width="18.42578125" style="1" customWidth="1"/>
    <col min="9" max="9" width="34.140625" style="1" customWidth="1"/>
    <col min="10" max="16384" width="9" style="1"/>
  </cols>
  <sheetData>
    <row r="1" spans="1:10">
      <c r="H1" s="4" t="s">
        <v>84</v>
      </c>
    </row>
    <row r="2" spans="1:10">
      <c r="A2" s="264" t="s">
        <v>435</v>
      </c>
      <c r="B2" s="264"/>
      <c r="C2" s="264"/>
      <c r="D2" s="264"/>
      <c r="E2" s="264"/>
      <c r="F2" s="264"/>
      <c r="G2" s="264"/>
      <c r="H2" s="264"/>
    </row>
    <row r="3" spans="1:10">
      <c r="A3" s="253" t="s">
        <v>116</v>
      </c>
      <c r="B3" s="253"/>
      <c r="C3" s="253"/>
      <c r="D3" s="253"/>
      <c r="E3" s="253"/>
      <c r="F3" s="253"/>
      <c r="G3" s="253"/>
      <c r="H3" s="253"/>
      <c r="I3" s="7"/>
    </row>
    <row r="4" spans="1:10">
      <c r="A4" s="253" t="s">
        <v>372</v>
      </c>
      <c r="B4" s="253"/>
      <c r="C4" s="253"/>
      <c r="D4" s="253"/>
      <c r="E4" s="253"/>
      <c r="F4" s="253"/>
      <c r="G4" s="253"/>
      <c r="H4" s="253"/>
      <c r="I4" s="7"/>
    </row>
    <row r="6" spans="1:10">
      <c r="A6" s="7" t="s">
        <v>1</v>
      </c>
      <c r="B6" s="7"/>
      <c r="C6" s="7"/>
      <c r="G6" s="7" t="s">
        <v>361</v>
      </c>
    </row>
    <row r="7" spans="1:10">
      <c r="A7" s="7" t="s">
        <v>2</v>
      </c>
      <c r="B7" s="7"/>
      <c r="C7" s="7"/>
      <c r="G7" s="101" t="s">
        <v>174</v>
      </c>
    </row>
    <row r="8" spans="1:10">
      <c r="A8" s="7" t="s">
        <v>3</v>
      </c>
      <c r="B8" s="7"/>
      <c r="C8" s="7"/>
    </row>
    <row r="9" spans="1:10">
      <c r="A9" s="7"/>
      <c r="B9" s="7"/>
      <c r="C9" s="7"/>
      <c r="F9" s="41"/>
      <c r="G9" s="41"/>
      <c r="H9" s="35" t="s">
        <v>12</v>
      </c>
      <c r="J9" s="7"/>
    </row>
    <row r="10" spans="1:10" ht="21" customHeight="1">
      <c r="A10" s="48" t="s">
        <v>132</v>
      </c>
      <c r="B10" s="270" t="s">
        <v>128</v>
      </c>
      <c r="C10" s="271"/>
      <c r="D10" s="50"/>
      <c r="E10" s="292" t="s">
        <v>122</v>
      </c>
      <c r="F10" s="293"/>
      <c r="G10" s="293"/>
      <c r="H10" s="294"/>
      <c r="I10" s="51"/>
    </row>
    <row r="11" spans="1:10">
      <c r="A11" s="42" t="s">
        <v>106</v>
      </c>
      <c r="B11" s="272"/>
      <c r="C11" s="273"/>
      <c r="D11" s="42" t="s">
        <v>104</v>
      </c>
      <c r="E11" s="111" t="s">
        <v>268</v>
      </c>
      <c r="F11" s="357" t="s">
        <v>173</v>
      </c>
      <c r="G11" s="290" t="s">
        <v>129</v>
      </c>
      <c r="H11" s="291"/>
    </row>
    <row r="12" spans="1:10">
      <c r="A12" s="42" t="s">
        <v>131</v>
      </c>
      <c r="B12" s="79" t="s">
        <v>40</v>
      </c>
      <c r="C12" s="79" t="s">
        <v>9</v>
      </c>
      <c r="D12" s="261" t="s">
        <v>302</v>
      </c>
      <c r="E12" s="111" t="s">
        <v>172</v>
      </c>
      <c r="F12" s="358"/>
      <c r="G12" s="114" t="s">
        <v>9</v>
      </c>
      <c r="H12" s="114" t="s">
        <v>130</v>
      </c>
    </row>
    <row r="13" spans="1:10">
      <c r="A13" s="49" t="s">
        <v>7</v>
      </c>
      <c r="B13" s="49" t="s">
        <v>8</v>
      </c>
      <c r="C13" s="49" t="s">
        <v>156</v>
      </c>
      <c r="D13" s="262"/>
      <c r="E13" s="113" t="s">
        <v>158</v>
      </c>
      <c r="F13" s="359" t="s">
        <v>267</v>
      </c>
      <c r="G13" s="115" t="s">
        <v>162</v>
      </c>
      <c r="H13" s="115" t="s">
        <v>163</v>
      </c>
    </row>
    <row r="14" spans="1:10" s="54" customFormat="1" ht="23.25" customHeight="1">
      <c r="A14" s="295"/>
      <c r="B14" s="53" t="s">
        <v>136</v>
      </c>
      <c r="C14" s="53"/>
      <c r="D14" s="295">
        <f>A14-C14-C15</f>
        <v>0</v>
      </c>
      <c r="E14" s="295"/>
      <c r="F14" s="360"/>
      <c r="G14" s="295"/>
      <c r="H14" s="297"/>
    </row>
    <row r="15" spans="1:10" s="54" customFormat="1" ht="23.25" customHeight="1">
      <c r="A15" s="296"/>
      <c r="B15" s="53" t="s">
        <v>137</v>
      </c>
      <c r="C15" s="53"/>
      <c r="D15" s="296"/>
      <c r="E15" s="296"/>
      <c r="F15" s="361"/>
      <c r="G15" s="296"/>
      <c r="H15" s="298"/>
    </row>
    <row r="16" spans="1:10" s="59" customFormat="1" ht="23.25" customHeight="1">
      <c r="A16" s="55">
        <f>SUM(A14:A15)</f>
        <v>0</v>
      </c>
      <c r="B16" s="56" t="s">
        <v>19</v>
      </c>
      <c r="C16" s="57">
        <f t="shared" ref="C16:G16" si="0">SUM(C14:C15)</f>
        <v>0</v>
      </c>
      <c r="D16" s="55">
        <f>SUM(D14:D15)</f>
        <v>0</v>
      </c>
      <c r="E16" s="55">
        <f t="shared" si="0"/>
        <v>0</v>
      </c>
      <c r="F16" s="362"/>
      <c r="G16" s="55">
        <f t="shared" si="0"/>
        <v>0</v>
      </c>
      <c r="H16" s="58"/>
    </row>
    <row r="18" spans="1:5">
      <c r="A18" s="267" t="s">
        <v>135</v>
      </c>
      <c r="B18" s="267"/>
      <c r="C18" s="267"/>
      <c r="D18" s="267"/>
      <c r="E18" s="267"/>
    </row>
    <row r="19" spans="1:5">
      <c r="A19" s="81" t="s">
        <v>447</v>
      </c>
      <c r="B19" s="268" t="s">
        <v>448</v>
      </c>
      <c r="C19" s="268"/>
      <c r="D19" s="81" t="s">
        <v>449</v>
      </c>
      <c r="E19" s="81" t="s">
        <v>450</v>
      </c>
    </row>
    <row r="20" spans="1:5">
      <c r="A20" s="3"/>
      <c r="B20" s="265"/>
      <c r="C20" s="265"/>
      <c r="D20" s="3"/>
      <c r="E20" s="3"/>
    </row>
    <row r="21" spans="1:5">
      <c r="A21" s="3"/>
      <c r="B21" s="265"/>
      <c r="C21" s="265"/>
      <c r="D21" s="3"/>
      <c r="E21" s="3"/>
    </row>
    <row r="22" spans="1:5">
      <c r="A22" s="20"/>
      <c r="B22" s="20"/>
      <c r="C22" s="20"/>
      <c r="D22" s="20"/>
      <c r="E22" s="20"/>
    </row>
    <row r="23" spans="1:5">
      <c r="A23" s="20"/>
      <c r="B23" s="20"/>
      <c r="C23" s="20"/>
      <c r="D23" s="20"/>
      <c r="E23" s="20"/>
    </row>
    <row r="24" spans="1:5">
      <c r="A24" s="20"/>
      <c r="B24" s="20"/>
      <c r="C24" s="20"/>
      <c r="D24" s="20"/>
      <c r="E24" s="20"/>
    </row>
    <row r="25" spans="1:5">
      <c r="A25" s="20"/>
      <c r="B25" s="20"/>
      <c r="C25" s="20"/>
      <c r="D25" s="20"/>
      <c r="E25" s="20"/>
    </row>
    <row r="26" spans="1:5">
      <c r="A26" s="20"/>
      <c r="B26" s="20"/>
      <c r="C26" s="20"/>
      <c r="D26" s="20"/>
      <c r="E26" s="20"/>
    </row>
    <row r="27" spans="1:5">
      <c r="A27" s="20"/>
      <c r="B27" s="20"/>
      <c r="C27" s="20"/>
      <c r="D27" s="20"/>
      <c r="E27" s="20"/>
    </row>
    <row r="28" spans="1:5">
      <c r="A28" s="44" t="s">
        <v>141</v>
      </c>
      <c r="B28" s="7"/>
      <c r="C28" s="7"/>
    </row>
    <row r="29" spans="1:5">
      <c r="A29" s="45" t="s">
        <v>373</v>
      </c>
      <c r="B29" s="7"/>
      <c r="C29" s="7"/>
    </row>
    <row r="30" spans="1:5">
      <c r="A30" s="45" t="s">
        <v>444</v>
      </c>
    </row>
  </sheetData>
  <mergeCells count="18">
    <mergeCell ref="B21:C21"/>
    <mergeCell ref="A18:E18"/>
    <mergeCell ref="B19:C19"/>
    <mergeCell ref="A14:A15"/>
    <mergeCell ref="H14:H15"/>
    <mergeCell ref="D14:D15"/>
    <mergeCell ref="E14:E15"/>
    <mergeCell ref="G14:G15"/>
    <mergeCell ref="F14:F15"/>
    <mergeCell ref="F11:F12"/>
    <mergeCell ref="G11:H11"/>
    <mergeCell ref="D12:D13"/>
    <mergeCell ref="A2:H2"/>
    <mergeCell ref="B20:C20"/>
    <mergeCell ref="E10:H10"/>
    <mergeCell ref="A3:H3"/>
    <mergeCell ref="A4:H4"/>
    <mergeCell ref="B10:C11"/>
  </mergeCells>
  <pageMargins left="0.43307086614173201" right="0.15748031496063" top="0.27" bottom="0.23" header="0.17" footer="0.15748031496063"/>
  <pageSetup paperSize="9" scale="90" orientation="landscape" horizontalDpi="4294967295" verticalDpi="4294967295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I37"/>
  <sheetViews>
    <sheetView topLeftCell="A4" zoomScaleNormal="100" workbookViewId="0">
      <selection activeCell="B22" sqref="B22"/>
    </sheetView>
  </sheetViews>
  <sheetFormatPr defaultColWidth="9" defaultRowHeight="21"/>
  <cols>
    <col min="1" max="1" width="14" style="153" customWidth="1"/>
    <col min="2" max="2" width="15" style="1" customWidth="1"/>
    <col min="3" max="3" width="15" style="153" customWidth="1"/>
    <col min="4" max="6" width="16.28515625" style="153" customWidth="1"/>
    <col min="7" max="7" width="13.85546875" style="153" customWidth="1"/>
    <col min="8" max="8" width="43" style="1" customWidth="1"/>
    <col min="9" max="16384" width="9" style="1"/>
  </cols>
  <sheetData>
    <row r="1" spans="1:9">
      <c r="G1" s="216"/>
      <c r="H1" s="4" t="s">
        <v>86</v>
      </c>
    </row>
    <row r="2" spans="1:9">
      <c r="A2" s="264" t="s">
        <v>435</v>
      </c>
      <c r="B2" s="264"/>
      <c r="C2" s="264"/>
      <c r="D2" s="264"/>
      <c r="E2" s="264"/>
      <c r="F2" s="264"/>
      <c r="G2" s="264"/>
      <c r="H2" s="264"/>
    </row>
    <row r="3" spans="1:9">
      <c r="A3" s="253" t="s">
        <v>41</v>
      </c>
      <c r="B3" s="253"/>
      <c r="C3" s="253"/>
      <c r="D3" s="253"/>
      <c r="E3" s="253"/>
      <c r="F3" s="253"/>
      <c r="G3" s="253"/>
      <c r="H3" s="253"/>
    </row>
    <row r="4" spans="1:9">
      <c r="A4" s="253" t="s">
        <v>372</v>
      </c>
      <c r="B4" s="253"/>
      <c r="C4" s="253"/>
      <c r="D4" s="253"/>
      <c r="E4" s="253"/>
      <c r="F4" s="253"/>
      <c r="G4" s="253"/>
      <c r="H4" s="253"/>
    </row>
    <row r="6" spans="1:9">
      <c r="A6" s="207" t="s">
        <v>1</v>
      </c>
      <c r="B6" s="7"/>
      <c r="H6" s="7" t="s">
        <v>361</v>
      </c>
    </row>
    <row r="7" spans="1:9">
      <c r="A7" s="207" t="s">
        <v>2</v>
      </c>
      <c r="B7" s="7"/>
      <c r="H7" s="7" t="s">
        <v>303</v>
      </c>
    </row>
    <row r="8" spans="1:9">
      <c r="A8" s="207" t="s">
        <v>3</v>
      </c>
    </row>
    <row r="9" spans="1:9">
      <c r="A9" s="207"/>
      <c r="E9" s="217"/>
      <c r="F9" s="217"/>
      <c r="G9" s="217"/>
      <c r="H9" s="35" t="s">
        <v>12</v>
      </c>
      <c r="I9" s="7"/>
    </row>
    <row r="10" spans="1:9" ht="21" customHeight="1">
      <c r="A10" s="225" t="s">
        <v>132</v>
      </c>
      <c r="B10" s="48" t="s">
        <v>132</v>
      </c>
      <c r="C10" s="211"/>
      <c r="D10" s="276" t="s">
        <v>122</v>
      </c>
      <c r="E10" s="276"/>
      <c r="F10" s="276"/>
      <c r="G10" s="276"/>
      <c r="H10" s="276"/>
      <c r="I10" s="51"/>
    </row>
    <row r="11" spans="1:9">
      <c r="A11" s="178" t="s">
        <v>106</v>
      </c>
      <c r="B11" s="42" t="s">
        <v>106</v>
      </c>
      <c r="C11" s="178" t="s">
        <v>104</v>
      </c>
      <c r="D11" s="218" t="s">
        <v>125</v>
      </c>
      <c r="E11" s="219" t="s">
        <v>360</v>
      </c>
      <c r="F11" s="299" t="s">
        <v>173</v>
      </c>
      <c r="G11" s="269" t="s">
        <v>129</v>
      </c>
      <c r="H11" s="269"/>
    </row>
    <row r="12" spans="1:9">
      <c r="A12" s="178" t="s">
        <v>131</v>
      </c>
      <c r="B12" s="42" t="s">
        <v>134</v>
      </c>
      <c r="C12" s="212"/>
      <c r="D12" s="220" t="s">
        <v>123</v>
      </c>
      <c r="E12" s="220" t="s">
        <v>171</v>
      </c>
      <c r="F12" s="300"/>
      <c r="G12" s="269"/>
      <c r="H12" s="269"/>
    </row>
    <row r="13" spans="1:9">
      <c r="A13" s="178"/>
      <c r="B13" s="117"/>
      <c r="C13" s="213"/>
      <c r="D13" s="220" t="s">
        <v>124</v>
      </c>
      <c r="E13" s="220" t="s">
        <v>172</v>
      </c>
      <c r="F13" s="300"/>
      <c r="G13" s="221" t="s">
        <v>9</v>
      </c>
      <c r="H13" s="114" t="s">
        <v>130</v>
      </c>
    </row>
    <row r="14" spans="1:9">
      <c r="A14" s="226" t="s">
        <v>7</v>
      </c>
      <c r="B14" s="49" t="s">
        <v>8</v>
      </c>
      <c r="C14" s="214" t="s">
        <v>290</v>
      </c>
      <c r="D14" s="222" t="s">
        <v>157</v>
      </c>
      <c r="E14" s="222" t="s">
        <v>158</v>
      </c>
      <c r="F14" s="223" t="s">
        <v>267</v>
      </c>
      <c r="G14" s="223" t="s">
        <v>162</v>
      </c>
      <c r="H14" s="115" t="s">
        <v>163</v>
      </c>
    </row>
    <row r="15" spans="1:9" ht="26.25" customHeight="1">
      <c r="A15" s="151"/>
      <c r="B15" s="5"/>
      <c r="C15" s="151">
        <f>A15-B15</f>
        <v>0</v>
      </c>
      <c r="D15" s="224"/>
      <c r="E15" s="224"/>
      <c r="F15" s="224"/>
      <c r="G15" s="224"/>
      <c r="H15" s="31"/>
    </row>
    <row r="17" spans="1:6" ht="10.5" customHeight="1"/>
    <row r="18" spans="1:6">
      <c r="A18" s="267" t="s">
        <v>135</v>
      </c>
      <c r="B18" s="267"/>
      <c r="C18" s="267"/>
      <c r="D18" s="267"/>
      <c r="E18" s="267"/>
      <c r="F18" s="146"/>
    </row>
    <row r="19" spans="1:6">
      <c r="A19" s="148" t="s">
        <v>447</v>
      </c>
      <c r="B19" s="276" t="s">
        <v>448</v>
      </c>
      <c r="C19" s="276"/>
      <c r="D19" s="148" t="s">
        <v>449</v>
      </c>
      <c r="E19" s="148" t="s">
        <v>450</v>
      </c>
      <c r="F19" s="146"/>
    </row>
    <row r="20" spans="1:6">
      <c r="A20" s="150"/>
      <c r="B20" s="265"/>
      <c r="C20" s="265"/>
      <c r="D20" s="150"/>
      <c r="E20" s="150"/>
      <c r="F20" s="215"/>
    </row>
    <row r="21" spans="1:6">
      <c r="A21" s="215"/>
      <c r="B21" s="20"/>
      <c r="C21" s="215"/>
      <c r="D21" s="215"/>
      <c r="E21" s="215"/>
      <c r="F21" s="215"/>
    </row>
    <row r="22" spans="1:6">
      <c r="A22" s="215"/>
      <c r="B22" s="20"/>
      <c r="C22" s="215"/>
      <c r="D22" s="215"/>
      <c r="E22" s="215"/>
      <c r="F22" s="215"/>
    </row>
    <row r="23" spans="1:6">
      <c r="A23" s="215"/>
      <c r="B23" s="20"/>
      <c r="C23" s="215"/>
      <c r="D23" s="215"/>
      <c r="E23" s="215"/>
      <c r="F23" s="215"/>
    </row>
    <row r="24" spans="1:6">
      <c r="A24" s="215"/>
      <c r="B24" s="20"/>
      <c r="C24" s="215"/>
      <c r="D24" s="215"/>
      <c r="E24" s="215"/>
      <c r="F24" s="215"/>
    </row>
    <row r="25" spans="1:6">
      <c r="A25" s="215"/>
      <c r="B25" s="20"/>
      <c r="C25" s="215"/>
      <c r="D25" s="215"/>
      <c r="E25" s="215"/>
      <c r="F25" s="215"/>
    </row>
    <row r="26" spans="1:6">
      <c r="A26" s="215"/>
      <c r="B26" s="20"/>
      <c r="C26" s="215"/>
      <c r="D26" s="215"/>
      <c r="E26" s="215"/>
      <c r="F26" s="215"/>
    </row>
    <row r="28" spans="1:6">
      <c r="A28" s="227" t="s">
        <v>141</v>
      </c>
      <c r="B28" s="7"/>
    </row>
    <row r="29" spans="1:6">
      <c r="A29" s="228" t="s">
        <v>373</v>
      </c>
      <c r="B29" s="7"/>
    </row>
    <row r="30" spans="1:6">
      <c r="A30" s="228" t="s">
        <v>444</v>
      </c>
    </row>
    <row r="33" spans="1:1">
      <c r="A33" s="154"/>
    </row>
    <row r="34" spans="1:1">
      <c r="A34" s="154"/>
    </row>
    <row r="35" spans="1:1">
      <c r="A35" s="154"/>
    </row>
    <row r="36" spans="1:1">
      <c r="A36" s="154"/>
    </row>
    <row r="37" spans="1:1">
      <c r="A37" s="154"/>
    </row>
  </sheetData>
  <mergeCells count="9">
    <mergeCell ref="A2:H2"/>
    <mergeCell ref="B19:C19"/>
    <mergeCell ref="B20:C20"/>
    <mergeCell ref="G11:H12"/>
    <mergeCell ref="D10:H10"/>
    <mergeCell ref="A3:H3"/>
    <mergeCell ref="A4:H4"/>
    <mergeCell ref="A18:E18"/>
    <mergeCell ref="F11:F13"/>
  </mergeCells>
  <pageMargins left="0.44" right="0.15748031496063" top="0.26" bottom="0.27559055118110198" header="0.17" footer="0.15748031496063"/>
  <pageSetup paperSize="9" scale="90" orientation="landscape" horizontalDpi="4294967295" verticalDpi="4294967295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61DFE-F53F-47B4-BD0E-6BF65FA16014}">
  <sheetPr>
    <tabColor rgb="FF00B050"/>
  </sheetPr>
  <dimension ref="A1:P23"/>
  <sheetViews>
    <sheetView workbookViewId="0">
      <selection activeCell="D24" sqref="D24"/>
    </sheetView>
  </sheetViews>
  <sheetFormatPr defaultRowHeight="21"/>
  <cols>
    <col min="1" max="1" width="12.140625" style="189" customWidth="1"/>
    <col min="2" max="2" width="16.85546875" style="189" customWidth="1"/>
    <col min="3" max="3" width="16" style="184" customWidth="1"/>
    <col min="4" max="4" width="23.28515625" style="184" customWidth="1"/>
    <col min="5" max="5" width="15.28515625" style="189" customWidth="1"/>
    <col min="6" max="6" width="14.85546875" style="189" customWidth="1"/>
    <col min="7" max="7" width="18.42578125" style="184" customWidth="1"/>
    <col min="8" max="9" width="12.42578125" style="185" bestFit="1" customWidth="1"/>
    <col min="10" max="10" width="11.140625" style="185" bestFit="1" customWidth="1"/>
    <col min="11" max="16384" width="9.140625" style="185"/>
  </cols>
  <sheetData>
    <row r="1" spans="1:16">
      <c r="E1" s="4" t="s">
        <v>377</v>
      </c>
    </row>
    <row r="3" spans="1:16">
      <c r="A3" s="301" t="s">
        <v>369</v>
      </c>
      <c r="B3" s="301"/>
      <c r="C3" s="301"/>
      <c r="D3" s="301"/>
      <c r="E3" s="301"/>
      <c r="F3" s="196"/>
    </row>
    <row r="4" spans="1:16">
      <c r="A4" s="186" t="s">
        <v>371</v>
      </c>
      <c r="B4" s="186"/>
      <c r="C4" s="186"/>
      <c r="D4" s="187"/>
      <c r="E4" s="187"/>
      <c r="F4" s="187"/>
      <c r="G4" s="187"/>
    </row>
    <row r="5" spans="1:16" s="204" customFormat="1" ht="42">
      <c r="A5" s="198" t="s">
        <v>140</v>
      </c>
      <c r="B5" s="198" t="s">
        <v>181</v>
      </c>
      <c r="C5" s="199" t="s">
        <v>366</v>
      </c>
      <c r="D5" s="199" t="s">
        <v>35</v>
      </c>
      <c r="E5" s="200" t="s">
        <v>9</v>
      </c>
      <c r="F5" s="201"/>
      <c r="G5" s="202"/>
      <c r="H5" s="203"/>
      <c r="J5" s="205"/>
      <c r="K5" s="206"/>
      <c r="L5" s="206"/>
      <c r="M5" s="206"/>
      <c r="N5" s="205"/>
      <c r="O5" s="205"/>
      <c r="P5" s="206"/>
    </row>
    <row r="6" spans="1:16">
      <c r="A6" s="192"/>
      <c r="B6" s="193" t="s">
        <v>367</v>
      </c>
      <c r="C6" s="193" t="s">
        <v>370</v>
      </c>
      <c r="D6" s="193"/>
      <c r="E6" s="194"/>
      <c r="F6" s="188"/>
      <c r="G6" s="189"/>
      <c r="H6" s="190"/>
      <c r="J6" s="183"/>
      <c r="K6" s="191"/>
      <c r="L6" s="191"/>
      <c r="M6" s="191"/>
      <c r="N6" s="183"/>
      <c r="O6" s="183"/>
      <c r="P6" s="191"/>
    </row>
    <row r="7" spans="1:16">
      <c r="A7" s="193"/>
      <c r="B7" s="193"/>
      <c r="C7" s="193"/>
      <c r="D7" s="193"/>
      <c r="E7" s="194"/>
      <c r="F7" s="188"/>
      <c r="G7" s="189"/>
      <c r="H7" s="190"/>
      <c r="J7" s="183"/>
      <c r="K7" s="191"/>
      <c r="L7" s="191"/>
      <c r="M7" s="191"/>
      <c r="N7" s="183"/>
      <c r="O7" s="183"/>
      <c r="P7" s="191"/>
    </row>
    <row r="8" spans="1:16">
      <c r="A8" s="193"/>
      <c r="B8" s="193"/>
      <c r="C8" s="193"/>
      <c r="D8" s="193"/>
      <c r="E8" s="194"/>
      <c r="F8" s="188"/>
      <c r="G8" s="189"/>
      <c r="H8" s="190"/>
      <c r="J8" s="183"/>
      <c r="K8" s="191"/>
      <c r="L8" s="191"/>
      <c r="M8" s="191"/>
      <c r="N8" s="183"/>
      <c r="O8" s="183"/>
      <c r="P8" s="191"/>
    </row>
    <row r="9" spans="1:16">
      <c r="A9" s="193"/>
      <c r="B9" s="193"/>
      <c r="C9" s="193"/>
      <c r="D9" s="193"/>
      <c r="E9" s="194"/>
      <c r="F9" s="188"/>
      <c r="G9" s="189"/>
      <c r="H9" s="190"/>
      <c r="J9" s="183"/>
      <c r="K9" s="191"/>
      <c r="L9" s="191"/>
      <c r="M9" s="191"/>
      <c r="N9" s="183"/>
      <c r="O9" s="183"/>
      <c r="P9" s="191"/>
    </row>
    <row r="10" spans="1:16">
      <c r="A10" s="193"/>
      <c r="B10" s="193"/>
      <c r="C10" s="193"/>
      <c r="D10" s="193"/>
      <c r="E10" s="194"/>
      <c r="F10" s="188"/>
      <c r="G10" s="189"/>
      <c r="H10" s="190"/>
      <c r="J10" s="183"/>
      <c r="K10" s="191"/>
      <c r="L10" s="191"/>
      <c r="M10" s="191"/>
      <c r="N10" s="183"/>
      <c r="O10" s="183"/>
      <c r="P10" s="191"/>
    </row>
    <row r="11" spans="1:16">
      <c r="A11" s="193"/>
      <c r="B11" s="193"/>
      <c r="C11" s="193"/>
      <c r="D11" s="193"/>
      <c r="E11" s="194"/>
      <c r="F11" s="188"/>
      <c r="G11" s="189"/>
      <c r="H11" s="190"/>
      <c r="J11" s="183"/>
      <c r="K11" s="191"/>
      <c r="L11" s="191"/>
      <c r="M11" s="191"/>
      <c r="N11" s="183"/>
      <c r="O11" s="183"/>
      <c r="P11" s="191"/>
    </row>
    <row r="12" spans="1:16">
      <c r="A12" s="193"/>
      <c r="B12" s="193"/>
      <c r="C12" s="193"/>
      <c r="D12" s="193"/>
      <c r="E12" s="194"/>
      <c r="F12" s="188"/>
      <c r="G12" s="189"/>
      <c r="H12" s="190"/>
      <c r="J12" s="183"/>
      <c r="K12" s="191"/>
      <c r="L12" s="191"/>
      <c r="M12" s="191"/>
      <c r="N12" s="183"/>
      <c r="O12" s="183"/>
      <c r="P12" s="191"/>
    </row>
    <row r="13" spans="1:16">
      <c r="A13" s="193"/>
      <c r="B13" s="193"/>
      <c r="C13" s="193"/>
      <c r="D13" s="193"/>
      <c r="E13" s="194"/>
      <c r="F13" s="188"/>
      <c r="G13" s="189"/>
      <c r="H13" s="190"/>
      <c r="J13" s="183"/>
      <c r="K13" s="191"/>
      <c r="L13" s="191"/>
      <c r="M13" s="191"/>
      <c r="N13" s="183"/>
      <c r="O13" s="183"/>
      <c r="P13" s="191"/>
    </row>
    <row r="14" spans="1:16">
      <c r="A14" s="193"/>
      <c r="B14" s="193"/>
      <c r="C14" s="193"/>
      <c r="D14" s="193"/>
      <c r="E14" s="194"/>
      <c r="F14" s="188"/>
      <c r="G14" s="189"/>
      <c r="H14" s="190"/>
      <c r="J14" s="183"/>
      <c r="K14" s="191"/>
      <c r="L14" s="191"/>
      <c r="M14" s="191"/>
      <c r="N14" s="183"/>
      <c r="O14" s="183"/>
      <c r="P14" s="191"/>
    </row>
    <row r="15" spans="1:16" ht="23.45" customHeight="1">
      <c r="A15" s="369" t="s">
        <v>368</v>
      </c>
      <c r="B15" s="370"/>
      <c r="C15" s="370"/>
      <c r="D15" s="371"/>
      <c r="E15" s="195">
        <f>SUM(E6:E14)</f>
        <v>0</v>
      </c>
      <c r="F15" s="196"/>
      <c r="G15" s="185"/>
      <c r="I15" s="183"/>
      <c r="J15" s="191"/>
      <c r="K15" s="191"/>
      <c r="L15" s="191"/>
      <c r="M15" s="183"/>
      <c r="N15" s="183"/>
      <c r="O15" s="191"/>
    </row>
    <row r="16" spans="1:16" ht="23.45" customHeight="1">
      <c r="A16" s="366" t="s">
        <v>455</v>
      </c>
      <c r="B16" s="366"/>
      <c r="C16" s="366"/>
      <c r="D16" s="366"/>
      <c r="E16" s="367">
        <f>'5.เงินฝากธนาคาร-ในงปม.'!$A$15</f>
        <v>0</v>
      </c>
      <c r="F16" s="196"/>
      <c r="G16" s="185"/>
      <c r="I16" s="183"/>
      <c r="J16" s="191"/>
      <c r="K16" s="191"/>
      <c r="L16" s="191"/>
      <c r="M16" s="183"/>
      <c r="N16" s="183"/>
      <c r="O16" s="191"/>
    </row>
    <row r="17" spans="1:16" s="184" customFormat="1">
      <c r="A17" s="368" t="s">
        <v>28</v>
      </c>
      <c r="B17" s="368"/>
      <c r="C17" s="368"/>
      <c r="D17" s="368"/>
      <c r="E17" s="367">
        <f>+E15-E16</f>
        <v>0</v>
      </c>
      <c r="F17" s="189"/>
      <c r="H17" s="185"/>
      <c r="I17" s="185"/>
      <c r="J17" s="185"/>
    </row>
    <row r="18" spans="1:16" s="184" customFormat="1">
      <c r="A18" s="189"/>
      <c r="B18" s="189"/>
      <c r="C18" s="190"/>
      <c r="D18" s="190"/>
      <c r="E18" s="189"/>
      <c r="F18" s="189"/>
      <c r="H18" s="185"/>
      <c r="I18" s="185"/>
      <c r="J18" s="185"/>
    </row>
    <row r="19" spans="1:16">
      <c r="C19" s="197"/>
      <c r="D19" s="197"/>
    </row>
    <row r="23" spans="1:16" s="184" customFormat="1">
      <c r="A23" s="189"/>
      <c r="B23" s="189"/>
      <c r="E23" s="189"/>
      <c r="F23" s="189"/>
      <c r="H23" s="185"/>
      <c r="I23" s="185"/>
      <c r="J23" s="185"/>
      <c r="K23" s="185"/>
      <c r="L23" s="185"/>
      <c r="M23" s="185"/>
      <c r="N23" s="185"/>
      <c r="O23" s="185"/>
      <c r="P23" s="185"/>
    </row>
  </sheetData>
  <mergeCells count="4">
    <mergeCell ref="A15:D15"/>
    <mergeCell ref="A3:E3"/>
    <mergeCell ref="A16:D16"/>
    <mergeCell ref="A17:D17"/>
  </mergeCells>
  <pageMargins left="0.66" right="0.26" top="0.56999999999999995" bottom="0.98425196850393704" header="0.33" footer="0.51181102362204722"/>
  <pageSetup paperSize="9" orientation="portrait" horizontalDpi="4294967295" verticalDpi="4294967295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74817-CA76-4376-902A-3E4D1F818B34}">
  <dimension ref="A1:L37"/>
  <sheetViews>
    <sheetView zoomScaleNormal="100" workbookViewId="0">
      <selection activeCell="E15" sqref="E15"/>
    </sheetView>
  </sheetViews>
  <sheetFormatPr defaultColWidth="9" defaultRowHeight="21"/>
  <cols>
    <col min="1" max="1" width="13.7109375" style="153" customWidth="1"/>
    <col min="2" max="3" width="15" style="153" customWidth="1"/>
    <col min="4" max="8" width="16.28515625" style="153" customWidth="1"/>
    <col min="9" max="9" width="13.85546875" style="153" customWidth="1"/>
    <col min="10" max="10" width="21.7109375" style="1" customWidth="1"/>
    <col min="11" max="16384" width="9" style="1"/>
  </cols>
  <sheetData>
    <row r="1" spans="1:12">
      <c r="I1" s="216"/>
      <c r="J1" s="4" t="s">
        <v>85</v>
      </c>
    </row>
    <row r="2" spans="1:12">
      <c r="A2" s="264" t="s">
        <v>435</v>
      </c>
      <c r="B2" s="264"/>
      <c r="C2" s="264"/>
      <c r="D2" s="264"/>
      <c r="E2" s="264"/>
      <c r="F2" s="264"/>
      <c r="G2" s="264"/>
      <c r="H2" s="264"/>
      <c r="I2" s="264"/>
      <c r="J2" s="264"/>
    </row>
    <row r="3" spans="1:12">
      <c r="A3" s="253" t="s">
        <v>168</v>
      </c>
      <c r="B3" s="253"/>
      <c r="C3" s="253"/>
      <c r="D3" s="253"/>
      <c r="E3" s="253"/>
      <c r="F3" s="253"/>
      <c r="G3" s="253"/>
      <c r="H3" s="253"/>
      <c r="I3" s="253"/>
      <c r="J3" s="253"/>
      <c r="K3" s="7"/>
      <c r="L3" s="7"/>
    </row>
    <row r="4" spans="1:12">
      <c r="A4" s="253" t="s">
        <v>372</v>
      </c>
      <c r="B4" s="253"/>
      <c r="C4" s="253"/>
      <c r="D4" s="253"/>
      <c r="E4" s="253"/>
      <c r="F4" s="253"/>
      <c r="G4" s="253"/>
      <c r="H4" s="253"/>
      <c r="I4" s="253"/>
      <c r="J4" s="253"/>
    </row>
    <row r="6" spans="1:12">
      <c r="A6" s="207" t="s">
        <v>1</v>
      </c>
      <c r="B6" s="207"/>
      <c r="I6" s="207" t="s">
        <v>361</v>
      </c>
    </row>
    <row r="7" spans="1:12">
      <c r="A7" s="207" t="s">
        <v>2</v>
      </c>
      <c r="B7" s="207"/>
      <c r="I7" s="207" t="s">
        <v>303</v>
      </c>
    </row>
    <row r="8" spans="1:12">
      <c r="A8" s="207" t="s">
        <v>3</v>
      </c>
    </row>
    <row r="9" spans="1:12">
      <c r="A9" s="207"/>
      <c r="G9" s="217"/>
      <c r="H9" s="217"/>
      <c r="I9" s="217"/>
      <c r="J9" s="35" t="s">
        <v>12</v>
      </c>
      <c r="K9" s="7"/>
    </row>
    <row r="10" spans="1:12" ht="21" customHeight="1">
      <c r="A10" s="225" t="s">
        <v>132</v>
      </c>
      <c r="B10" s="225" t="s">
        <v>132</v>
      </c>
      <c r="C10" s="211"/>
      <c r="D10" s="221"/>
      <c r="E10" s="221"/>
      <c r="F10" s="276" t="s">
        <v>122</v>
      </c>
      <c r="G10" s="276"/>
      <c r="H10" s="276"/>
      <c r="I10" s="276"/>
      <c r="J10" s="276"/>
      <c r="K10" s="51"/>
    </row>
    <row r="11" spans="1:12">
      <c r="A11" s="178" t="s">
        <v>106</v>
      </c>
      <c r="B11" s="178" t="s">
        <v>106</v>
      </c>
      <c r="C11" s="178" t="s">
        <v>104</v>
      </c>
      <c r="D11" s="220" t="s">
        <v>341</v>
      </c>
      <c r="E11" s="229" t="s">
        <v>243</v>
      </c>
      <c r="F11" s="218" t="s">
        <v>125</v>
      </c>
      <c r="G11" s="219" t="s">
        <v>360</v>
      </c>
      <c r="H11" s="299" t="s">
        <v>173</v>
      </c>
      <c r="I11" s="269" t="s">
        <v>129</v>
      </c>
      <c r="J11" s="269"/>
    </row>
    <row r="12" spans="1:12">
      <c r="A12" s="178" t="s">
        <v>131</v>
      </c>
      <c r="B12" s="178" t="s">
        <v>134</v>
      </c>
      <c r="C12" s="212"/>
      <c r="D12" s="220" t="s">
        <v>340</v>
      </c>
      <c r="E12" s="229" t="s">
        <v>28</v>
      </c>
      <c r="F12" s="220" t="s">
        <v>123</v>
      </c>
      <c r="G12" s="220" t="s">
        <v>171</v>
      </c>
      <c r="H12" s="300"/>
      <c r="I12" s="269"/>
      <c r="J12" s="269"/>
    </row>
    <row r="13" spans="1:12">
      <c r="A13" s="178"/>
      <c r="B13" s="178"/>
      <c r="C13" s="213"/>
      <c r="E13" s="230"/>
      <c r="F13" s="220" t="s">
        <v>124</v>
      </c>
      <c r="G13" s="220" t="s">
        <v>172</v>
      </c>
      <c r="H13" s="300"/>
      <c r="I13" s="221" t="s">
        <v>9</v>
      </c>
      <c r="J13" s="114" t="s">
        <v>130</v>
      </c>
    </row>
    <row r="14" spans="1:12">
      <c r="A14" s="226" t="s">
        <v>7</v>
      </c>
      <c r="B14" s="226" t="s">
        <v>8</v>
      </c>
      <c r="C14" s="214" t="s">
        <v>290</v>
      </c>
      <c r="D14" s="222" t="s">
        <v>157</v>
      </c>
      <c r="E14" s="222" t="s">
        <v>445</v>
      </c>
      <c r="F14" s="222" t="s">
        <v>267</v>
      </c>
      <c r="G14" s="222" t="s">
        <v>162</v>
      </c>
      <c r="H14" s="223" t="s">
        <v>163</v>
      </c>
      <c r="I14" s="115" t="s">
        <v>164</v>
      </c>
      <c r="J14" s="115" t="s">
        <v>165</v>
      </c>
    </row>
    <row r="15" spans="1:12" ht="26.25" customHeight="1">
      <c r="A15" s="151"/>
      <c r="B15" s="151"/>
      <c r="C15" s="151">
        <f>A15-B15</f>
        <v>0</v>
      </c>
      <c r="D15" s="224"/>
      <c r="E15" s="224">
        <f>+C15+D15</f>
        <v>0</v>
      </c>
      <c r="F15" s="224"/>
      <c r="G15" s="224"/>
      <c r="H15" s="224"/>
      <c r="I15" s="224"/>
      <c r="J15" s="159"/>
    </row>
    <row r="17" spans="1:8" ht="10.5" customHeight="1"/>
    <row r="18" spans="1:8">
      <c r="A18" s="302" t="s">
        <v>135</v>
      </c>
      <c r="B18" s="302"/>
      <c r="C18" s="302"/>
      <c r="D18" s="302"/>
      <c r="E18" s="302"/>
      <c r="F18" s="302"/>
      <c r="G18" s="303"/>
      <c r="H18" s="146"/>
    </row>
    <row r="19" spans="1:8">
      <c r="A19" s="148" t="s">
        <v>451</v>
      </c>
      <c r="B19" s="304" t="s">
        <v>452</v>
      </c>
      <c r="C19" s="304"/>
      <c r="D19" s="148" t="s">
        <v>453</v>
      </c>
      <c r="E19" s="148" t="s">
        <v>342</v>
      </c>
      <c r="F19" s="148" t="s">
        <v>454</v>
      </c>
      <c r="G19" s="231"/>
      <c r="H19" s="146"/>
    </row>
    <row r="20" spans="1:8">
      <c r="A20" s="150"/>
      <c r="B20" s="305"/>
      <c r="C20" s="305"/>
      <c r="D20" s="150"/>
      <c r="E20" s="150"/>
      <c r="F20" s="150"/>
      <c r="G20" s="232"/>
      <c r="H20" s="215"/>
    </row>
    <row r="21" spans="1:8">
      <c r="A21" s="215"/>
      <c r="B21" s="215"/>
      <c r="C21" s="215"/>
      <c r="D21" s="215"/>
      <c r="E21" s="215"/>
      <c r="F21" s="215"/>
      <c r="G21" s="215"/>
      <c r="H21" s="215"/>
    </row>
    <row r="22" spans="1:8">
      <c r="A22" s="215"/>
      <c r="B22" s="215"/>
      <c r="C22" s="215"/>
      <c r="D22" s="215"/>
      <c r="E22" s="215"/>
      <c r="F22" s="215"/>
      <c r="G22" s="215"/>
      <c r="H22" s="215"/>
    </row>
    <row r="23" spans="1:8">
      <c r="A23" s="215"/>
      <c r="B23" s="215"/>
      <c r="C23" s="215"/>
      <c r="D23" s="215"/>
      <c r="E23" s="215"/>
      <c r="F23" s="215"/>
      <c r="G23" s="215"/>
      <c r="H23" s="215"/>
    </row>
    <row r="24" spans="1:8">
      <c r="A24" s="215"/>
      <c r="B24" s="215"/>
      <c r="C24" s="215"/>
      <c r="D24" s="215"/>
      <c r="E24" s="215"/>
      <c r="F24" s="215"/>
      <c r="G24" s="215"/>
      <c r="H24" s="215"/>
    </row>
    <row r="25" spans="1:8">
      <c r="A25" s="215"/>
      <c r="B25" s="215"/>
      <c r="C25" s="215"/>
      <c r="D25" s="215"/>
      <c r="E25" s="215"/>
      <c r="F25" s="215"/>
      <c r="G25" s="215"/>
      <c r="H25" s="215"/>
    </row>
    <row r="26" spans="1:8">
      <c r="A26" s="215"/>
      <c r="B26" s="215"/>
      <c r="C26" s="215"/>
      <c r="D26" s="215"/>
      <c r="E26" s="215"/>
      <c r="F26" s="215"/>
      <c r="G26" s="215"/>
      <c r="H26" s="215"/>
    </row>
    <row r="28" spans="1:8">
      <c r="A28" s="227" t="s">
        <v>141</v>
      </c>
      <c r="B28" s="207"/>
    </row>
    <row r="29" spans="1:8">
      <c r="A29" s="228" t="s">
        <v>373</v>
      </c>
      <c r="B29" s="207"/>
    </row>
    <row r="30" spans="1:8">
      <c r="A30" s="228" t="s">
        <v>444</v>
      </c>
    </row>
    <row r="31" spans="1:8">
      <c r="A31" s="228"/>
    </row>
    <row r="33" spans="1:1">
      <c r="A33" s="154"/>
    </row>
    <row r="34" spans="1:1">
      <c r="A34" s="154"/>
    </row>
    <row r="35" spans="1:1">
      <c r="A35" s="154"/>
    </row>
    <row r="36" spans="1:1">
      <c r="A36" s="154"/>
    </row>
    <row r="37" spans="1:1">
      <c r="A37" s="154"/>
    </row>
  </sheetData>
  <mergeCells count="9">
    <mergeCell ref="A18:G18"/>
    <mergeCell ref="B19:C19"/>
    <mergeCell ref="B20:C20"/>
    <mergeCell ref="A2:J2"/>
    <mergeCell ref="A3:J3"/>
    <mergeCell ref="A4:J4"/>
    <mergeCell ref="F10:J10"/>
    <mergeCell ref="H11:H13"/>
    <mergeCell ref="I11:J12"/>
  </mergeCells>
  <pageMargins left="0.35433070866141703" right="0.15748031496063" top="0.47244094488188998" bottom="0.27559055118110198" header="0.31496062992126" footer="0.15748031496063"/>
  <pageSetup paperSize="9" scale="80" orientation="landscape" horizontalDpi="4294967295" verticalDpi="4294967295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38C52-3EEA-4DFA-A798-B7E448963CDA}">
  <sheetPr>
    <tabColor rgb="FF00B050"/>
  </sheetPr>
  <dimension ref="A1:P23"/>
  <sheetViews>
    <sheetView workbookViewId="0">
      <selection activeCell="E16" sqref="E16"/>
    </sheetView>
  </sheetViews>
  <sheetFormatPr defaultRowHeight="21"/>
  <cols>
    <col min="1" max="1" width="12.140625" style="189" customWidth="1"/>
    <col min="2" max="2" width="16.85546875" style="189" customWidth="1"/>
    <col min="3" max="3" width="16" style="184" customWidth="1"/>
    <col min="4" max="4" width="23.28515625" style="184" customWidth="1"/>
    <col min="5" max="5" width="15.28515625" style="189" customWidth="1"/>
    <col min="6" max="6" width="14.85546875" style="189" customWidth="1"/>
    <col min="7" max="7" width="18.42578125" style="184" customWidth="1"/>
    <col min="8" max="9" width="12.42578125" style="185" bestFit="1" customWidth="1"/>
    <col min="10" max="10" width="11.140625" style="185" bestFit="1" customWidth="1"/>
    <col min="11" max="16384" width="9.140625" style="185"/>
  </cols>
  <sheetData>
    <row r="1" spans="1:16">
      <c r="E1" s="4" t="s">
        <v>378</v>
      </c>
    </row>
    <row r="3" spans="1:16">
      <c r="A3" s="301" t="s">
        <v>379</v>
      </c>
      <c r="B3" s="301"/>
      <c r="C3" s="301"/>
      <c r="D3" s="301"/>
      <c r="E3" s="301"/>
      <c r="F3" s="196"/>
    </row>
    <row r="4" spans="1:16">
      <c r="A4" s="186" t="s">
        <v>371</v>
      </c>
      <c r="B4" s="186"/>
      <c r="C4" s="186"/>
      <c r="D4" s="187"/>
      <c r="E4" s="187"/>
      <c r="F4" s="187"/>
      <c r="G4" s="187"/>
    </row>
    <row r="5" spans="1:16" s="204" customFormat="1" ht="42">
      <c r="A5" s="198" t="s">
        <v>140</v>
      </c>
      <c r="B5" s="198" t="s">
        <v>181</v>
      </c>
      <c r="C5" s="199" t="s">
        <v>366</v>
      </c>
      <c r="D5" s="199" t="s">
        <v>35</v>
      </c>
      <c r="E5" s="200" t="s">
        <v>9</v>
      </c>
      <c r="F5" s="201"/>
      <c r="G5" s="202"/>
      <c r="H5" s="203"/>
      <c r="J5" s="205"/>
      <c r="K5" s="206"/>
      <c r="L5" s="206"/>
      <c r="M5" s="206"/>
      <c r="N5" s="205"/>
      <c r="O5" s="205"/>
      <c r="P5" s="206"/>
    </row>
    <row r="6" spans="1:16">
      <c r="A6" s="192"/>
      <c r="B6" s="193" t="s">
        <v>367</v>
      </c>
      <c r="C6" s="193" t="s">
        <v>370</v>
      </c>
      <c r="D6" s="193"/>
      <c r="E6" s="194"/>
      <c r="F6" s="188"/>
      <c r="G6" s="189"/>
      <c r="H6" s="190"/>
      <c r="J6" s="183"/>
      <c r="K6" s="191"/>
      <c r="L6" s="191"/>
      <c r="M6" s="191"/>
      <c r="N6" s="183"/>
      <c r="O6" s="183"/>
      <c r="P6" s="191"/>
    </row>
    <row r="7" spans="1:16">
      <c r="A7" s="193"/>
      <c r="B7" s="193"/>
      <c r="C7" s="193"/>
      <c r="D7" s="193"/>
      <c r="E7" s="194"/>
      <c r="F7" s="188"/>
      <c r="G7" s="189"/>
      <c r="H7" s="190"/>
      <c r="J7" s="183"/>
      <c r="K7" s="191"/>
      <c r="L7" s="191"/>
      <c r="M7" s="191"/>
      <c r="N7" s="183"/>
      <c r="O7" s="183"/>
      <c r="P7" s="191"/>
    </row>
    <row r="8" spans="1:16">
      <c r="A8" s="193"/>
      <c r="B8" s="193"/>
      <c r="C8" s="193"/>
      <c r="D8" s="193"/>
      <c r="E8" s="194"/>
      <c r="F8" s="188"/>
      <c r="G8" s="189"/>
      <c r="H8" s="190"/>
      <c r="J8" s="183"/>
      <c r="K8" s="191"/>
      <c r="L8" s="191"/>
      <c r="M8" s="191"/>
      <c r="N8" s="183"/>
      <c r="O8" s="183"/>
      <c r="P8" s="191"/>
    </row>
    <row r="9" spans="1:16">
      <c r="A9" s="193"/>
      <c r="B9" s="193"/>
      <c r="C9" s="193"/>
      <c r="D9" s="193"/>
      <c r="E9" s="194"/>
      <c r="F9" s="188"/>
      <c r="G9" s="189"/>
      <c r="H9" s="190"/>
      <c r="J9" s="183"/>
      <c r="K9" s="191"/>
      <c r="L9" s="191"/>
      <c r="M9" s="191"/>
      <c r="N9" s="183"/>
      <c r="O9" s="183"/>
      <c r="P9" s="191"/>
    </row>
    <row r="10" spans="1:16">
      <c r="A10" s="193"/>
      <c r="B10" s="193"/>
      <c r="C10" s="193"/>
      <c r="D10" s="193"/>
      <c r="E10" s="194"/>
      <c r="F10" s="188"/>
      <c r="G10" s="189"/>
      <c r="H10" s="190"/>
      <c r="J10" s="183"/>
      <c r="K10" s="191"/>
      <c r="L10" s="191"/>
      <c r="M10" s="191"/>
      <c r="N10" s="183"/>
      <c r="O10" s="183"/>
      <c r="P10" s="191"/>
    </row>
    <row r="11" spans="1:16">
      <c r="A11" s="193"/>
      <c r="B11" s="193"/>
      <c r="C11" s="193"/>
      <c r="D11" s="193"/>
      <c r="E11" s="194"/>
      <c r="F11" s="188"/>
      <c r="G11" s="189"/>
      <c r="H11" s="190"/>
      <c r="J11" s="183"/>
      <c r="K11" s="191"/>
      <c r="L11" s="191"/>
      <c r="M11" s="191"/>
      <c r="N11" s="183"/>
      <c r="O11" s="183"/>
      <c r="P11" s="191"/>
    </row>
    <row r="12" spans="1:16">
      <c r="A12" s="193"/>
      <c r="B12" s="193"/>
      <c r="C12" s="193"/>
      <c r="D12" s="193"/>
      <c r="E12" s="194"/>
      <c r="F12" s="188"/>
      <c r="G12" s="189"/>
      <c r="H12" s="190"/>
      <c r="J12" s="183"/>
      <c r="K12" s="191"/>
      <c r="L12" s="191"/>
      <c r="M12" s="191"/>
      <c r="N12" s="183"/>
      <c r="O12" s="183"/>
      <c r="P12" s="191"/>
    </row>
    <row r="13" spans="1:16">
      <c r="A13" s="193"/>
      <c r="B13" s="193"/>
      <c r="C13" s="193"/>
      <c r="D13" s="193"/>
      <c r="E13" s="194"/>
      <c r="F13" s="188"/>
      <c r="G13" s="189"/>
      <c r="H13" s="190"/>
      <c r="J13" s="183"/>
      <c r="K13" s="191"/>
      <c r="L13" s="191"/>
      <c r="M13" s="191"/>
      <c r="N13" s="183"/>
      <c r="O13" s="183"/>
      <c r="P13" s="191"/>
    </row>
    <row r="14" spans="1:16">
      <c r="A14" s="193"/>
      <c r="B14" s="193"/>
      <c r="C14" s="193"/>
      <c r="D14" s="193"/>
      <c r="E14" s="194"/>
      <c r="F14" s="188"/>
      <c r="G14" s="189"/>
      <c r="H14" s="190"/>
      <c r="J14" s="183"/>
      <c r="K14" s="191"/>
      <c r="L14" s="191"/>
      <c r="M14" s="191"/>
      <c r="N14" s="183"/>
      <c r="O14" s="183"/>
      <c r="P14" s="191"/>
    </row>
    <row r="15" spans="1:16" ht="23.45" customHeight="1">
      <c r="A15" s="369" t="s">
        <v>368</v>
      </c>
      <c r="B15" s="370"/>
      <c r="C15" s="370"/>
      <c r="D15" s="371"/>
      <c r="E15" s="195">
        <f>SUM(E6:E14)</f>
        <v>0</v>
      </c>
      <c r="F15" s="196"/>
      <c r="G15" s="185"/>
      <c r="I15" s="183"/>
      <c r="J15" s="191"/>
      <c r="K15" s="191"/>
      <c r="L15" s="191"/>
      <c r="M15" s="183"/>
      <c r="N15" s="183"/>
      <c r="O15" s="191"/>
    </row>
    <row r="16" spans="1:16" ht="23.45" customHeight="1">
      <c r="A16" s="366" t="s">
        <v>455</v>
      </c>
      <c r="B16" s="366"/>
      <c r="C16" s="366"/>
      <c r="D16" s="366"/>
      <c r="E16" s="367">
        <f>'6.เงินฝากธนาคาร-นอกงปม.'!$A$15</f>
        <v>0</v>
      </c>
      <c r="F16" s="196"/>
      <c r="G16" s="185"/>
      <c r="I16" s="183"/>
      <c r="J16" s="191"/>
      <c r="K16" s="191"/>
      <c r="L16" s="191"/>
      <c r="M16" s="183"/>
      <c r="N16" s="183"/>
      <c r="O16" s="191"/>
    </row>
    <row r="17" spans="1:16" s="184" customFormat="1">
      <c r="A17" s="368" t="s">
        <v>28</v>
      </c>
      <c r="B17" s="368"/>
      <c r="C17" s="368"/>
      <c r="D17" s="368"/>
      <c r="E17" s="367">
        <f>+E15-E16</f>
        <v>0</v>
      </c>
      <c r="F17" s="189"/>
      <c r="H17" s="185"/>
      <c r="I17" s="185"/>
      <c r="J17" s="185"/>
    </row>
    <row r="18" spans="1:16" s="184" customFormat="1">
      <c r="A18" s="189"/>
      <c r="B18" s="189"/>
      <c r="C18" s="190"/>
      <c r="D18" s="190"/>
      <c r="E18" s="189"/>
      <c r="F18" s="189"/>
      <c r="H18" s="185"/>
      <c r="I18" s="185"/>
      <c r="J18" s="185"/>
    </row>
    <row r="19" spans="1:16">
      <c r="C19" s="197"/>
      <c r="D19" s="197"/>
    </row>
    <row r="23" spans="1:16" s="184" customFormat="1">
      <c r="A23" s="189"/>
      <c r="B23" s="189"/>
      <c r="E23" s="189"/>
      <c r="F23" s="189"/>
      <c r="H23" s="185"/>
      <c r="I23" s="185"/>
      <c r="J23" s="185"/>
      <c r="K23" s="185"/>
      <c r="L23" s="185"/>
      <c r="M23" s="185"/>
      <c r="N23" s="185"/>
      <c r="O23" s="185"/>
      <c r="P23" s="185"/>
    </row>
  </sheetData>
  <mergeCells count="4">
    <mergeCell ref="A16:D16"/>
    <mergeCell ref="A17:D17"/>
    <mergeCell ref="A3:E3"/>
    <mergeCell ref="A15:D15"/>
  </mergeCells>
  <pageMargins left="0.66" right="0.26" top="0.56999999999999995" bottom="0.98425196850393704" header="0.33" footer="0.51181102362204722"/>
  <pageSetup paperSize="9" orientation="portrait" horizontalDpi="4294967295" verticalDpi="4294967295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8"/>
  <dimension ref="A1:K38"/>
  <sheetViews>
    <sheetView topLeftCell="A4" zoomScaleNormal="100" workbookViewId="0">
      <selection activeCell="A31" sqref="A31"/>
    </sheetView>
  </sheetViews>
  <sheetFormatPr defaultColWidth="9" defaultRowHeight="21"/>
  <cols>
    <col min="1" max="1" width="6.85546875" style="1" customWidth="1"/>
    <col min="2" max="2" width="16" style="1" customWidth="1"/>
    <col min="3" max="4" width="17.85546875" style="1" customWidth="1"/>
    <col min="5" max="5" width="9.85546875" style="1" customWidth="1"/>
    <col min="6" max="6" width="19.85546875" style="1" customWidth="1"/>
    <col min="7" max="7" width="21.85546875" style="1" customWidth="1"/>
    <col min="8" max="8" width="23.85546875" style="1" customWidth="1"/>
    <col min="9" max="9" width="17.5703125" style="1" customWidth="1"/>
    <col min="10" max="10" width="13.7109375" style="1" customWidth="1"/>
    <col min="11" max="16384" width="9" style="1"/>
  </cols>
  <sheetData>
    <row r="1" spans="1:11">
      <c r="H1" s="4"/>
      <c r="I1" s="4" t="s">
        <v>87</v>
      </c>
    </row>
    <row r="2" spans="1:11">
      <c r="A2" s="264" t="s">
        <v>435</v>
      </c>
      <c r="B2" s="264"/>
      <c r="C2" s="264"/>
      <c r="D2" s="264"/>
      <c r="E2" s="264"/>
      <c r="F2" s="264"/>
      <c r="G2" s="264"/>
      <c r="H2" s="264"/>
      <c r="I2" s="143"/>
      <c r="J2" s="143"/>
      <c r="K2" s="143"/>
    </row>
    <row r="3" spans="1:11">
      <c r="A3" s="253" t="s">
        <v>169</v>
      </c>
      <c r="B3" s="253"/>
      <c r="C3" s="253"/>
      <c r="D3" s="253"/>
      <c r="E3" s="253"/>
      <c r="F3" s="253"/>
      <c r="G3" s="253"/>
      <c r="H3" s="253"/>
    </row>
    <row r="4" spans="1:11">
      <c r="A4" s="253" t="s">
        <v>372</v>
      </c>
      <c r="B4" s="253"/>
      <c r="C4" s="253"/>
      <c r="D4" s="253"/>
      <c r="E4" s="253"/>
      <c r="F4" s="253"/>
      <c r="G4" s="253"/>
      <c r="H4" s="253"/>
    </row>
    <row r="5" spans="1:11" ht="15" customHeight="1"/>
    <row r="6" spans="1:11">
      <c r="A6" s="7" t="s">
        <v>1</v>
      </c>
      <c r="B6" s="7"/>
      <c r="C6" s="7"/>
      <c r="H6" s="7" t="s">
        <v>361</v>
      </c>
    </row>
    <row r="7" spans="1:11">
      <c r="A7" s="7" t="s">
        <v>2</v>
      </c>
      <c r="B7" s="7"/>
      <c r="C7" s="7"/>
      <c r="H7" s="101" t="s">
        <v>185</v>
      </c>
    </row>
    <row r="8" spans="1:11">
      <c r="A8" s="7" t="s">
        <v>3</v>
      </c>
      <c r="B8" s="7"/>
    </row>
    <row r="9" spans="1:11">
      <c r="A9" s="7"/>
      <c r="B9" s="7"/>
      <c r="I9" s="8" t="s">
        <v>12</v>
      </c>
    </row>
    <row r="10" spans="1:11">
      <c r="A10" s="7"/>
      <c r="B10" s="81" t="s">
        <v>106</v>
      </c>
      <c r="C10" s="81" t="s">
        <v>286</v>
      </c>
      <c r="D10" s="260" t="s">
        <v>28</v>
      </c>
      <c r="E10" s="313" t="s">
        <v>288</v>
      </c>
      <c r="F10" s="314"/>
      <c r="G10" s="315"/>
      <c r="I10" s="8"/>
    </row>
    <row r="11" spans="1:11">
      <c r="A11" s="7"/>
      <c r="B11" s="118" t="s">
        <v>67</v>
      </c>
      <c r="C11" s="118" t="s">
        <v>287</v>
      </c>
      <c r="D11" s="261"/>
      <c r="E11" s="316"/>
      <c r="F11" s="317"/>
      <c r="G11" s="318"/>
      <c r="I11" s="8"/>
    </row>
    <row r="12" spans="1:11">
      <c r="A12" s="7"/>
      <c r="B12" s="116" t="s">
        <v>7</v>
      </c>
      <c r="C12" s="116" t="s">
        <v>8</v>
      </c>
      <c r="D12" s="116" t="s">
        <v>156</v>
      </c>
      <c r="E12" s="266" t="s">
        <v>157</v>
      </c>
      <c r="F12" s="266"/>
      <c r="G12" s="266"/>
      <c r="I12" s="8"/>
    </row>
    <row r="13" spans="1:11">
      <c r="A13" s="7"/>
      <c r="B13" s="9"/>
      <c r="C13" s="11">
        <f>'6.เงินฝากธนาคาร-นอกงปม.'!I15</f>
        <v>0</v>
      </c>
      <c r="D13" s="11">
        <f>B13-C13</f>
        <v>0</v>
      </c>
      <c r="E13" s="265"/>
      <c r="F13" s="265"/>
      <c r="G13" s="265"/>
      <c r="I13" s="8"/>
    </row>
    <row r="14" spans="1:11">
      <c r="A14" s="7"/>
      <c r="B14" s="1" t="s">
        <v>289</v>
      </c>
      <c r="I14" s="8"/>
    </row>
    <row r="15" spans="1:11" ht="14.25" customHeight="1">
      <c r="A15" s="7"/>
      <c r="I15" s="8"/>
    </row>
    <row r="16" spans="1:11">
      <c r="A16" s="253" t="s">
        <v>177</v>
      </c>
      <c r="B16" s="253"/>
      <c r="C16" s="253"/>
      <c r="D16" s="253"/>
      <c r="E16" s="253"/>
      <c r="F16" s="253"/>
      <c r="G16" s="253"/>
      <c r="H16" s="253"/>
    </row>
    <row r="17" spans="1:8">
      <c r="A17" s="260" t="s">
        <v>21</v>
      </c>
      <c r="B17" s="119" t="s">
        <v>178</v>
      </c>
      <c r="C17" s="119" t="s">
        <v>16</v>
      </c>
      <c r="D17" s="120" t="s">
        <v>25</v>
      </c>
      <c r="E17" s="119" t="s">
        <v>26</v>
      </c>
      <c r="F17" s="309" t="s">
        <v>35</v>
      </c>
      <c r="G17" s="310"/>
      <c r="H17" s="119" t="s">
        <v>175</v>
      </c>
    </row>
    <row r="18" spans="1:8">
      <c r="A18" s="262"/>
      <c r="B18" s="121" t="s">
        <v>158</v>
      </c>
      <c r="C18" s="121" t="s">
        <v>267</v>
      </c>
      <c r="D18" s="121" t="s">
        <v>162</v>
      </c>
      <c r="E18" s="121" t="s">
        <v>163</v>
      </c>
      <c r="F18" s="311" t="s">
        <v>164</v>
      </c>
      <c r="G18" s="312"/>
      <c r="H18" s="121" t="s">
        <v>165</v>
      </c>
    </row>
    <row r="19" spans="1:8">
      <c r="A19" s="3">
        <v>1</v>
      </c>
      <c r="B19" s="235">
        <v>243526</v>
      </c>
      <c r="C19" s="86" t="s">
        <v>390</v>
      </c>
      <c r="D19" s="87" t="s">
        <v>176</v>
      </c>
      <c r="E19" s="86" t="s">
        <v>179</v>
      </c>
      <c r="F19" s="90" t="s">
        <v>180</v>
      </c>
      <c r="G19" s="91"/>
      <c r="H19" s="89"/>
    </row>
    <row r="20" spans="1:8">
      <c r="A20" s="3"/>
      <c r="B20" s="86"/>
      <c r="C20" s="86"/>
      <c r="D20" s="87"/>
      <c r="E20" s="86"/>
      <c r="F20" s="90"/>
      <c r="G20" s="91"/>
      <c r="H20" s="89"/>
    </row>
    <row r="21" spans="1:8">
      <c r="A21" s="3"/>
      <c r="B21" s="86"/>
      <c r="C21" s="86"/>
      <c r="D21" s="87"/>
      <c r="E21" s="86"/>
      <c r="F21" s="90"/>
      <c r="G21" s="91"/>
      <c r="H21" s="89"/>
    </row>
    <row r="22" spans="1:8">
      <c r="A22" s="306" t="s">
        <v>19</v>
      </c>
      <c r="B22" s="307"/>
      <c r="C22" s="307"/>
      <c r="D22" s="307"/>
      <c r="E22" s="307"/>
      <c r="F22" s="307"/>
      <c r="G22" s="308"/>
      <c r="H22" s="88">
        <f>SUM(H19:H21)</f>
        <v>0</v>
      </c>
    </row>
    <row r="23" spans="1:8">
      <c r="A23" s="20"/>
      <c r="B23" s="20"/>
      <c r="C23" s="20"/>
      <c r="D23" s="20"/>
      <c r="E23" s="20"/>
      <c r="F23" s="20"/>
    </row>
    <row r="24" spans="1:8">
      <c r="A24" s="20"/>
      <c r="B24" s="20"/>
      <c r="C24" s="20"/>
      <c r="D24" s="20"/>
      <c r="E24" s="20"/>
      <c r="F24" s="20"/>
    </row>
    <row r="25" spans="1:8">
      <c r="A25" s="20"/>
      <c r="B25" s="20"/>
      <c r="C25" s="20"/>
      <c r="D25" s="20"/>
      <c r="E25" s="20"/>
      <c r="F25" s="20"/>
    </row>
    <row r="26" spans="1:8">
      <c r="A26" s="20"/>
      <c r="B26" s="20"/>
      <c r="C26" s="20"/>
      <c r="D26" s="20"/>
      <c r="E26" s="20"/>
      <c r="F26" s="20"/>
    </row>
    <row r="27" spans="1:8">
      <c r="A27" s="20"/>
      <c r="B27" s="20"/>
      <c r="C27" s="20"/>
      <c r="D27" s="20"/>
      <c r="E27" s="20"/>
      <c r="F27" s="20"/>
    </row>
    <row r="28" spans="1:8" ht="9" customHeight="1"/>
    <row r="29" spans="1:8">
      <c r="A29" s="44" t="s">
        <v>141</v>
      </c>
      <c r="B29" s="44"/>
      <c r="C29" s="7"/>
    </row>
    <row r="30" spans="1:8">
      <c r="A30" s="45" t="s">
        <v>446</v>
      </c>
      <c r="B30" s="45"/>
      <c r="C30" s="7"/>
    </row>
    <row r="31" spans="1:8">
      <c r="A31" s="45" t="s">
        <v>304</v>
      </c>
      <c r="B31" s="45"/>
    </row>
    <row r="34" spans="1:5">
      <c r="A34" s="16"/>
    </row>
    <row r="35" spans="1:5">
      <c r="A35" s="16"/>
      <c r="E35" s="93"/>
    </row>
    <row r="36" spans="1:5">
      <c r="A36" s="16"/>
    </row>
    <row r="37" spans="1:5">
      <c r="A37" s="16"/>
    </row>
    <row r="38" spans="1:5">
      <c r="A38" s="16"/>
    </row>
  </sheetData>
  <mergeCells count="12">
    <mergeCell ref="A2:H2"/>
    <mergeCell ref="A22:G22"/>
    <mergeCell ref="A3:H3"/>
    <mergeCell ref="A4:H4"/>
    <mergeCell ref="A16:H16"/>
    <mergeCell ref="F17:G17"/>
    <mergeCell ref="A17:A18"/>
    <mergeCell ref="F18:G18"/>
    <mergeCell ref="E12:G12"/>
    <mergeCell ref="E13:G13"/>
    <mergeCell ref="D10:D11"/>
    <mergeCell ref="E10:G11"/>
  </mergeCells>
  <pageMargins left="0.59055118110236204" right="0.15748031496063" top="0.22" bottom="0.23622047244094499" header="0.15748031496063" footer="0.15748031496063"/>
  <pageSetup paperSize="9" scale="90" orientation="landscape" horizontalDpi="4294967295" verticalDpi="4294967295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/>
  <dimension ref="A1:P37"/>
  <sheetViews>
    <sheetView topLeftCell="A10" zoomScaleNormal="100" workbookViewId="0">
      <selection activeCell="I29" sqref="I29"/>
    </sheetView>
  </sheetViews>
  <sheetFormatPr defaultColWidth="9" defaultRowHeight="21"/>
  <cols>
    <col min="1" max="1" width="5.28515625" style="1" customWidth="1"/>
    <col min="2" max="2" width="11" style="1" customWidth="1"/>
    <col min="3" max="3" width="12.28515625" style="1" customWidth="1"/>
    <col min="4" max="4" width="6.42578125" style="1" customWidth="1"/>
    <col min="5" max="5" width="11.28515625" style="1" customWidth="1"/>
    <col min="6" max="6" width="12" style="16" customWidth="1"/>
    <col min="7" max="7" width="10.5703125" style="1" customWidth="1"/>
    <col min="8" max="8" width="12" style="1" customWidth="1"/>
    <col min="9" max="9" width="17.85546875" style="1" customWidth="1"/>
    <col min="10" max="10" width="18.28515625" style="1" customWidth="1"/>
    <col min="11" max="11" width="13.140625" style="1" customWidth="1"/>
    <col min="12" max="12" width="13" style="16" customWidth="1"/>
    <col min="13" max="13" width="14" style="16" customWidth="1"/>
    <col min="14" max="14" width="14.140625" style="16" customWidth="1"/>
    <col min="15" max="15" width="14.28515625" style="16" customWidth="1"/>
    <col min="16" max="16" width="13" style="1" customWidth="1"/>
    <col min="17" max="16384" width="9" style="1"/>
  </cols>
  <sheetData>
    <row r="1" spans="1:16">
      <c r="P1" s="4" t="s">
        <v>88</v>
      </c>
    </row>
    <row r="2" spans="1:16">
      <c r="A2" s="264" t="s">
        <v>435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</row>
    <row r="3" spans="1:16">
      <c r="A3" s="253" t="s">
        <v>80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</row>
    <row r="4" spans="1:16">
      <c r="A4" s="253" t="s">
        <v>372</v>
      </c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</row>
    <row r="6" spans="1:16">
      <c r="A6" s="7" t="s">
        <v>1</v>
      </c>
      <c r="B6" s="7"/>
      <c r="C6" s="7"/>
      <c r="D6" s="7"/>
      <c r="E6" s="7"/>
      <c r="F6" s="15"/>
      <c r="G6" s="7"/>
      <c r="H6" s="7"/>
      <c r="I6" s="7"/>
      <c r="J6" s="7"/>
      <c r="K6" s="7"/>
      <c r="L6" s="7" t="s">
        <v>361</v>
      </c>
      <c r="M6" s="15"/>
      <c r="N6" s="15"/>
      <c r="O6" s="15"/>
      <c r="P6" s="7"/>
    </row>
    <row r="7" spans="1:16">
      <c r="A7" s="7" t="s">
        <v>2</v>
      </c>
      <c r="B7" s="7"/>
      <c r="C7" s="7"/>
      <c r="D7" s="7"/>
      <c r="E7" s="7"/>
      <c r="F7" s="15"/>
      <c r="G7" s="7"/>
      <c r="H7" s="7"/>
      <c r="I7" s="7"/>
      <c r="J7" s="7"/>
      <c r="K7" s="7"/>
      <c r="L7" s="7" t="s">
        <v>11</v>
      </c>
      <c r="M7" s="15"/>
      <c r="N7" s="15"/>
      <c r="O7" s="15"/>
      <c r="P7" s="7"/>
    </row>
    <row r="8" spans="1:16">
      <c r="A8" s="7" t="s">
        <v>3</v>
      </c>
      <c r="B8" s="7"/>
      <c r="C8" s="7"/>
      <c r="D8" s="7"/>
      <c r="E8" s="7"/>
      <c r="F8" s="15"/>
      <c r="G8" s="7"/>
      <c r="H8" s="7"/>
      <c r="I8" s="7"/>
      <c r="J8" s="7"/>
      <c r="K8" s="7"/>
      <c r="L8" s="15"/>
      <c r="M8" s="15"/>
      <c r="N8" s="15"/>
      <c r="O8" s="15"/>
      <c r="P8" s="7"/>
    </row>
    <row r="9" spans="1:16">
      <c r="P9" s="8" t="s">
        <v>12</v>
      </c>
    </row>
    <row r="10" spans="1:16" s="54" customFormat="1" ht="18.75">
      <c r="A10" s="323" t="s">
        <v>21</v>
      </c>
      <c r="B10" s="321" t="s">
        <v>15</v>
      </c>
      <c r="C10" s="321"/>
      <c r="D10" s="321"/>
      <c r="E10" s="321"/>
      <c r="F10" s="321"/>
      <c r="G10" s="319" t="s">
        <v>18</v>
      </c>
      <c r="H10" s="320"/>
      <c r="I10" s="320"/>
      <c r="J10" s="320"/>
      <c r="K10" s="320"/>
      <c r="L10" s="320"/>
      <c r="M10" s="320"/>
      <c r="N10" s="320"/>
      <c r="O10" s="319" t="s">
        <v>110</v>
      </c>
      <c r="P10" s="322"/>
    </row>
    <row r="11" spans="1:16" s="54" customFormat="1" ht="58.5" customHeight="1">
      <c r="A11" s="324"/>
      <c r="B11" s="122" t="s">
        <v>140</v>
      </c>
      <c r="C11" s="122" t="s">
        <v>181</v>
      </c>
      <c r="D11" s="122" t="s">
        <v>139</v>
      </c>
      <c r="E11" s="123" t="s">
        <v>16</v>
      </c>
      <c r="F11" s="128" t="s">
        <v>187</v>
      </c>
      <c r="G11" s="122" t="s">
        <v>117</v>
      </c>
      <c r="H11" s="122" t="s">
        <v>153</v>
      </c>
      <c r="I11" s="122" t="s">
        <v>154</v>
      </c>
      <c r="J11" s="122" t="s">
        <v>155</v>
      </c>
      <c r="K11" s="124" t="s">
        <v>118</v>
      </c>
      <c r="L11" s="125" t="s">
        <v>350</v>
      </c>
      <c r="M11" s="125" t="s">
        <v>351</v>
      </c>
      <c r="N11" s="125" t="s">
        <v>352</v>
      </c>
      <c r="O11" s="160" t="s">
        <v>9</v>
      </c>
      <c r="P11" s="110" t="s">
        <v>10</v>
      </c>
    </row>
    <row r="12" spans="1:16" s="59" customFormat="1" ht="37.5">
      <c r="A12" s="325"/>
      <c r="B12" s="126" t="s">
        <v>7</v>
      </c>
      <c r="C12" s="126" t="s">
        <v>8</v>
      </c>
      <c r="D12" s="126" t="s">
        <v>156</v>
      </c>
      <c r="E12" s="126" t="s">
        <v>157</v>
      </c>
      <c r="F12" s="127" t="s">
        <v>158</v>
      </c>
      <c r="G12" s="126" t="s">
        <v>267</v>
      </c>
      <c r="H12" s="126" t="s">
        <v>162</v>
      </c>
      <c r="I12" s="126" t="s">
        <v>163</v>
      </c>
      <c r="J12" s="126" t="s">
        <v>164</v>
      </c>
      <c r="K12" s="126" t="s">
        <v>165</v>
      </c>
      <c r="L12" s="127" t="s">
        <v>166</v>
      </c>
      <c r="M12" s="127" t="s">
        <v>269</v>
      </c>
      <c r="N12" s="127" t="s">
        <v>167</v>
      </c>
      <c r="O12" s="129" t="s">
        <v>305</v>
      </c>
      <c r="P12" s="126" t="s">
        <v>306</v>
      </c>
    </row>
    <row r="13" spans="1:16" s="54" customFormat="1" ht="18.75">
      <c r="A13" s="61">
        <v>1</v>
      </c>
      <c r="B13" s="236">
        <v>243526</v>
      </c>
      <c r="C13" s="61" t="s">
        <v>391</v>
      </c>
      <c r="D13" s="61" t="s">
        <v>392</v>
      </c>
      <c r="E13" s="12" t="s">
        <v>393</v>
      </c>
      <c r="F13" s="52"/>
      <c r="G13" s="12"/>
      <c r="H13" s="12"/>
      <c r="I13" s="12"/>
      <c r="J13" s="12"/>
      <c r="K13" s="62"/>
      <c r="L13" s="52"/>
      <c r="M13" s="52"/>
      <c r="N13" s="52"/>
      <c r="O13" s="94">
        <f>F13-L13-M13-N13</f>
        <v>0</v>
      </c>
      <c r="P13" s="12"/>
    </row>
    <row r="14" spans="1:16" s="54" customFormat="1" ht="18.75">
      <c r="A14" s="61"/>
      <c r="B14" s="61"/>
      <c r="C14" s="12"/>
      <c r="D14" s="61"/>
      <c r="E14" s="12"/>
      <c r="F14" s="52"/>
      <c r="G14" s="12"/>
      <c r="H14" s="12"/>
      <c r="I14" s="12"/>
      <c r="J14" s="12"/>
      <c r="K14" s="12"/>
      <c r="L14" s="52"/>
      <c r="M14" s="52"/>
      <c r="N14" s="52"/>
      <c r="O14" s="94">
        <f>F14-L14-M14-N14</f>
        <v>0</v>
      </c>
      <c r="P14" s="12"/>
    </row>
    <row r="15" spans="1:16" s="54" customFormat="1" ht="18.75">
      <c r="A15" s="61"/>
      <c r="B15" s="61"/>
      <c r="C15" s="12"/>
      <c r="D15" s="61"/>
      <c r="E15" s="12"/>
      <c r="F15" s="52"/>
      <c r="G15" s="12"/>
      <c r="H15" s="12"/>
      <c r="I15" s="12"/>
      <c r="J15" s="12"/>
      <c r="K15" s="12"/>
      <c r="L15" s="52"/>
      <c r="M15" s="52"/>
      <c r="N15" s="52"/>
      <c r="O15" s="94">
        <f t="shared" ref="O15:O18" si="0">F15-L15-M15-N15</f>
        <v>0</v>
      </c>
      <c r="P15" s="12"/>
    </row>
    <row r="16" spans="1:16" s="54" customFormat="1" ht="18.75">
      <c r="A16" s="61"/>
      <c r="B16" s="61"/>
      <c r="C16" s="12"/>
      <c r="D16" s="61"/>
      <c r="E16" s="12"/>
      <c r="F16" s="52"/>
      <c r="G16" s="12"/>
      <c r="H16" s="12"/>
      <c r="I16" s="12"/>
      <c r="J16" s="12"/>
      <c r="K16" s="12"/>
      <c r="L16" s="52"/>
      <c r="M16" s="52"/>
      <c r="N16" s="52"/>
      <c r="O16" s="94">
        <f t="shared" si="0"/>
        <v>0</v>
      </c>
      <c r="P16" s="12"/>
    </row>
    <row r="17" spans="1:16" s="54" customFormat="1" ht="18.75">
      <c r="A17" s="61"/>
      <c r="B17" s="61"/>
      <c r="C17" s="12"/>
      <c r="D17" s="61"/>
      <c r="E17" s="12"/>
      <c r="F17" s="52"/>
      <c r="G17" s="12"/>
      <c r="H17" s="12"/>
      <c r="I17" s="12"/>
      <c r="J17" s="12"/>
      <c r="K17" s="12"/>
      <c r="L17" s="52"/>
      <c r="M17" s="52"/>
      <c r="N17" s="52"/>
      <c r="O17" s="94">
        <f t="shared" si="0"/>
        <v>0</v>
      </c>
      <c r="P17" s="12"/>
    </row>
    <row r="18" spans="1:16" s="54" customFormat="1" ht="18.75">
      <c r="A18" s="61"/>
      <c r="B18" s="12"/>
      <c r="C18" s="12"/>
      <c r="D18" s="12"/>
      <c r="E18" s="12"/>
      <c r="F18" s="52"/>
      <c r="G18" s="12"/>
      <c r="H18" s="12"/>
      <c r="I18" s="12"/>
      <c r="J18" s="12"/>
      <c r="K18" s="12"/>
      <c r="L18" s="52"/>
      <c r="M18" s="52"/>
      <c r="N18" s="52"/>
      <c r="O18" s="94">
        <f t="shared" si="0"/>
        <v>0</v>
      </c>
      <c r="P18" s="12"/>
    </row>
    <row r="19" spans="1:16" s="54" customFormat="1" ht="19.5" thickBot="1">
      <c r="A19" s="319" t="s">
        <v>19</v>
      </c>
      <c r="B19" s="320"/>
      <c r="C19" s="320"/>
      <c r="D19" s="320"/>
      <c r="E19" s="320"/>
      <c r="F19" s="63">
        <f>SUM(F13:F18)</f>
        <v>0</v>
      </c>
      <c r="G19" s="64"/>
      <c r="H19" s="65"/>
      <c r="I19" s="65"/>
      <c r="J19" s="65"/>
      <c r="K19" s="65"/>
      <c r="L19" s="66">
        <f>SUM(L13:L18)</f>
        <v>0</v>
      </c>
      <c r="M19" s="66">
        <f>SUM(M13:M18)</f>
        <v>0</v>
      </c>
      <c r="N19" s="66">
        <f>SUM(N13:N18)</f>
        <v>0</v>
      </c>
      <c r="O19" s="95">
        <f>SUM(O13:O18)</f>
        <v>0</v>
      </c>
      <c r="P19" s="242"/>
    </row>
    <row r="20" spans="1:16" s="54" customFormat="1" ht="19.5" thickTop="1">
      <c r="A20" s="69"/>
      <c r="B20" s="69"/>
      <c r="C20" s="69"/>
      <c r="D20" s="69"/>
      <c r="E20" s="69"/>
      <c r="F20" s="70"/>
      <c r="G20" s="59"/>
      <c r="H20" s="59"/>
      <c r="I20" s="59"/>
      <c r="J20" s="59"/>
      <c r="K20" s="59"/>
      <c r="L20" s="71"/>
      <c r="M20" s="71"/>
      <c r="N20" s="72"/>
      <c r="O20" s="72"/>
    </row>
    <row r="21" spans="1:16" s="54" customFormat="1" ht="18.75">
      <c r="A21" s="69"/>
      <c r="B21" s="69"/>
      <c r="C21" s="69"/>
      <c r="D21" s="69"/>
      <c r="E21" s="69"/>
      <c r="F21" s="70"/>
      <c r="G21" s="59"/>
      <c r="H21" s="59"/>
      <c r="I21" s="59"/>
      <c r="J21" s="59"/>
      <c r="K21" s="59"/>
      <c r="L21" s="71"/>
      <c r="M21" s="71"/>
      <c r="N21" s="72"/>
      <c r="O21" s="72"/>
    </row>
    <row r="22" spans="1:16" s="54" customFormat="1" ht="18.75">
      <c r="A22" s="69"/>
      <c r="B22" s="69"/>
      <c r="C22" s="69"/>
      <c r="D22" s="69"/>
      <c r="E22" s="69"/>
      <c r="F22" s="70"/>
      <c r="G22" s="59"/>
      <c r="H22" s="59"/>
      <c r="I22" s="59"/>
      <c r="J22" s="59"/>
      <c r="K22" s="59"/>
      <c r="L22" s="71"/>
      <c r="M22" s="71"/>
      <c r="N22" s="72"/>
      <c r="O22" s="72"/>
    </row>
    <row r="23" spans="1:16" s="54" customFormat="1" ht="18.75">
      <c r="A23" s="69"/>
      <c r="B23" s="69"/>
      <c r="C23" s="69"/>
      <c r="D23" s="69"/>
      <c r="E23" s="69"/>
      <c r="F23" s="70"/>
      <c r="G23" s="59"/>
      <c r="H23" s="59"/>
      <c r="I23" s="59"/>
      <c r="J23" s="59"/>
      <c r="K23" s="59"/>
      <c r="L23" s="71"/>
      <c r="M23" s="71"/>
      <c r="N23" s="72"/>
      <c r="O23" s="72"/>
    </row>
    <row r="24" spans="1:16" s="54" customFormat="1" ht="18.75">
      <c r="A24" s="69"/>
      <c r="B24" s="69"/>
      <c r="C24" s="69"/>
      <c r="D24" s="69"/>
      <c r="E24" s="69"/>
      <c r="F24" s="70"/>
      <c r="G24" s="59"/>
      <c r="H24" s="59"/>
      <c r="I24" s="59"/>
      <c r="J24" s="59"/>
      <c r="K24" s="59"/>
      <c r="L24" s="71"/>
      <c r="M24" s="71"/>
      <c r="N24" s="72"/>
      <c r="O24" s="72"/>
    </row>
    <row r="25" spans="1:16" s="54" customFormat="1" ht="18.75">
      <c r="A25" s="69"/>
      <c r="B25" s="69"/>
      <c r="C25" s="69"/>
      <c r="D25" s="69"/>
      <c r="E25" s="69"/>
      <c r="F25" s="70"/>
      <c r="G25" s="59"/>
      <c r="H25" s="59"/>
      <c r="I25" s="59"/>
      <c r="J25" s="59"/>
      <c r="K25" s="59"/>
      <c r="L25" s="71"/>
      <c r="M25" s="71"/>
      <c r="N25" s="72"/>
      <c r="O25" s="72"/>
    </row>
    <row r="26" spans="1:16">
      <c r="B26" s="161" t="s">
        <v>272</v>
      </c>
      <c r="C26" s="1" t="s">
        <v>273</v>
      </c>
    </row>
    <row r="27" spans="1:16">
      <c r="C27" s="1" t="s">
        <v>356</v>
      </c>
    </row>
    <row r="28" spans="1:16">
      <c r="C28" s="1" t="s">
        <v>274</v>
      </c>
    </row>
    <row r="29" spans="1:16">
      <c r="C29" s="1" t="s">
        <v>355</v>
      </c>
    </row>
    <row r="30" spans="1:16">
      <c r="D30" s="1" t="s">
        <v>456</v>
      </c>
    </row>
    <row r="31" spans="1:16">
      <c r="C31" s="1" t="s">
        <v>353</v>
      </c>
    </row>
    <row r="32" spans="1:16">
      <c r="D32" s="1" t="s">
        <v>457</v>
      </c>
    </row>
    <row r="33" spans="2:4">
      <c r="C33" s="1" t="s">
        <v>354</v>
      </c>
    </row>
    <row r="34" spans="2:4">
      <c r="D34" s="1" t="s">
        <v>458</v>
      </c>
    </row>
    <row r="35" spans="2:4">
      <c r="B35" s="130"/>
      <c r="C35" s="1" t="s">
        <v>357</v>
      </c>
    </row>
    <row r="36" spans="2:4">
      <c r="C36" s="1" t="s">
        <v>358</v>
      </c>
    </row>
    <row r="37" spans="2:4">
      <c r="C37" s="1" t="s">
        <v>359</v>
      </c>
    </row>
  </sheetData>
  <mergeCells count="8">
    <mergeCell ref="A2:P2"/>
    <mergeCell ref="A19:E19"/>
    <mergeCell ref="A3:P3"/>
    <mergeCell ref="A4:P4"/>
    <mergeCell ref="B10:F10"/>
    <mergeCell ref="G10:N10"/>
    <mergeCell ref="O10:P10"/>
    <mergeCell ref="A10:A12"/>
  </mergeCells>
  <phoneticPr fontId="4" type="noConversion"/>
  <pageMargins left="0.47244094488188981" right="0.15748031496062992" top="0.27" bottom="0.23622047244094491" header="0.17" footer="0.15748031496062992"/>
  <pageSetup paperSize="9" scale="70" orientation="landscape" horizontalDpi="4294967295" verticalDpi="4294967295" r:id="rId1"/>
  <colBreaks count="1" manualBreakCount="1">
    <brk id="16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E4B9A-916F-48E3-807E-DFE257EE2BAE}">
  <dimension ref="A1:Q39"/>
  <sheetViews>
    <sheetView zoomScaleNormal="100" workbookViewId="0">
      <selection activeCell="I34" sqref="I34"/>
    </sheetView>
  </sheetViews>
  <sheetFormatPr defaultColWidth="9" defaultRowHeight="21"/>
  <cols>
    <col min="1" max="1" width="5.28515625" style="1" customWidth="1"/>
    <col min="2" max="2" width="11" style="1" customWidth="1"/>
    <col min="3" max="3" width="12.28515625" style="1" customWidth="1"/>
    <col min="4" max="4" width="6.42578125" style="1" customWidth="1"/>
    <col min="5" max="5" width="11.28515625" style="1" customWidth="1"/>
    <col min="6" max="6" width="12" style="16" customWidth="1"/>
    <col min="7" max="7" width="10.5703125" style="1" customWidth="1"/>
    <col min="8" max="8" width="12" style="1" customWidth="1"/>
    <col min="9" max="9" width="17.85546875" style="1" customWidth="1"/>
    <col min="10" max="10" width="18.28515625" style="1" customWidth="1"/>
    <col min="11" max="11" width="13.140625" style="1" customWidth="1"/>
    <col min="12" max="12" width="12.28515625" style="16" customWidth="1"/>
    <col min="13" max="13" width="14" style="16" customWidth="1"/>
    <col min="14" max="14" width="14.140625" style="16" customWidth="1"/>
    <col min="15" max="15" width="14.28515625" style="16" customWidth="1"/>
    <col min="16" max="16" width="13" style="1" customWidth="1"/>
    <col min="17" max="16384" width="9" style="1"/>
  </cols>
  <sheetData>
    <row r="1" spans="1:16">
      <c r="P1" s="4" t="s">
        <v>89</v>
      </c>
    </row>
    <row r="2" spans="1:16">
      <c r="A2" s="264" t="s">
        <v>435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</row>
    <row r="3" spans="1:16">
      <c r="A3" s="253" t="s">
        <v>271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</row>
    <row r="4" spans="1:16">
      <c r="A4" s="253" t="s">
        <v>372</v>
      </c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</row>
    <row r="6" spans="1:16">
      <c r="A6" s="7" t="s">
        <v>1</v>
      </c>
      <c r="B6" s="7"/>
      <c r="C6" s="7"/>
      <c r="D6" s="7"/>
      <c r="E6" s="7"/>
      <c r="F6" s="15"/>
      <c r="G6" s="7"/>
      <c r="H6" s="7"/>
      <c r="I6" s="7"/>
      <c r="J6" s="7"/>
      <c r="K6" s="7"/>
      <c r="L6" s="7" t="s">
        <v>361</v>
      </c>
      <c r="M6" s="15"/>
      <c r="N6" s="15"/>
      <c r="O6" s="15"/>
      <c r="P6" s="7"/>
    </row>
    <row r="7" spans="1:16">
      <c r="A7" s="7" t="s">
        <v>2</v>
      </c>
      <c r="B7" s="7"/>
      <c r="C7" s="7"/>
      <c r="D7" s="7"/>
      <c r="E7" s="7"/>
      <c r="F7" s="15"/>
      <c r="G7" s="7"/>
      <c r="H7" s="7"/>
      <c r="I7" s="7"/>
      <c r="J7" s="7"/>
      <c r="K7" s="7"/>
      <c r="L7" s="7" t="s">
        <v>11</v>
      </c>
      <c r="M7" s="15"/>
      <c r="N7" s="15"/>
      <c r="O7" s="15"/>
      <c r="P7" s="7"/>
    </row>
    <row r="8" spans="1:16">
      <c r="A8" s="7" t="s">
        <v>3</v>
      </c>
      <c r="B8" s="7"/>
      <c r="C8" s="7"/>
      <c r="D8" s="7"/>
      <c r="E8" s="7"/>
      <c r="F8" s="15"/>
      <c r="G8" s="7"/>
      <c r="H8" s="7"/>
      <c r="I8" s="7"/>
      <c r="J8" s="7"/>
      <c r="K8" s="7"/>
      <c r="L8" s="15"/>
      <c r="M8" s="15"/>
      <c r="N8" s="15"/>
      <c r="O8" s="15"/>
      <c r="P8" s="7"/>
    </row>
    <row r="9" spans="1:16">
      <c r="P9" s="8" t="s">
        <v>12</v>
      </c>
    </row>
    <row r="10" spans="1:16" s="54" customFormat="1" ht="18.75">
      <c r="A10" s="323" t="s">
        <v>21</v>
      </c>
      <c r="B10" s="321" t="s">
        <v>15</v>
      </c>
      <c r="C10" s="321"/>
      <c r="D10" s="321"/>
      <c r="E10" s="321"/>
      <c r="F10" s="321"/>
      <c r="G10" s="319" t="s">
        <v>18</v>
      </c>
      <c r="H10" s="320"/>
      <c r="I10" s="320"/>
      <c r="J10" s="320"/>
      <c r="K10" s="320"/>
      <c r="L10" s="320"/>
      <c r="M10" s="320"/>
      <c r="N10" s="320"/>
      <c r="O10" s="319" t="s">
        <v>110</v>
      </c>
      <c r="P10" s="322"/>
    </row>
    <row r="11" spans="1:16" s="54" customFormat="1" ht="58.5" customHeight="1">
      <c r="A11" s="324"/>
      <c r="B11" s="122" t="s">
        <v>140</v>
      </c>
      <c r="C11" s="122" t="s">
        <v>181</v>
      </c>
      <c r="D11" s="122" t="s">
        <v>139</v>
      </c>
      <c r="E11" s="123" t="s">
        <v>16</v>
      </c>
      <c r="F11" s="128" t="s">
        <v>187</v>
      </c>
      <c r="G11" s="122" t="s">
        <v>117</v>
      </c>
      <c r="H11" s="122" t="s">
        <v>153</v>
      </c>
      <c r="I11" s="122" t="s">
        <v>154</v>
      </c>
      <c r="J11" s="122" t="s">
        <v>155</v>
      </c>
      <c r="K11" s="124" t="s">
        <v>118</v>
      </c>
      <c r="L11" s="125" t="s">
        <v>350</v>
      </c>
      <c r="M11" s="125" t="s">
        <v>351</v>
      </c>
      <c r="N11" s="125" t="s">
        <v>352</v>
      </c>
      <c r="O11" s="160" t="s">
        <v>9</v>
      </c>
      <c r="P11" s="110" t="s">
        <v>10</v>
      </c>
    </row>
    <row r="12" spans="1:16" s="59" customFormat="1" ht="37.5">
      <c r="A12" s="325"/>
      <c r="B12" s="126" t="s">
        <v>7</v>
      </c>
      <c r="C12" s="126" t="s">
        <v>8</v>
      </c>
      <c r="D12" s="126" t="s">
        <v>156</v>
      </c>
      <c r="E12" s="126" t="s">
        <v>157</v>
      </c>
      <c r="F12" s="127" t="s">
        <v>158</v>
      </c>
      <c r="G12" s="126" t="s">
        <v>267</v>
      </c>
      <c r="H12" s="126" t="s">
        <v>162</v>
      </c>
      <c r="I12" s="126" t="s">
        <v>163</v>
      </c>
      <c r="J12" s="126" t="s">
        <v>164</v>
      </c>
      <c r="K12" s="126" t="s">
        <v>165</v>
      </c>
      <c r="L12" s="127" t="s">
        <v>166</v>
      </c>
      <c r="M12" s="127" t="s">
        <v>269</v>
      </c>
      <c r="N12" s="127" t="s">
        <v>167</v>
      </c>
      <c r="O12" s="129" t="s">
        <v>305</v>
      </c>
      <c r="P12" s="126" t="s">
        <v>306</v>
      </c>
    </row>
    <row r="13" spans="1:16" s="54" customFormat="1" ht="18.75">
      <c r="A13" s="61">
        <v>1</v>
      </c>
      <c r="B13" s="236">
        <v>243526</v>
      </c>
      <c r="C13" s="61" t="s">
        <v>391</v>
      </c>
      <c r="D13" s="61" t="s">
        <v>392</v>
      </c>
      <c r="E13" s="12" t="s">
        <v>393</v>
      </c>
      <c r="F13" s="52"/>
      <c r="G13" s="12"/>
      <c r="H13" s="12"/>
      <c r="I13" s="12"/>
      <c r="J13" s="12"/>
      <c r="K13" s="62"/>
      <c r="L13" s="52"/>
      <c r="M13" s="52"/>
      <c r="N13" s="52"/>
      <c r="O13" s="94">
        <f>F13-L13-M13-N13</f>
        <v>0</v>
      </c>
      <c r="P13" s="12"/>
    </row>
    <row r="14" spans="1:16" s="54" customFormat="1" ht="18.75">
      <c r="A14" s="61"/>
      <c r="B14" s="61"/>
      <c r="C14" s="12"/>
      <c r="D14" s="61"/>
      <c r="E14" s="12"/>
      <c r="F14" s="52"/>
      <c r="G14" s="12"/>
      <c r="H14" s="12"/>
      <c r="I14" s="12"/>
      <c r="J14" s="12"/>
      <c r="K14" s="12"/>
      <c r="L14" s="52"/>
      <c r="M14" s="52"/>
      <c r="N14" s="52"/>
      <c r="O14" s="94">
        <f>F14-L14-M14-N14</f>
        <v>0</v>
      </c>
      <c r="P14" s="12"/>
    </row>
    <row r="15" spans="1:16" s="54" customFormat="1" ht="18.75">
      <c r="A15" s="61"/>
      <c r="B15" s="61"/>
      <c r="C15" s="12"/>
      <c r="D15" s="61"/>
      <c r="E15" s="12"/>
      <c r="F15" s="52"/>
      <c r="G15" s="12"/>
      <c r="H15" s="12"/>
      <c r="I15" s="12"/>
      <c r="J15" s="12"/>
      <c r="K15" s="12"/>
      <c r="L15" s="52"/>
      <c r="M15" s="52"/>
      <c r="N15" s="52"/>
      <c r="O15" s="94">
        <f t="shared" ref="O15:O18" si="0">F15-L15-M15-N15</f>
        <v>0</v>
      </c>
      <c r="P15" s="12"/>
    </row>
    <row r="16" spans="1:16" s="54" customFormat="1" ht="18.75">
      <c r="A16" s="61"/>
      <c r="B16" s="61"/>
      <c r="C16" s="12"/>
      <c r="D16" s="61"/>
      <c r="E16" s="12"/>
      <c r="F16" s="52"/>
      <c r="G16" s="12"/>
      <c r="H16" s="12"/>
      <c r="I16" s="12"/>
      <c r="J16" s="12"/>
      <c r="K16" s="12"/>
      <c r="L16" s="52"/>
      <c r="M16" s="52"/>
      <c r="N16" s="52"/>
      <c r="O16" s="94">
        <f t="shared" si="0"/>
        <v>0</v>
      </c>
      <c r="P16" s="12"/>
    </row>
    <row r="17" spans="1:17" s="54" customFormat="1" ht="18.75">
      <c r="A17" s="61"/>
      <c r="B17" s="61"/>
      <c r="C17" s="12"/>
      <c r="D17" s="61"/>
      <c r="E17" s="12"/>
      <c r="F17" s="52"/>
      <c r="G17" s="12"/>
      <c r="H17" s="12"/>
      <c r="I17" s="12"/>
      <c r="J17" s="12"/>
      <c r="K17" s="12"/>
      <c r="L17" s="52"/>
      <c r="M17" s="52"/>
      <c r="N17" s="52"/>
      <c r="O17" s="94">
        <f t="shared" si="0"/>
        <v>0</v>
      </c>
      <c r="P17" s="12"/>
    </row>
    <row r="18" spans="1:17" s="54" customFormat="1" ht="18.75">
      <c r="A18" s="61"/>
      <c r="B18" s="12"/>
      <c r="C18" s="12"/>
      <c r="D18" s="12"/>
      <c r="E18" s="12"/>
      <c r="F18" s="52"/>
      <c r="G18" s="12"/>
      <c r="H18" s="12"/>
      <c r="I18" s="12"/>
      <c r="J18" s="12"/>
      <c r="K18" s="12"/>
      <c r="L18" s="52"/>
      <c r="M18" s="52"/>
      <c r="N18" s="52"/>
      <c r="O18" s="94">
        <f t="shared" si="0"/>
        <v>0</v>
      </c>
      <c r="P18" s="12"/>
    </row>
    <row r="19" spans="1:17" s="54" customFormat="1" ht="19.5" thickBot="1">
      <c r="A19" s="319" t="s">
        <v>19</v>
      </c>
      <c r="B19" s="320"/>
      <c r="C19" s="320"/>
      <c r="D19" s="320"/>
      <c r="E19" s="320"/>
      <c r="F19" s="63">
        <f>SUM(F13:F18)</f>
        <v>0</v>
      </c>
      <c r="G19" s="64"/>
      <c r="H19" s="65"/>
      <c r="I19" s="65"/>
      <c r="J19" s="65"/>
      <c r="K19" s="65"/>
      <c r="L19" s="66">
        <f>SUM(L13:L18)</f>
        <v>0</v>
      </c>
      <c r="M19" s="66">
        <f>SUM(M13:M18)</f>
        <v>0</v>
      </c>
      <c r="N19" s="66">
        <f>SUM(N13:N18)</f>
        <v>0</v>
      </c>
      <c r="O19" s="95">
        <f>SUM(O13:O18)</f>
        <v>0</v>
      </c>
      <c r="P19" s="242"/>
    </row>
    <row r="20" spans="1:17" s="54" customFormat="1" ht="19.5" thickTop="1">
      <c r="A20" s="69"/>
      <c r="B20" s="69"/>
      <c r="C20" s="69"/>
      <c r="D20" s="69"/>
      <c r="E20" s="69"/>
      <c r="F20" s="70"/>
      <c r="G20" s="59"/>
      <c r="H20" s="59"/>
      <c r="I20" s="59"/>
      <c r="J20" s="59"/>
      <c r="K20" s="59"/>
      <c r="L20" s="71"/>
      <c r="M20" s="71"/>
      <c r="N20" s="72"/>
      <c r="O20" s="72"/>
    </row>
    <row r="21" spans="1:17" s="54" customFormat="1" ht="18.75">
      <c r="A21" s="69"/>
      <c r="B21" s="69"/>
      <c r="C21" s="69"/>
      <c r="D21" s="69"/>
      <c r="E21" s="69"/>
      <c r="F21" s="70"/>
      <c r="G21" s="59"/>
      <c r="H21" s="59"/>
      <c r="I21" s="59"/>
      <c r="J21" s="59"/>
      <c r="K21" s="59"/>
      <c r="L21" s="71"/>
      <c r="M21" s="71"/>
      <c r="N21" s="72"/>
      <c r="O21" s="72"/>
    </row>
    <row r="22" spans="1:17" s="54" customFormat="1" ht="18.75">
      <c r="A22" s="69"/>
      <c r="B22" s="69"/>
      <c r="C22" s="69"/>
      <c r="D22" s="69"/>
      <c r="E22" s="69"/>
      <c r="F22" s="70"/>
      <c r="G22" s="59"/>
      <c r="H22" s="59"/>
      <c r="I22" s="59"/>
      <c r="J22" s="59"/>
      <c r="K22" s="59"/>
      <c r="L22" s="71"/>
      <c r="M22" s="71"/>
      <c r="N22" s="72"/>
      <c r="O22" s="72"/>
    </row>
    <row r="23" spans="1:17" s="54" customFormat="1" ht="18.75">
      <c r="A23" s="69"/>
      <c r="B23" s="69"/>
      <c r="C23" s="69"/>
      <c r="D23" s="69"/>
      <c r="E23" s="69"/>
      <c r="F23" s="70"/>
      <c r="G23" s="59"/>
      <c r="H23" s="59"/>
      <c r="I23" s="59"/>
      <c r="J23" s="59"/>
      <c r="K23" s="59"/>
      <c r="L23" s="71"/>
      <c r="M23" s="71"/>
      <c r="N23" s="72"/>
      <c r="O23" s="72"/>
    </row>
    <row r="24" spans="1:17" s="54" customFormat="1" ht="18.75">
      <c r="A24" s="69"/>
      <c r="B24" s="69"/>
      <c r="C24" s="69"/>
      <c r="D24" s="69"/>
      <c r="E24" s="69"/>
      <c r="F24" s="70"/>
      <c r="G24" s="59"/>
      <c r="H24" s="59"/>
      <c r="I24" s="59"/>
      <c r="J24" s="59"/>
      <c r="K24" s="59"/>
      <c r="L24" s="71"/>
      <c r="M24" s="71"/>
      <c r="N24" s="72"/>
      <c r="O24" s="72"/>
    </row>
    <row r="25" spans="1:17" s="54" customFormat="1" ht="18.75">
      <c r="A25" s="69"/>
      <c r="B25" s="69"/>
      <c r="C25" s="69"/>
      <c r="D25" s="69"/>
      <c r="E25" s="69"/>
      <c r="F25" s="70"/>
      <c r="G25" s="59"/>
      <c r="H25" s="59"/>
      <c r="I25" s="59"/>
      <c r="J25" s="59"/>
      <c r="K25" s="59"/>
      <c r="L25" s="71"/>
      <c r="M25" s="71"/>
      <c r="N25" s="72"/>
      <c r="O25" s="72"/>
    </row>
    <row r="26" spans="1:17">
      <c r="Q26" s="1" t="s">
        <v>81</v>
      </c>
    </row>
    <row r="28" spans="1:17">
      <c r="B28" s="161" t="s">
        <v>272</v>
      </c>
      <c r="C28" s="1" t="s">
        <v>273</v>
      </c>
    </row>
    <row r="29" spans="1:17">
      <c r="C29" s="1" t="s">
        <v>356</v>
      </c>
    </row>
    <row r="30" spans="1:17">
      <c r="C30" s="1" t="s">
        <v>274</v>
      </c>
    </row>
    <row r="31" spans="1:17">
      <c r="C31" s="1" t="s">
        <v>355</v>
      </c>
    </row>
    <row r="32" spans="1:17">
      <c r="D32" s="1" t="s">
        <v>456</v>
      </c>
    </row>
    <row r="33" spans="2:4">
      <c r="C33" s="1" t="s">
        <v>353</v>
      </c>
    </row>
    <row r="34" spans="2:4">
      <c r="D34" s="1" t="s">
        <v>457</v>
      </c>
    </row>
    <row r="35" spans="2:4">
      <c r="C35" s="1" t="s">
        <v>354</v>
      </c>
    </row>
    <row r="36" spans="2:4">
      <c r="D36" s="1" t="s">
        <v>458</v>
      </c>
    </row>
    <row r="37" spans="2:4">
      <c r="B37" s="130"/>
      <c r="C37" s="1" t="s">
        <v>357</v>
      </c>
    </row>
    <row r="38" spans="2:4">
      <c r="C38" s="1" t="s">
        <v>358</v>
      </c>
    </row>
    <row r="39" spans="2:4">
      <c r="C39" s="1" t="s">
        <v>359</v>
      </c>
    </row>
  </sheetData>
  <mergeCells count="8">
    <mergeCell ref="A19:E19"/>
    <mergeCell ref="A2:P2"/>
    <mergeCell ref="A3:P3"/>
    <mergeCell ref="A4:P4"/>
    <mergeCell ref="A10:A12"/>
    <mergeCell ref="B10:F10"/>
    <mergeCell ref="G10:N10"/>
    <mergeCell ref="O10:P10"/>
  </mergeCells>
  <pageMargins left="0.47244094488188981" right="0.15748031496062992" top="0.47244094488188981" bottom="0.23622047244094491" header="0.31496062992125984" footer="0.15748031496062992"/>
  <pageSetup paperSize="9" scale="70" orientation="landscape" horizontalDpi="4294967295" verticalDpi="4294967295" r:id="rId1"/>
  <colBreaks count="1" manualBreakCount="1">
    <brk id="16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3"/>
  <dimension ref="A1:Q26"/>
  <sheetViews>
    <sheetView zoomScaleNormal="100" workbookViewId="0">
      <selection activeCell="N18" sqref="N18"/>
    </sheetView>
  </sheetViews>
  <sheetFormatPr defaultColWidth="9" defaultRowHeight="21"/>
  <cols>
    <col min="1" max="1" width="5.85546875" style="1" customWidth="1"/>
    <col min="2" max="2" width="10.85546875" style="1" customWidth="1"/>
    <col min="3" max="3" width="14.28515625" style="1" customWidth="1"/>
    <col min="4" max="4" width="13.28515625" style="1" customWidth="1"/>
    <col min="5" max="5" width="11.28515625" style="1" customWidth="1"/>
    <col min="6" max="6" width="32.7109375" style="1" customWidth="1"/>
    <col min="7" max="7" width="12.42578125" style="16" customWidth="1"/>
    <col min="8" max="8" width="18.140625" style="16" customWidth="1"/>
    <col min="9" max="9" width="26.28515625" style="1" customWidth="1"/>
    <col min="10" max="16384" width="9" style="1"/>
  </cols>
  <sheetData>
    <row r="1" spans="1:17">
      <c r="I1" s="4" t="s">
        <v>90</v>
      </c>
    </row>
    <row r="2" spans="1:17">
      <c r="A2" s="264" t="s">
        <v>435</v>
      </c>
      <c r="B2" s="264"/>
      <c r="C2" s="264"/>
      <c r="D2" s="264"/>
      <c r="E2" s="264"/>
      <c r="F2" s="264"/>
      <c r="G2" s="264"/>
      <c r="H2" s="264"/>
      <c r="I2" s="264"/>
      <c r="J2" s="143"/>
      <c r="K2" s="143"/>
      <c r="L2" s="143"/>
      <c r="M2" s="143"/>
      <c r="N2" s="143"/>
      <c r="O2" s="143"/>
      <c r="P2" s="143"/>
      <c r="Q2" s="143"/>
    </row>
    <row r="3" spans="1:17">
      <c r="A3" s="253" t="s">
        <v>61</v>
      </c>
      <c r="B3" s="253"/>
      <c r="C3" s="253"/>
      <c r="D3" s="253"/>
      <c r="E3" s="253"/>
      <c r="F3" s="253"/>
      <c r="G3" s="253"/>
      <c r="H3" s="253"/>
      <c r="I3" s="253"/>
    </row>
    <row r="4" spans="1:17">
      <c r="A4" s="253" t="s">
        <v>372</v>
      </c>
      <c r="B4" s="253"/>
      <c r="C4" s="253"/>
      <c r="D4" s="253"/>
      <c r="E4" s="253"/>
      <c r="F4" s="253"/>
      <c r="G4" s="253"/>
      <c r="H4" s="253"/>
      <c r="I4" s="253"/>
    </row>
    <row r="6" spans="1:17">
      <c r="A6" s="7" t="s">
        <v>1</v>
      </c>
      <c r="B6" s="7"/>
      <c r="C6" s="7"/>
      <c r="D6" s="7"/>
      <c r="E6" s="7"/>
      <c r="F6" s="7"/>
      <c r="G6" s="7" t="s">
        <v>361</v>
      </c>
      <c r="H6" s="15"/>
      <c r="I6" s="7"/>
    </row>
    <row r="7" spans="1:17">
      <c r="A7" s="7" t="s">
        <v>2</v>
      </c>
      <c r="B7" s="7"/>
      <c r="C7" s="7"/>
      <c r="D7" s="7"/>
      <c r="E7" s="7"/>
      <c r="F7" s="7"/>
      <c r="G7" s="7" t="s">
        <v>11</v>
      </c>
      <c r="H7" s="15"/>
      <c r="I7" s="7"/>
    </row>
    <row r="8" spans="1:17">
      <c r="A8" s="7" t="s">
        <v>3</v>
      </c>
      <c r="B8" s="7"/>
      <c r="C8" s="7"/>
      <c r="D8" s="7"/>
      <c r="E8" s="7"/>
      <c r="F8" s="7"/>
      <c r="G8" s="15"/>
      <c r="H8" s="15"/>
      <c r="I8" s="7"/>
    </row>
    <row r="10" spans="1:17">
      <c r="A10" s="292" t="s">
        <v>15</v>
      </c>
      <c r="B10" s="293"/>
      <c r="C10" s="293"/>
      <c r="D10" s="294"/>
      <c r="E10" s="292" t="s">
        <v>182</v>
      </c>
      <c r="F10" s="293"/>
      <c r="G10" s="294"/>
      <c r="H10" s="276" t="s">
        <v>28</v>
      </c>
      <c r="I10" s="276"/>
    </row>
    <row r="11" spans="1:17">
      <c r="A11" s="260" t="s">
        <v>21</v>
      </c>
      <c r="B11" s="81" t="s">
        <v>23</v>
      </c>
      <c r="C11" s="81" t="s">
        <v>25</v>
      </c>
      <c r="D11" s="17" t="s">
        <v>9</v>
      </c>
      <c r="E11" s="81" t="s">
        <v>23</v>
      </c>
      <c r="F11" s="81" t="s">
        <v>35</v>
      </c>
      <c r="G11" s="17" t="s">
        <v>9</v>
      </c>
      <c r="H11" s="17" t="s">
        <v>9</v>
      </c>
      <c r="I11" s="81" t="s">
        <v>10</v>
      </c>
    </row>
    <row r="12" spans="1:17">
      <c r="A12" s="262"/>
      <c r="B12" s="116" t="s">
        <v>7</v>
      </c>
      <c r="C12" s="116" t="s">
        <v>8</v>
      </c>
      <c r="D12" s="98" t="s">
        <v>156</v>
      </c>
      <c r="E12" s="116" t="s">
        <v>157</v>
      </c>
      <c r="F12" s="116" t="s">
        <v>158</v>
      </c>
      <c r="G12" s="98" t="s">
        <v>267</v>
      </c>
      <c r="H12" s="98" t="s">
        <v>275</v>
      </c>
      <c r="I12" s="116" t="s">
        <v>163</v>
      </c>
    </row>
    <row r="13" spans="1:17">
      <c r="A13" s="3">
        <v>1</v>
      </c>
      <c r="B13" s="10">
        <v>243526</v>
      </c>
      <c r="C13" s="13" t="s">
        <v>381</v>
      </c>
      <c r="D13" s="5"/>
      <c r="E13" s="2"/>
      <c r="F13" s="2" t="s">
        <v>102</v>
      </c>
      <c r="G13" s="5"/>
      <c r="H13" s="5">
        <f>+D13-G13</f>
        <v>0</v>
      </c>
      <c r="I13" s="2"/>
    </row>
    <row r="14" spans="1:17">
      <c r="A14" s="3"/>
      <c r="B14" s="2"/>
      <c r="C14" s="13"/>
      <c r="D14" s="5"/>
      <c r="E14" s="2"/>
      <c r="F14" s="2" t="s">
        <v>148</v>
      </c>
      <c r="G14" s="5"/>
      <c r="H14" s="5">
        <f>+D14-G14</f>
        <v>0</v>
      </c>
      <c r="I14" s="2"/>
    </row>
    <row r="15" spans="1:17">
      <c r="A15" s="3"/>
      <c r="B15" s="2"/>
      <c r="C15" s="13"/>
      <c r="D15" s="5"/>
      <c r="E15" s="2"/>
      <c r="F15" s="2"/>
      <c r="G15" s="5"/>
      <c r="H15" s="5">
        <f>+D15-G15</f>
        <v>0</v>
      </c>
      <c r="I15" s="2"/>
    </row>
    <row r="16" spans="1:17">
      <c r="A16" s="3"/>
      <c r="B16" s="2"/>
      <c r="C16" s="2"/>
      <c r="D16" s="5"/>
      <c r="E16" s="2"/>
      <c r="F16" s="2"/>
      <c r="G16" s="5"/>
      <c r="H16" s="5">
        <f>+D16-G16</f>
        <v>0</v>
      </c>
      <c r="I16" s="2"/>
    </row>
    <row r="17" spans="1:9" ht="21.75" thickBot="1">
      <c r="A17" s="292" t="s">
        <v>19</v>
      </c>
      <c r="B17" s="293"/>
      <c r="C17" s="294"/>
      <c r="D17" s="38">
        <f>SUM(D13:D16)</f>
        <v>0</v>
      </c>
      <c r="E17" s="9"/>
      <c r="F17" s="9"/>
      <c r="G17" s="60">
        <f>SUM(G13:G16)</f>
        <v>0</v>
      </c>
      <c r="H17" s="60">
        <f>SUM(H13:H16)</f>
        <v>0</v>
      </c>
      <c r="I17" s="2"/>
    </row>
    <row r="18" spans="1:9" ht="21.75" thickTop="1"/>
    <row r="24" spans="1:9">
      <c r="A24" s="45" t="s">
        <v>436</v>
      </c>
    </row>
    <row r="26" spans="1:9">
      <c r="A26" s="45"/>
    </row>
  </sheetData>
  <mergeCells count="8">
    <mergeCell ref="A2:I2"/>
    <mergeCell ref="A17:C17"/>
    <mergeCell ref="E10:G10"/>
    <mergeCell ref="A3:I3"/>
    <mergeCell ref="A4:I4"/>
    <mergeCell ref="H10:I10"/>
    <mergeCell ref="A10:D10"/>
    <mergeCell ref="A11:A12"/>
  </mergeCells>
  <pageMargins left="0.48" right="0.17" top="0.4" bottom="0.24" header="0.3" footer="0.17"/>
  <pageSetup paperSize="9" scale="95" orientation="landscape" horizontalDpi="4294967295" verticalDpi="4294967295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Q17"/>
  <sheetViews>
    <sheetView zoomScaleNormal="100" workbookViewId="0">
      <selection activeCell="A3" sqref="A3:J3"/>
    </sheetView>
  </sheetViews>
  <sheetFormatPr defaultColWidth="9" defaultRowHeight="21"/>
  <cols>
    <col min="1" max="1" width="7.140625" style="1" customWidth="1"/>
    <col min="2" max="2" width="16" style="1" customWidth="1"/>
    <col min="3" max="3" width="13.85546875" style="1" customWidth="1"/>
    <col min="4" max="4" width="12.42578125" style="1" customWidth="1"/>
    <col min="5" max="5" width="17.140625" style="1" customWidth="1"/>
    <col min="6" max="6" width="12.42578125" style="1" customWidth="1"/>
    <col min="7" max="7" width="26.28515625" style="1" customWidth="1"/>
    <col min="8" max="8" width="12.85546875" style="16" customWidth="1"/>
    <col min="9" max="9" width="13" style="16" customWidth="1"/>
    <col min="10" max="10" width="14" style="1" customWidth="1"/>
    <col min="11" max="16384" width="9" style="1"/>
  </cols>
  <sheetData>
    <row r="1" spans="1:17">
      <c r="J1" s="4" t="s">
        <v>91</v>
      </c>
    </row>
    <row r="2" spans="1:17">
      <c r="A2" s="264" t="s">
        <v>435</v>
      </c>
      <c r="B2" s="264"/>
      <c r="C2" s="264"/>
      <c r="D2" s="264"/>
      <c r="E2" s="264"/>
      <c r="F2" s="264"/>
      <c r="G2" s="264"/>
      <c r="H2" s="264"/>
      <c r="I2" s="264"/>
      <c r="J2" s="264"/>
      <c r="K2" s="143"/>
      <c r="L2" s="143"/>
      <c r="M2" s="143"/>
      <c r="N2" s="143"/>
      <c r="O2" s="143"/>
      <c r="P2" s="143"/>
      <c r="Q2" s="143"/>
    </row>
    <row r="3" spans="1:17">
      <c r="A3" s="253" t="s">
        <v>46</v>
      </c>
      <c r="B3" s="253"/>
      <c r="C3" s="253"/>
      <c r="D3" s="253"/>
      <c r="E3" s="253"/>
      <c r="F3" s="253"/>
      <c r="G3" s="253"/>
      <c r="H3" s="253"/>
      <c r="I3" s="253"/>
      <c r="J3" s="253"/>
    </row>
    <row r="4" spans="1:17">
      <c r="A4" s="253" t="s">
        <v>372</v>
      </c>
      <c r="B4" s="253"/>
      <c r="C4" s="253"/>
      <c r="D4" s="253"/>
      <c r="E4" s="253"/>
      <c r="F4" s="253"/>
      <c r="G4" s="253"/>
      <c r="H4" s="253"/>
      <c r="I4" s="253"/>
      <c r="J4" s="253"/>
    </row>
    <row r="6" spans="1:17">
      <c r="A6" s="7" t="s">
        <v>1</v>
      </c>
      <c r="B6" s="7"/>
      <c r="C6" s="7"/>
      <c r="D6" s="7"/>
      <c r="E6" s="7"/>
      <c r="F6" s="7"/>
      <c r="G6" s="7"/>
      <c r="H6" s="7" t="s">
        <v>361</v>
      </c>
      <c r="I6" s="15"/>
      <c r="J6" s="7"/>
    </row>
    <row r="7" spans="1:17">
      <c r="A7" s="7" t="s">
        <v>2</v>
      </c>
      <c r="B7" s="7"/>
      <c r="C7" s="7"/>
      <c r="D7" s="7"/>
      <c r="E7" s="7"/>
      <c r="F7" s="7"/>
      <c r="G7" s="7"/>
      <c r="H7" s="7" t="s">
        <v>184</v>
      </c>
      <c r="I7" s="15"/>
      <c r="J7" s="7"/>
    </row>
    <row r="8" spans="1:17">
      <c r="A8" s="7" t="s">
        <v>3</v>
      </c>
      <c r="B8" s="7"/>
      <c r="C8" s="7"/>
      <c r="D8" s="7"/>
      <c r="E8" s="7"/>
      <c r="F8" s="7"/>
      <c r="G8" s="7"/>
      <c r="H8" s="15"/>
      <c r="I8" s="15"/>
      <c r="J8" s="7"/>
    </row>
    <row r="9" spans="1:17">
      <c r="J9" s="8" t="s">
        <v>12</v>
      </c>
    </row>
    <row r="10" spans="1:17">
      <c r="A10" s="292" t="s">
        <v>15</v>
      </c>
      <c r="B10" s="293"/>
      <c r="C10" s="293"/>
      <c r="D10" s="294"/>
      <c r="E10" s="292" t="s">
        <v>182</v>
      </c>
      <c r="F10" s="293"/>
      <c r="G10" s="293"/>
      <c r="H10" s="294"/>
      <c r="I10" s="276" t="s">
        <v>104</v>
      </c>
      <c r="J10" s="276"/>
    </row>
    <row r="11" spans="1:17" s="96" customFormat="1">
      <c r="A11" s="260" t="s">
        <v>21</v>
      </c>
      <c r="B11" s="79" t="s">
        <v>183</v>
      </c>
      <c r="C11" s="79" t="s">
        <v>25</v>
      </c>
      <c r="D11" s="99" t="s">
        <v>9</v>
      </c>
      <c r="E11" s="112" t="s">
        <v>119</v>
      </c>
      <c r="F11" s="79" t="s">
        <v>16</v>
      </c>
      <c r="G11" s="79" t="s">
        <v>35</v>
      </c>
      <c r="H11" s="99" t="s">
        <v>9</v>
      </c>
      <c r="I11" s="99" t="s">
        <v>9</v>
      </c>
      <c r="J11" s="79" t="s">
        <v>10</v>
      </c>
    </row>
    <row r="12" spans="1:17" s="96" customFormat="1">
      <c r="A12" s="262"/>
      <c r="B12" s="49" t="s">
        <v>7</v>
      </c>
      <c r="C12" s="49" t="s">
        <v>8</v>
      </c>
      <c r="D12" s="131" t="s">
        <v>156</v>
      </c>
      <c r="E12" s="132" t="s">
        <v>157</v>
      </c>
      <c r="F12" s="49" t="s">
        <v>158</v>
      </c>
      <c r="G12" s="49" t="s">
        <v>267</v>
      </c>
      <c r="H12" s="131" t="s">
        <v>162</v>
      </c>
      <c r="I12" s="131" t="s">
        <v>276</v>
      </c>
      <c r="J12" s="49" t="s">
        <v>164</v>
      </c>
    </row>
    <row r="13" spans="1:17">
      <c r="A13" s="3">
        <v>1</v>
      </c>
      <c r="B13" s="13">
        <v>243526</v>
      </c>
      <c r="C13" s="13" t="s">
        <v>380</v>
      </c>
      <c r="D13" s="5"/>
      <c r="E13" s="3" t="s">
        <v>394</v>
      </c>
      <c r="F13" s="3" t="s">
        <v>393</v>
      </c>
      <c r="G13" s="2"/>
      <c r="H13" s="5"/>
      <c r="I13" s="5">
        <f>D13-H13</f>
        <v>0</v>
      </c>
      <c r="J13" s="2"/>
    </row>
    <row r="14" spans="1:17">
      <c r="A14" s="3"/>
      <c r="B14" s="2"/>
      <c r="C14" s="13"/>
      <c r="D14" s="5"/>
      <c r="E14" s="2"/>
      <c r="F14" s="2"/>
      <c r="G14" s="2"/>
      <c r="H14" s="5"/>
      <c r="I14" s="5">
        <f t="shared" ref="I14:I16" si="0">D14-H14</f>
        <v>0</v>
      </c>
      <c r="J14" s="2"/>
    </row>
    <row r="15" spans="1:17">
      <c r="A15" s="3"/>
      <c r="B15" s="2"/>
      <c r="C15" s="13"/>
      <c r="D15" s="5"/>
      <c r="E15" s="2"/>
      <c r="F15" s="2"/>
      <c r="G15" s="2"/>
      <c r="H15" s="5"/>
      <c r="I15" s="5">
        <f t="shared" si="0"/>
        <v>0</v>
      </c>
      <c r="J15" s="2"/>
    </row>
    <row r="16" spans="1:17">
      <c r="A16" s="2"/>
      <c r="B16" s="2"/>
      <c r="C16" s="2"/>
      <c r="D16" s="2"/>
      <c r="E16" s="2"/>
      <c r="F16" s="2"/>
      <c r="G16" s="2"/>
      <c r="H16" s="5"/>
      <c r="I16" s="5">
        <f t="shared" si="0"/>
        <v>0</v>
      </c>
      <c r="J16" s="2"/>
    </row>
    <row r="17" spans="1:10">
      <c r="A17" s="292" t="s">
        <v>19</v>
      </c>
      <c r="B17" s="293"/>
      <c r="C17" s="294"/>
      <c r="D17" s="38">
        <f>SUM(D13:D16)</f>
        <v>0</v>
      </c>
      <c r="E17" s="9"/>
      <c r="F17" s="9"/>
      <c r="G17" s="9"/>
      <c r="H17" s="47">
        <f>SUM(H13:H16)</f>
        <v>0</v>
      </c>
      <c r="I17" s="47">
        <f>SUM(I13:I16)</f>
        <v>0</v>
      </c>
      <c r="J17" s="2"/>
    </row>
  </sheetData>
  <mergeCells count="8">
    <mergeCell ref="A2:J2"/>
    <mergeCell ref="A17:C17"/>
    <mergeCell ref="A10:D10"/>
    <mergeCell ref="A3:J3"/>
    <mergeCell ref="A4:J4"/>
    <mergeCell ref="I10:J10"/>
    <mergeCell ref="E10:H10"/>
    <mergeCell ref="A11:A12"/>
  </mergeCells>
  <pageMargins left="0.45" right="0.15748031496062992" top="0.48" bottom="0.28999999999999998" header="0.31496062992125984" footer="0.17"/>
  <pageSetup paperSize="9" scale="95" orientation="landscape" horizontalDpi="4294967295" verticalDpi="4294967295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5"/>
  <dimension ref="A1:Q27"/>
  <sheetViews>
    <sheetView zoomScaleNormal="100" workbookViewId="0">
      <selection activeCell="A3" sqref="A3:M3"/>
    </sheetView>
  </sheetViews>
  <sheetFormatPr defaultColWidth="9" defaultRowHeight="21"/>
  <cols>
    <col min="1" max="1" width="6.28515625" style="1" customWidth="1"/>
    <col min="2" max="2" width="11.5703125" style="1" customWidth="1"/>
    <col min="3" max="3" width="13.28515625" style="1" customWidth="1"/>
    <col min="4" max="4" width="13" style="20" customWidth="1"/>
    <col min="5" max="5" width="11.42578125" style="1" customWidth="1"/>
    <col min="6" max="6" width="11.7109375" style="20" customWidth="1"/>
    <col min="7" max="7" width="13" style="1" customWidth="1"/>
    <col min="8" max="8" width="20" style="1" customWidth="1"/>
    <col min="9" max="10" width="11.5703125" style="1" customWidth="1"/>
    <col min="11" max="11" width="13.42578125" style="1" customWidth="1"/>
    <col min="12" max="12" width="14.42578125" style="1" customWidth="1"/>
    <col min="13" max="13" width="14.5703125" style="1" customWidth="1"/>
    <col min="14" max="16384" width="9" style="1"/>
  </cols>
  <sheetData>
    <row r="1" spans="1:17">
      <c r="M1" s="4" t="s">
        <v>92</v>
      </c>
    </row>
    <row r="2" spans="1:17">
      <c r="A2" s="264" t="s">
        <v>435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143"/>
      <c r="O2" s="143"/>
      <c r="P2" s="143"/>
      <c r="Q2" s="143"/>
    </row>
    <row r="3" spans="1:17" ht="21.6" customHeight="1">
      <c r="A3" s="253" t="s">
        <v>232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</row>
    <row r="4" spans="1:17">
      <c r="A4" s="253" t="s">
        <v>372</v>
      </c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</row>
    <row r="6" spans="1:17">
      <c r="A6" s="7" t="s">
        <v>1</v>
      </c>
      <c r="B6" s="7"/>
      <c r="C6" s="7"/>
      <c r="D6" s="6"/>
      <c r="E6" s="7"/>
      <c r="I6" s="7" t="s">
        <v>361</v>
      </c>
    </row>
    <row r="7" spans="1:17">
      <c r="A7" s="7" t="s">
        <v>2</v>
      </c>
      <c r="B7" s="7"/>
      <c r="C7" s="7"/>
      <c r="D7" s="6"/>
      <c r="E7" s="7"/>
      <c r="I7" s="7" t="s">
        <v>11</v>
      </c>
    </row>
    <row r="8" spans="1:17">
      <c r="A8" s="7" t="s">
        <v>3</v>
      </c>
      <c r="B8" s="7"/>
      <c r="C8" s="7"/>
      <c r="D8" s="6"/>
      <c r="E8" s="7"/>
    </row>
    <row r="9" spans="1:17">
      <c r="M9" s="8" t="s">
        <v>12</v>
      </c>
    </row>
    <row r="10" spans="1:17">
      <c r="A10" s="263" t="s">
        <v>21</v>
      </c>
      <c r="B10" s="263" t="s">
        <v>24</v>
      </c>
      <c r="C10" s="263"/>
      <c r="D10" s="263"/>
      <c r="E10" s="263"/>
      <c r="F10" s="263" t="s">
        <v>182</v>
      </c>
      <c r="G10" s="263"/>
      <c r="H10" s="263"/>
      <c r="I10" s="263"/>
      <c r="J10" s="326" t="s">
        <v>112</v>
      </c>
      <c r="K10" s="79" t="s">
        <v>17</v>
      </c>
      <c r="L10" s="263" t="s">
        <v>28</v>
      </c>
      <c r="M10" s="263"/>
    </row>
    <row r="11" spans="1:17">
      <c r="A11" s="263"/>
      <c r="B11" s="263"/>
      <c r="C11" s="263"/>
      <c r="D11" s="263"/>
      <c r="E11" s="263"/>
      <c r="F11" s="263"/>
      <c r="G11" s="263"/>
      <c r="H11" s="263"/>
      <c r="I11" s="263"/>
      <c r="J11" s="327"/>
      <c r="K11" s="42" t="s">
        <v>307</v>
      </c>
      <c r="L11" s="263"/>
      <c r="M11" s="263"/>
    </row>
    <row r="12" spans="1:17" ht="21" customHeight="1">
      <c r="A12" s="263"/>
      <c r="B12" s="79" t="s">
        <v>23</v>
      </c>
      <c r="C12" s="79" t="s">
        <v>25</v>
      </c>
      <c r="D12" s="79" t="s">
        <v>16</v>
      </c>
      <c r="E12" s="133" t="s">
        <v>9</v>
      </c>
      <c r="F12" s="79" t="s">
        <v>23</v>
      </c>
      <c r="G12" s="79" t="s">
        <v>149</v>
      </c>
      <c r="H12" s="79" t="s">
        <v>30</v>
      </c>
      <c r="I12" s="112" t="s">
        <v>9</v>
      </c>
      <c r="J12" s="42" t="s">
        <v>23</v>
      </c>
      <c r="K12" s="162"/>
      <c r="L12" s="107" t="s">
        <v>9</v>
      </c>
      <c r="M12" s="79" t="s">
        <v>10</v>
      </c>
    </row>
    <row r="13" spans="1:17">
      <c r="A13" s="263"/>
      <c r="B13" s="49" t="s">
        <v>7</v>
      </c>
      <c r="C13" s="49" t="s">
        <v>8</v>
      </c>
      <c r="D13" s="49" t="s">
        <v>156</v>
      </c>
      <c r="E13" s="134" t="s">
        <v>157</v>
      </c>
      <c r="F13" s="49" t="s">
        <v>158</v>
      </c>
      <c r="G13" s="49" t="s">
        <v>267</v>
      </c>
      <c r="H13" s="49" t="s">
        <v>162</v>
      </c>
      <c r="I13" s="132" t="s">
        <v>163</v>
      </c>
      <c r="J13" s="49" t="s">
        <v>164</v>
      </c>
      <c r="K13" s="49" t="s">
        <v>165</v>
      </c>
      <c r="L13" s="108" t="s">
        <v>308</v>
      </c>
      <c r="M13" s="49" t="s">
        <v>269</v>
      </c>
    </row>
    <row r="14" spans="1:17">
      <c r="A14" s="3">
        <v>1</v>
      </c>
      <c r="B14" s="13">
        <v>243526</v>
      </c>
      <c r="C14" s="3" t="s">
        <v>404</v>
      </c>
      <c r="D14" s="3"/>
      <c r="E14" s="37"/>
      <c r="F14" s="3"/>
      <c r="G14" s="3"/>
      <c r="H14" s="2"/>
      <c r="I14" s="37"/>
      <c r="J14" s="10"/>
      <c r="K14" s="2"/>
      <c r="L14" s="11">
        <f>+E14-I14</f>
        <v>0</v>
      </c>
      <c r="M14" s="2"/>
    </row>
    <row r="15" spans="1:17">
      <c r="A15" s="3"/>
      <c r="B15" s="2"/>
      <c r="C15" s="2"/>
      <c r="D15" s="3"/>
      <c r="E15" s="37"/>
      <c r="F15" s="3"/>
      <c r="G15" s="2"/>
      <c r="H15" s="2"/>
      <c r="I15" s="2"/>
      <c r="J15" s="2"/>
      <c r="K15" s="2"/>
      <c r="L15" s="11">
        <f t="shared" ref="L15:L18" si="0">+E15-I15</f>
        <v>0</v>
      </c>
      <c r="M15" s="2"/>
    </row>
    <row r="16" spans="1:17">
      <c r="A16" s="3"/>
      <c r="B16" s="2"/>
      <c r="C16" s="2"/>
      <c r="D16" s="3"/>
      <c r="E16" s="37"/>
      <c r="F16" s="3"/>
      <c r="G16" s="2"/>
      <c r="H16" s="2"/>
      <c r="I16" s="2"/>
      <c r="J16" s="2"/>
      <c r="K16" s="2"/>
      <c r="L16" s="11">
        <f t="shared" si="0"/>
        <v>0</v>
      </c>
      <c r="M16" s="2"/>
    </row>
    <row r="17" spans="1:13">
      <c r="A17" s="3"/>
      <c r="B17" s="2"/>
      <c r="C17" s="2"/>
      <c r="D17" s="3"/>
      <c r="E17" s="37"/>
      <c r="F17" s="3"/>
      <c r="G17" s="2"/>
      <c r="H17" s="2"/>
      <c r="I17" s="2"/>
      <c r="J17" s="2"/>
      <c r="K17" s="2"/>
      <c r="L17" s="11">
        <f t="shared" si="0"/>
        <v>0</v>
      </c>
      <c r="M17" s="2"/>
    </row>
    <row r="18" spans="1:13">
      <c r="A18" s="3"/>
      <c r="B18" s="2"/>
      <c r="C18" s="2"/>
      <c r="D18" s="3"/>
      <c r="E18" s="37"/>
      <c r="F18" s="3"/>
      <c r="G18" s="2"/>
      <c r="H18" s="2"/>
      <c r="I18" s="2"/>
      <c r="J18" s="2"/>
      <c r="K18" s="2"/>
      <c r="L18" s="11">
        <f t="shared" si="0"/>
        <v>0</v>
      </c>
      <c r="M18" s="2"/>
    </row>
    <row r="19" spans="1:13" s="7" customFormat="1">
      <c r="A19" s="292" t="s">
        <v>111</v>
      </c>
      <c r="B19" s="293"/>
      <c r="C19" s="293"/>
      <c r="D19" s="293"/>
      <c r="E19" s="38">
        <f>SUM(E14:E18)</f>
        <v>0</v>
      </c>
      <c r="F19" s="141"/>
      <c r="G19" s="73"/>
      <c r="H19" s="74"/>
      <c r="I19" s="38">
        <f>SUM(I14:I18)</f>
        <v>0</v>
      </c>
      <c r="J19" s="9"/>
      <c r="K19" s="9"/>
      <c r="L19" s="38">
        <f>SUM(L14:L18)</f>
        <v>0</v>
      </c>
      <c r="M19" s="9"/>
    </row>
    <row r="27" spans="1:13">
      <c r="A27" s="45" t="s">
        <v>310</v>
      </c>
    </row>
  </sheetData>
  <mergeCells count="9">
    <mergeCell ref="A2:M2"/>
    <mergeCell ref="A19:D19"/>
    <mergeCell ref="A3:M3"/>
    <mergeCell ref="A4:M4"/>
    <mergeCell ref="A10:A13"/>
    <mergeCell ref="B10:E11"/>
    <mergeCell ref="F10:I11"/>
    <mergeCell ref="J10:J11"/>
    <mergeCell ref="L10:M11"/>
  </mergeCells>
  <pageMargins left="0.39370078740157483" right="0.15748031496062992" top="0.43307086614173229" bottom="0.35433070866141736" header="0.31496062992125984" footer="0.27559055118110237"/>
  <pageSetup paperSize="9" scale="85" orientation="landscape" horizontalDpi="4294967295" verticalDpi="4294967295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26700-242E-4AD4-B7E4-1F19870CB800}">
  <dimension ref="A1:Q27"/>
  <sheetViews>
    <sheetView zoomScaleNormal="100" workbookViewId="0">
      <selection activeCell="A3" sqref="A3:G3"/>
    </sheetView>
  </sheetViews>
  <sheetFormatPr defaultColWidth="9" defaultRowHeight="21"/>
  <cols>
    <col min="1" max="1" width="5.85546875" style="1" customWidth="1"/>
    <col min="2" max="2" width="14.85546875" style="1" customWidth="1"/>
    <col min="3" max="3" width="23.42578125" style="1" customWidth="1"/>
    <col min="4" max="5" width="25" style="16" customWidth="1"/>
    <col min="6" max="6" width="21.7109375" style="16" customWidth="1"/>
    <col min="7" max="7" width="22" style="1" customWidth="1"/>
    <col min="8" max="256" width="9" style="1"/>
    <col min="257" max="257" width="15.85546875" style="1" customWidth="1"/>
    <col min="258" max="258" width="38.85546875" style="1" customWidth="1"/>
    <col min="259" max="259" width="23.140625" style="1" customWidth="1"/>
    <col min="260" max="260" width="27.140625" style="1" customWidth="1"/>
    <col min="261" max="261" width="15.7109375" style="1" customWidth="1"/>
    <col min="262" max="262" width="14.28515625" style="1" customWidth="1"/>
    <col min="263" max="263" width="16.85546875" style="1" customWidth="1"/>
    <col min="264" max="512" width="9" style="1"/>
    <col min="513" max="513" width="15.85546875" style="1" customWidth="1"/>
    <col min="514" max="514" width="38.85546875" style="1" customWidth="1"/>
    <col min="515" max="515" width="23.140625" style="1" customWidth="1"/>
    <col min="516" max="516" width="27.140625" style="1" customWidth="1"/>
    <col min="517" max="517" width="15.7109375" style="1" customWidth="1"/>
    <col min="518" max="518" width="14.28515625" style="1" customWidth="1"/>
    <col min="519" max="519" width="16.85546875" style="1" customWidth="1"/>
    <col min="520" max="768" width="9" style="1"/>
    <col min="769" max="769" width="15.85546875" style="1" customWidth="1"/>
    <col min="770" max="770" width="38.85546875" style="1" customWidth="1"/>
    <col min="771" max="771" width="23.140625" style="1" customWidth="1"/>
    <col min="772" max="772" width="27.140625" style="1" customWidth="1"/>
    <col min="773" max="773" width="15.7109375" style="1" customWidth="1"/>
    <col min="774" max="774" width="14.28515625" style="1" customWidth="1"/>
    <col min="775" max="775" width="16.85546875" style="1" customWidth="1"/>
    <col min="776" max="1024" width="9" style="1"/>
    <col min="1025" max="1025" width="15.85546875" style="1" customWidth="1"/>
    <col min="1026" max="1026" width="38.85546875" style="1" customWidth="1"/>
    <col min="1027" max="1027" width="23.140625" style="1" customWidth="1"/>
    <col min="1028" max="1028" width="27.140625" style="1" customWidth="1"/>
    <col min="1029" max="1029" width="15.7109375" style="1" customWidth="1"/>
    <col min="1030" max="1030" width="14.28515625" style="1" customWidth="1"/>
    <col min="1031" max="1031" width="16.85546875" style="1" customWidth="1"/>
    <col min="1032" max="1280" width="9" style="1"/>
    <col min="1281" max="1281" width="15.85546875" style="1" customWidth="1"/>
    <col min="1282" max="1282" width="38.85546875" style="1" customWidth="1"/>
    <col min="1283" max="1283" width="23.140625" style="1" customWidth="1"/>
    <col min="1284" max="1284" width="27.140625" style="1" customWidth="1"/>
    <col min="1285" max="1285" width="15.7109375" style="1" customWidth="1"/>
    <col min="1286" max="1286" width="14.28515625" style="1" customWidth="1"/>
    <col min="1287" max="1287" width="16.85546875" style="1" customWidth="1"/>
    <col min="1288" max="1536" width="9" style="1"/>
    <col min="1537" max="1537" width="15.85546875" style="1" customWidth="1"/>
    <col min="1538" max="1538" width="38.85546875" style="1" customWidth="1"/>
    <col min="1539" max="1539" width="23.140625" style="1" customWidth="1"/>
    <col min="1540" max="1540" width="27.140625" style="1" customWidth="1"/>
    <col min="1541" max="1541" width="15.7109375" style="1" customWidth="1"/>
    <col min="1542" max="1542" width="14.28515625" style="1" customWidth="1"/>
    <col min="1543" max="1543" width="16.85546875" style="1" customWidth="1"/>
    <col min="1544" max="1792" width="9" style="1"/>
    <col min="1793" max="1793" width="15.85546875" style="1" customWidth="1"/>
    <col min="1794" max="1794" width="38.85546875" style="1" customWidth="1"/>
    <col min="1795" max="1795" width="23.140625" style="1" customWidth="1"/>
    <col min="1796" max="1796" width="27.140625" style="1" customWidth="1"/>
    <col min="1797" max="1797" width="15.7109375" style="1" customWidth="1"/>
    <col min="1798" max="1798" width="14.28515625" style="1" customWidth="1"/>
    <col min="1799" max="1799" width="16.85546875" style="1" customWidth="1"/>
    <col min="1800" max="2048" width="9" style="1"/>
    <col min="2049" max="2049" width="15.85546875" style="1" customWidth="1"/>
    <col min="2050" max="2050" width="38.85546875" style="1" customWidth="1"/>
    <col min="2051" max="2051" width="23.140625" style="1" customWidth="1"/>
    <col min="2052" max="2052" width="27.140625" style="1" customWidth="1"/>
    <col min="2053" max="2053" width="15.7109375" style="1" customWidth="1"/>
    <col min="2054" max="2054" width="14.28515625" style="1" customWidth="1"/>
    <col min="2055" max="2055" width="16.85546875" style="1" customWidth="1"/>
    <col min="2056" max="2304" width="9" style="1"/>
    <col min="2305" max="2305" width="15.85546875" style="1" customWidth="1"/>
    <col min="2306" max="2306" width="38.85546875" style="1" customWidth="1"/>
    <col min="2307" max="2307" width="23.140625" style="1" customWidth="1"/>
    <col min="2308" max="2308" width="27.140625" style="1" customWidth="1"/>
    <col min="2309" max="2309" width="15.7109375" style="1" customWidth="1"/>
    <col min="2310" max="2310" width="14.28515625" style="1" customWidth="1"/>
    <col min="2311" max="2311" width="16.85546875" style="1" customWidth="1"/>
    <col min="2312" max="2560" width="9" style="1"/>
    <col min="2561" max="2561" width="15.85546875" style="1" customWidth="1"/>
    <col min="2562" max="2562" width="38.85546875" style="1" customWidth="1"/>
    <col min="2563" max="2563" width="23.140625" style="1" customWidth="1"/>
    <col min="2564" max="2564" width="27.140625" style="1" customWidth="1"/>
    <col min="2565" max="2565" width="15.7109375" style="1" customWidth="1"/>
    <col min="2566" max="2566" width="14.28515625" style="1" customWidth="1"/>
    <col min="2567" max="2567" width="16.85546875" style="1" customWidth="1"/>
    <col min="2568" max="2816" width="9" style="1"/>
    <col min="2817" max="2817" width="15.85546875" style="1" customWidth="1"/>
    <col min="2818" max="2818" width="38.85546875" style="1" customWidth="1"/>
    <col min="2819" max="2819" width="23.140625" style="1" customWidth="1"/>
    <col min="2820" max="2820" width="27.140625" style="1" customWidth="1"/>
    <col min="2821" max="2821" width="15.7109375" style="1" customWidth="1"/>
    <col min="2822" max="2822" width="14.28515625" style="1" customWidth="1"/>
    <col min="2823" max="2823" width="16.85546875" style="1" customWidth="1"/>
    <col min="2824" max="3072" width="9" style="1"/>
    <col min="3073" max="3073" width="15.85546875" style="1" customWidth="1"/>
    <col min="3074" max="3074" width="38.85546875" style="1" customWidth="1"/>
    <col min="3075" max="3075" width="23.140625" style="1" customWidth="1"/>
    <col min="3076" max="3076" width="27.140625" style="1" customWidth="1"/>
    <col min="3077" max="3077" width="15.7109375" style="1" customWidth="1"/>
    <col min="3078" max="3078" width="14.28515625" style="1" customWidth="1"/>
    <col min="3079" max="3079" width="16.85546875" style="1" customWidth="1"/>
    <col min="3080" max="3328" width="9" style="1"/>
    <col min="3329" max="3329" width="15.85546875" style="1" customWidth="1"/>
    <col min="3330" max="3330" width="38.85546875" style="1" customWidth="1"/>
    <col min="3331" max="3331" width="23.140625" style="1" customWidth="1"/>
    <col min="3332" max="3332" width="27.140625" style="1" customWidth="1"/>
    <col min="3333" max="3333" width="15.7109375" style="1" customWidth="1"/>
    <col min="3334" max="3334" width="14.28515625" style="1" customWidth="1"/>
    <col min="3335" max="3335" width="16.85546875" style="1" customWidth="1"/>
    <col min="3336" max="3584" width="9" style="1"/>
    <col min="3585" max="3585" width="15.85546875" style="1" customWidth="1"/>
    <col min="3586" max="3586" width="38.85546875" style="1" customWidth="1"/>
    <col min="3587" max="3587" width="23.140625" style="1" customWidth="1"/>
    <col min="3588" max="3588" width="27.140625" style="1" customWidth="1"/>
    <col min="3589" max="3589" width="15.7109375" style="1" customWidth="1"/>
    <col min="3590" max="3590" width="14.28515625" style="1" customWidth="1"/>
    <col min="3591" max="3591" width="16.85546875" style="1" customWidth="1"/>
    <col min="3592" max="3840" width="9" style="1"/>
    <col min="3841" max="3841" width="15.85546875" style="1" customWidth="1"/>
    <col min="3842" max="3842" width="38.85546875" style="1" customWidth="1"/>
    <col min="3843" max="3843" width="23.140625" style="1" customWidth="1"/>
    <col min="3844" max="3844" width="27.140625" style="1" customWidth="1"/>
    <col min="3845" max="3845" width="15.7109375" style="1" customWidth="1"/>
    <col min="3846" max="3846" width="14.28515625" style="1" customWidth="1"/>
    <col min="3847" max="3847" width="16.85546875" style="1" customWidth="1"/>
    <col min="3848" max="4096" width="9" style="1"/>
    <col min="4097" max="4097" width="15.85546875" style="1" customWidth="1"/>
    <col min="4098" max="4098" width="38.85546875" style="1" customWidth="1"/>
    <col min="4099" max="4099" width="23.140625" style="1" customWidth="1"/>
    <col min="4100" max="4100" width="27.140625" style="1" customWidth="1"/>
    <col min="4101" max="4101" width="15.7109375" style="1" customWidth="1"/>
    <col min="4102" max="4102" width="14.28515625" style="1" customWidth="1"/>
    <col min="4103" max="4103" width="16.85546875" style="1" customWidth="1"/>
    <col min="4104" max="4352" width="9" style="1"/>
    <col min="4353" max="4353" width="15.85546875" style="1" customWidth="1"/>
    <col min="4354" max="4354" width="38.85546875" style="1" customWidth="1"/>
    <col min="4355" max="4355" width="23.140625" style="1" customWidth="1"/>
    <col min="4356" max="4356" width="27.140625" style="1" customWidth="1"/>
    <col min="4357" max="4357" width="15.7109375" style="1" customWidth="1"/>
    <col min="4358" max="4358" width="14.28515625" style="1" customWidth="1"/>
    <col min="4359" max="4359" width="16.85546875" style="1" customWidth="1"/>
    <col min="4360" max="4608" width="9" style="1"/>
    <col min="4609" max="4609" width="15.85546875" style="1" customWidth="1"/>
    <col min="4610" max="4610" width="38.85546875" style="1" customWidth="1"/>
    <col min="4611" max="4611" width="23.140625" style="1" customWidth="1"/>
    <col min="4612" max="4612" width="27.140625" style="1" customWidth="1"/>
    <col min="4613" max="4613" width="15.7109375" style="1" customWidth="1"/>
    <col min="4614" max="4614" width="14.28515625" style="1" customWidth="1"/>
    <col min="4615" max="4615" width="16.85546875" style="1" customWidth="1"/>
    <col min="4616" max="4864" width="9" style="1"/>
    <col min="4865" max="4865" width="15.85546875" style="1" customWidth="1"/>
    <col min="4866" max="4866" width="38.85546875" style="1" customWidth="1"/>
    <col min="4867" max="4867" width="23.140625" style="1" customWidth="1"/>
    <col min="4868" max="4868" width="27.140625" style="1" customWidth="1"/>
    <col min="4869" max="4869" width="15.7109375" style="1" customWidth="1"/>
    <col min="4870" max="4870" width="14.28515625" style="1" customWidth="1"/>
    <col min="4871" max="4871" width="16.85546875" style="1" customWidth="1"/>
    <col min="4872" max="5120" width="9" style="1"/>
    <col min="5121" max="5121" width="15.85546875" style="1" customWidth="1"/>
    <col min="5122" max="5122" width="38.85546875" style="1" customWidth="1"/>
    <col min="5123" max="5123" width="23.140625" style="1" customWidth="1"/>
    <col min="5124" max="5124" width="27.140625" style="1" customWidth="1"/>
    <col min="5125" max="5125" width="15.7109375" style="1" customWidth="1"/>
    <col min="5126" max="5126" width="14.28515625" style="1" customWidth="1"/>
    <col min="5127" max="5127" width="16.85546875" style="1" customWidth="1"/>
    <col min="5128" max="5376" width="9" style="1"/>
    <col min="5377" max="5377" width="15.85546875" style="1" customWidth="1"/>
    <col min="5378" max="5378" width="38.85546875" style="1" customWidth="1"/>
    <col min="5379" max="5379" width="23.140625" style="1" customWidth="1"/>
    <col min="5380" max="5380" width="27.140625" style="1" customWidth="1"/>
    <col min="5381" max="5381" width="15.7109375" style="1" customWidth="1"/>
    <col min="5382" max="5382" width="14.28515625" style="1" customWidth="1"/>
    <col min="5383" max="5383" width="16.85546875" style="1" customWidth="1"/>
    <col min="5384" max="5632" width="9" style="1"/>
    <col min="5633" max="5633" width="15.85546875" style="1" customWidth="1"/>
    <col min="5634" max="5634" width="38.85546875" style="1" customWidth="1"/>
    <col min="5635" max="5635" width="23.140625" style="1" customWidth="1"/>
    <col min="5636" max="5636" width="27.140625" style="1" customWidth="1"/>
    <col min="5637" max="5637" width="15.7109375" style="1" customWidth="1"/>
    <col min="5638" max="5638" width="14.28515625" style="1" customWidth="1"/>
    <col min="5639" max="5639" width="16.85546875" style="1" customWidth="1"/>
    <col min="5640" max="5888" width="9" style="1"/>
    <col min="5889" max="5889" width="15.85546875" style="1" customWidth="1"/>
    <col min="5890" max="5890" width="38.85546875" style="1" customWidth="1"/>
    <col min="5891" max="5891" width="23.140625" style="1" customWidth="1"/>
    <col min="5892" max="5892" width="27.140625" style="1" customWidth="1"/>
    <col min="5893" max="5893" width="15.7109375" style="1" customWidth="1"/>
    <col min="5894" max="5894" width="14.28515625" style="1" customWidth="1"/>
    <col min="5895" max="5895" width="16.85546875" style="1" customWidth="1"/>
    <col min="5896" max="6144" width="9" style="1"/>
    <col min="6145" max="6145" width="15.85546875" style="1" customWidth="1"/>
    <col min="6146" max="6146" width="38.85546875" style="1" customWidth="1"/>
    <col min="6147" max="6147" width="23.140625" style="1" customWidth="1"/>
    <col min="6148" max="6148" width="27.140625" style="1" customWidth="1"/>
    <col min="6149" max="6149" width="15.7109375" style="1" customWidth="1"/>
    <col min="6150" max="6150" width="14.28515625" style="1" customWidth="1"/>
    <col min="6151" max="6151" width="16.85546875" style="1" customWidth="1"/>
    <col min="6152" max="6400" width="9" style="1"/>
    <col min="6401" max="6401" width="15.85546875" style="1" customWidth="1"/>
    <col min="6402" max="6402" width="38.85546875" style="1" customWidth="1"/>
    <col min="6403" max="6403" width="23.140625" style="1" customWidth="1"/>
    <col min="6404" max="6404" width="27.140625" style="1" customWidth="1"/>
    <col min="6405" max="6405" width="15.7109375" style="1" customWidth="1"/>
    <col min="6406" max="6406" width="14.28515625" style="1" customWidth="1"/>
    <col min="6407" max="6407" width="16.85546875" style="1" customWidth="1"/>
    <col min="6408" max="6656" width="9" style="1"/>
    <col min="6657" max="6657" width="15.85546875" style="1" customWidth="1"/>
    <col min="6658" max="6658" width="38.85546875" style="1" customWidth="1"/>
    <col min="6659" max="6659" width="23.140625" style="1" customWidth="1"/>
    <col min="6660" max="6660" width="27.140625" style="1" customWidth="1"/>
    <col min="6661" max="6661" width="15.7109375" style="1" customWidth="1"/>
    <col min="6662" max="6662" width="14.28515625" style="1" customWidth="1"/>
    <col min="6663" max="6663" width="16.85546875" style="1" customWidth="1"/>
    <col min="6664" max="6912" width="9" style="1"/>
    <col min="6913" max="6913" width="15.85546875" style="1" customWidth="1"/>
    <col min="6914" max="6914" width="38.85546875" style="1" customWidth="1"/>
    <col min="6915" max="6915" width="23.140625" style="1" customWidth="1"/>
    <col min="6916" max="6916" width="27.140625" style="1" customWidth="1"/>
    <col min="6917" max="6917" width="15.7109375" style="1" customWidth="1"/>
    <col min="6918" max="6918" width="14.28515625" style="1" customWidth="1"/>
    <col min="6919" max="6919" width="16.85546875" style="1" customWidth="1"/>
    <col min="6920" max="7168" width="9" style="1"/>
    <col min="7169" max="7169" width="15.85546875" style="1" customWidth="1"/>
    <col min="7170" max="7170" width="38.85546875" style="1" customWidth="1"/>
    <col min="7171" max="7171" width="23.140625" style="1" customWidth="1"/>
    <col min="7172" max="7172" width="27.140625" style="1" customWidth="1"/>
    <col min="7173" max="7173" width="15.7109375" style="1" customWidth="1"/>
    <col min="7174" max="7174" width="14.28515625" style="1" customWidth="1"/>
    <col min="7175" max="7175" width="16.85546875" style="1" customWidth="1"/>
    <col min="7176" max="7424" width="9" style="1"/>
    <col min="7425" max="7425" width="15.85546875" style="1" customWidth="1"/>
    <col min="7426" max="7426" width="38.85546875" style="1" customWidth="1"/>
    <col min="7427" max="7427" width="23.140625" style="1" customWidth="1"/>
    <col min="7428" max="7428" width="27.140625" style="1" customWidth="1"/>
    <col min="7429" max="7429" width="15.7109375" style="1" customWidth="1"/>
    <col min="7430" max="7430" width="14.28515625" style="1" customWidth="1"/>
    <col min="7431" max="7431" width="16.85546875" style="1" customWidth="1"/>
    <col min="7432" max="7680" width="9" style="1"/>
    <col min="7681" max="7681" width="15.85546875" style="1" customWidth="1"/>
    <col min="7682" max="7682" width="38.85546875" style="1" customWidth="1"/>
    <col min="7683" max="7683" width="23.140625" style="1" customWidth="1"/>
    <col min="7684" max="7684" width="27.140625" style="1" customWidth="1"/>
    <col min="7685" max="7685" width="15.7109375" style="1" customWidth="1"/>
    <col min="7686" max="7686" width="14.28515625" style="1" customWidth="1"/>
    <col min="7687" max="7687" width="16.85546875" style="1" customWidth="1"/>
    <col min="7688" max="7936" width="9" style="1"/>
    <col min="7937" max="7937" width="15.85546875" style="1" customWidth="1"/>
    <col min="7938" max="7938" width="38.85546875" style="1" customWidth="1"/>
    <col min="7939" max="7939" width="23.140625" style="1" customWidth="1"/>
    <col min="7940" max="7940" width="27.140625" style="1" customWidth="1"/>
    <col min="7941" max="7941" width="15.7109375" style="1" customWidth="1"/>
    <col min="7942" max="7942" width="14.28515625" style="1" customWidth="1"/>
    <col min="7943" max="7943" width="16.85546875" style="1" customWidth="1"/>
    <col min="7944" max="8192" width="9" style="1"/>
    <col min="8193" max="8193" width="15.85546875" style="1" customWidth="1"/>
    <col min="8194" max="8194" width="38.85546875" style="1" customWidth="1"/>
    <col min="8195" max="8195" width="23.140625" style="1" customWidth="1"/>
    <col min="8196" max="8196" width="27.140625" style="1" customWidth="1"/>
    <col min="8197" max="8197" width="15.7109375" style="1" customWidth="1"/>
    <col min="8198" max="8198" width="14.28515625" style="1" customWidth="1"/>
    <col min="8199" max="8199" width="16.85546875" style="1" customWidth="1"/>
    <col min="8200" max="8448" width="9" style="1"/>
    <col min="8449" max="8449" width="15.85546875" style="1" customWidth="1"/>
    <col min="8450" max="8450" width="38.85546875" style="1" customWidth="1"/>
    <col min="8451" max="8451" width="23.140625" style="1" customWidth="1"/>
    <col min="8452" max="8452" width="27.140625" style="1" customWidth="1"/>
    <col min="8453" max="8453" width="15.7109375" style="1" customWidth="1"/>
    <col min="8454" max="8454" width="14.28515625" style="1" customWidth="1"/>
    <col min="8455" max="8455" width="16.85546875" style="1" customWidth="1"/>
    <col min="8456" max="8704" width="9" style="1"/>
    <col min="8705" max="8705" width="15.85546875" style="1" customWidth="1"/>
    <col min="8706" max="8706" width="38.85546875" style="1" customWidth="1"/>
    <col min="8707" max="8707" width="23.140625" style="1" customWidth="1"/>
    <col min="8708" max="8708" width="27.140625" style="1" customWidth="1"/>
    <col min="8709" max="8709" width="15.7109375" style="1" customWidth="1"/>
    <col min="8710" max="8710" width="14.28515625" style="1" customWidth="1"/>
    <col min="8711" max="8711" width="16.85546875" style="1" customWidth="1"/>
    <col min="8712" max="8960" width="9" style="1"/>
    <col min="8961" max="8961" width="15.85546875" style="1" customWidth="1"/>
    <col min="8962" max="8962" width="38.85546875" style="1" customWidth="1"/>
    <col min="8963" max="8963" width="23.140625" style="1" customWidth="1"/>
    <col min="8964" max="8964" width="27.140625" style="1" customWidth="1"/>
    <col min="8965" max="8965" width="15.7109375" style="1" customWidth="1"/>
    <col min="8966" max="8966" width="14.28515625" style="1" customWidth="1"/>
    <col min="8967" max="8967" width="16.85546875" style="1" customWidth="1"/>
    <col min="8968" max="9216" width="9" style="1"/>
    <col min="9217" max="9217" width="15.85546875" style="1" customWidth="1"/>
    <col min="9218" max="9218" width="38.85546875" style="1" customWidth="1"/>
    <col min="9219" max="9219" width="23.140625" style="1" customWidth="1"/>
    <col min="9220" max="9220" width="27.140625" style="1" customWidth="1"/>
    <col min="9221" max="9221" width="15.7109375" style="1" customWidth="1"/>
    <col min="9222" max="9222" width="14.28515625" style="1" customWidth="1"/>
    <col min="9223" max="9223" width="16.85546875" style="1" customWidth="1"/>
    <col min="9224" max="9472" width="9" style="1"/>
    <col min="9473" max="9473" width="15.85546875" style="1" customWidth="1"/>
    <col min="9474" max="9474" width="38.85546875" style="1" customWidth="1"/>
    <col min="9475" max="9475" width="23.140625" style="1" customWidth="1"/>
    <col min="9476" max="9476" width="27.140625" style="1" customWidth="1"/>
    <col min="9477" max="9477" width="15.7109375" style="1" customWidth="1"/>
    <col min="9478" max="9478" width="14.28515625" style="1" customWidth="1"/>
    <col min="9479" max="9479" width="16.85546875" style="1" customWidth="1"/>
    <col min="9480" max="9728" width="9" style="1"/>
    <col min="9729" max="9729" width="15.85546875" style="1" customWidth="1"/>
    <col min="9730" max="9730" width="38.85546875" style="1" customWidth="1"/>
    <col min="9731" max="9731" width="23.140625" style="1" customWidth="1"/>
    <col min="9732" max="9732" width="27.140625" style="1" customWidth="1"/>
    <col min="9733" max="9733" width="15.7109375" style="1" customWidth="1"/>
    <col min="9734" max="9734" width="14.28515625" style="1" customWidth="1"/>
    <col min="9735" max="9735" width="16.85546875" style="1" customWidth="1"/>
    <col min="9736" max="9984" width="9" style="1"/>
    <col min="9985" max="9985" width="15.85546875" style="1" customWidth="1"/>
    <col min="9986" max="9986" width="38.85546875" style="1" customWidth="1"/>
    <col min="9987" max="9987" width="23.140625" style="1" customWidth="1"/>
    <col min="9988" max="9988" width="27.140625" style="1" customWidth="1"/>
    <col min="9989" max="9989" width="15.7109375" style="1" customWidth="1"/>
    <col min="9990" max="9990" width="14.28515625" style="1" customWidth="1"/>
    <col min="9991" max="9991" width="16.85546875" style="1" customWidth="1"/>
    <col min="9992" max="10240" width="9" style="1"/>
    <col min="10241" max="10241" width="15.85546875" style="1" customWidth="1"/>
    <col min="10242" max="10242" width="38.85546875" style="1" customWidth="1"/>
    <col min="10243" max="10243" width="23.140625" style="1" customWidth="1"/>
    <col min="10244" max="10244" width="27.140625" style="1" customWidth="1"/>
    <col min="10245" max="10245" width="15.7109375" style="1" customWidth="1"/>
    <col min="10246" max="10246" width="14.28515625" style="1" customWidth="1"/>
    <col min="10247" max="10247" width="16.85546875" style="1" customWidth="1"/>
    <col min="10248" max="10496" width="9" style="1"/>
    <col min="10497" max="10497" width="15.85546875" style="1" customWidth="1"/>
    <col min="10498" max="10498" width="38.85546875" style="1" customWidth="1"/>
    <col min="10499" max="10499" width="23.140625" style="1" customWidth="1"/>
    <col min="10500" max="10500" width="27.140625" style="1" customWidth="1"/>
    <col min="10501" max="10501" width="15.7109375" style="1" customWidth="1"/>
    <col min="10502" max="10502" width="14.28515625" style="1" customWidth="1"/>
    <col min="10503" max="10503" width="16.85546875" style="1" customWidth="1"/>
    <col min="10504" max="10752" width="9" style="1"/>
    <col min="10753" max="10753" width="15.85546875" style="1" customWidth="1"/>
    <col min="10754" max="10754" width="38.85546875" style="1" customWidth="1"/>
    <col min="10755" max="10755" width="23.140625" style="1" customWidth="1"/>
    <col min="10756" max="10756" width="27.140625" style="1" customWidth="1"/>
    <col min="10757" max="10757" width="15.7109375" style="1" customWidth="1"/>
    <col min="10758" max="10758" width="14.28515625" style="1" customWidth="1"/>
    <col min="10759" max="10759" width="16.85546875" style="1" customWidth="1"/>
    <col min="10760" max="11008" width="9" style="1"/>
    <col min="11009" max="11009" width="15.85546875" style="1" customWidth="1"/>
    <col min="11010" max="11010" width="38.85546875" style="1" customWidth="1"/>
    <col min="11011" max="11011" width="23.140625" style="1" customWidth="1"/>
    <col min="11012" max="11012" width="27.140625" style="1" customWidth="1"/>
    <col min="11013" max="11013" width="15.7109375" style="1" customWidth="1"/>
    <col min="11014" max="11014" width="14.28515625" style="1" customWidth="1"/>
    <col min="11015" max="11015" width="16.85546875" style="1" customWidth="1"/>
    <col min="11016" max="11264" width="9" style="1"/>
    <col min="11265" max="11265" width="15.85546875" style="1" customWidth="1"/>
    <col min="11266" max="11266" width="38.85546875" style="1" customWidth="1"/>
    <col min="11267" max="11267" width="23.140625" style="1" customWidth="1"/>
    <col min="11268" max="11268" width="27.140625" style="1" customWidth="1"/>
    <col min="11269" max="11269" width="15.7109375" style="1" customWidth="1"/>
    <col min="11270" max="11270" width="14.28515625" style="1" customWidth="1"/>
    <col min="11271" max="11271" width="16.85546875" style="1" customWidth="1"/>
    <col min="11272" max="11520" width="9" style="1"/>
    <col min="11521" max="11521" width="15.85546875" style="1" customWidth="1"/>
    <col min="11522" max="11522" width="38.85546875" style="1" customWidth="1"/>
    <col min="11523" max="11523" width="23.140625" style="1" customWidth="1"/>
    <col min="11524" max="11524" width="27.140625" style="1" customWidth="1"/>
    <col min="11525" max="11525" width="15.7109375" style="1" customWidth="1"/>
    <col min="11526" max="11526" width="14.28515625" style="1" customWidth="1"/>
    <col min="11527" max="11527" width="16.85546875" style="1" customWidth="1"/>
    <col min="11528" max="11776" width="9" style="1"/>
    <col min="11777" max="11777" width="15.85546875" style="1" customWidth="1"/>
    <col min="11778" max="11778" width="38.85546875" style="1" customWidth="1"/>
    <col min="11779" max="11779" width="23.140625" style="1" customWidth="1"/>
    <col min="11780" max="11780" width="27.140625" style="1" customWidth="1"/>
    <col min="11781" max="11781" width="15.7109375" style="1" customWidth="1"/>
    <col min="11782" max="11782" width="14.28515625" style="1" customWidth="1"/>
    <col min="11783" max="11783" width="16.85546875" style="1" customWidth="1"/>
    <col min="11784" max="12032" width="9" style="1"/>
    <col min="12033" max="12033" width="15.85546875" style="1" customWidth="1"/>
    <col min="12034" max="12034" width="38.85546875" style="1" customWidth="1"/>
    <col min="12035" max="12035" width="23.140625" style="1" customWidth="1"/>
    <col min="12036" max="12036" width="27.140625" style="1" customWidth="1"/>
    <col min="12037" max="12037" width="15.7109375" style="1" customWidth="1"/>
    <col min="12038" max="12038" width="14.28515625" style="1" customWidth="1"/>
    <col min="12039" max="12039" width="16.85546875" style="1" customWidth="1"/>
    <col min="12040" max="12288" width="9" style="1"/>
    <col min="12289" max="12289" width="15.85546875" style="1" customWidth="1"/>
    <col min="12290" max="12290" width="38.85546875" style="1" customWidth="1"/>
    <col min="12291" max="12291" width="23.140625" style="1" customWidth="1"/>
    <col min="12292" max="12292" width="27.140625" style="1" customWidth="1"/>
    <col min="12293" max="12293" width="15.7109375" style="1" customWidth="1"/>
    <col min="12294" max="12294" width="14.28515625" style="1" customWidth="1"/>
    <col min="12295" max="12295" width="16.85546875" style="1" customWidth="1"/>
    <col min="12296" max="12544" width="9" style="1"/>
    <col min="12545" max="12545" width="15.85546875" style="1" customWidth="1"/>
    <col min="12546" max="12546" width="38.85546875" style="1" customWidth="1"/>
    <col min="12547" max="12547" width="23.140625" style="1" customWidth="1"/>
    <col min="12548" max="12548" width="27.140625" style="1" customWidth="1"/>
    <col min="12549" max="12549" width="15.7109375" style="1" customWidth="1"/>
    <col min="12550" max="12550" width="14.28515625" style="1" customWidth="1"/>
    <col min="12551" max="12551" width="16.85546875" style="1" customWidth="1"/>
    <col min="12552" max="12800" width="9" style="1"/>
    <col min="12801" max="12801" width="15.85546875" style="1" customWidth="1"/>
    <col min="12802" max="12802" width="38.85546875" style="1" customWidth="1"/>
    <col min="12803" max="12803" width="23.140625" style="1" customWidth="1"/>
    <col min="12804" max="12804" width="27.140625" style="1" customWidth="1"/>
    <col min="12805" max="12805" width="15.7109375" style="1" customWidth="1"/>
    <col min="12806" max="12806" width="14.28515625" style="1" customWidth="1"/>
    <col min="12807" max="12807" width="16.85546875" style="1" customWidth="1"/>
    <col min="12808" max="13056" width="9" style="1"/>
    <col min="13057" max="13057" width="15.85546875" style="1" customWidth="1"/>
    <col min="13058" max="13058" width="38.85546875" style="1" customWidth="1"/>
    <col min="13059" max="13059" width="23.140625" style="1" customWidth="1"/>
    <col min="13060" max="13060" width="27.140625" style="1" customWidth="1"/>
    <col min="13061" max="13061" width="15.7109375" style="1" customWidth="1"/>
    <col min="13062" max="13062" width="14.28515625" style="1" customWidth="1"/>
    <col min="13063" max="13063" width="16.85546875" style="1" customWidth="1"/>
    <col min="13064" max="13312" width="9" style="1"/>
    <col min="13313" max="13313" width="15.85546875" style="1" customWidth="1"/>
    <col min="13314" max="13314" width="38.85546875" style="1" customWidth="1"/>
    <col min="13315" max="13315" width="23.140625" style="1" customWidth="1"/>
    <col min="13316" max="13316" width="27.140625" style="1" customWidth="1"/>
    <col min="13317" max="13317" width="15.7109375" style="1" customWidth="1"/>
    <col min="13318" max="13318" width="14.28515625" style="1" customWidth="1"/>
    <col min="13319" max="13319" width="16.85546875" style="1" customWidth="1"/>
    <col min="13320" max="13568" width="9" style="1"/>
    <col min="13569" max="13569" width="15.85546875" style="1" customWidth="1"/>
    <col min="13570" max="13570" width="38.85546875" style="1" customWidth="1"/>
    <col min="13571" max="13571" width="23.140625" style="1" customWidth="1"/>
    <col min="13572" max="13572" width="27.140625" style="1" customWidth="1"/>
    <col min="13573" max="13573" width="15.7109375" style="1" customWidth="1"/>
    <col min="13574" max="13574" width="14.28515625" style="1" customWidth="1"/>
    <col min="13575" max="13575" width="16.85546875" style="1" customWidth="1"/>
    <col min="13576" max="13824" width="9" style="1"/>
    <col min="13825" max="13825" width="15.85546875" style="1" customWidth="1"/>
    <col min="13826" max="13826" width="38.85546875" style="1" customWidth="1"/>
    <col min="13827" max="13827" width="23.140625" style="1" customWidth="1"/>
    <col min="13828" max="13828" width="27.140625" style="1" customWidth="1"/>
    <col min="13829" max="13829" width="15.7109375" style="1" customWidth="1"/>
    <col min="13830" max="13830" width="14.28515625" style="1" customWidth="1"/>
    <col min="13831" max="13831" width="16.85546875" style="1" customWidth="1"/>
    <col min="13832" max="14080" width="9" style="1"/>
    <col min="14081" max="14081" width="15.85546875" style="1" customWidth="1"/>
    <col min="14082" max="14082" width="38.85546875" style="1" customWidth="1"/>
    <col min="14083" max="14083" width="23.140625" style="1" customWidth="1"/>
    <col min="14084" max="14084" width="27.140625" style="1" customWidth="1"/>
    <col min="14085" max="14085" width="15.7109375" style="1" customWidth="1"/>
    <col min="14086" max="14086" width="14.28515625" style="1" customWidth="1"/>
    <col min="14087" max="14087" width="16.85546875" style="1" customWidth="1"/>
    <col min="14088" max="14336" width="9" style="1"/>
    <col min="14337" max="14337" width="15.85546875" style="1" customWidth="1"/>
    <col min="14338" max="14338" width="38.85546875" style="1" customWidth="1"/>
    <col min="14339" max="14339" width="23.140625" style="1" customWidth="1"/>
    <col min="14340" max="14340" width="27.140625" style="1" customWidth="1"/>
    <col min="14341" max="14341" width="15.7109375" style="1" customWidth="1"/>
    <col min="14342" max="14342" width="14.28515625" style="1" customWidth="1"/>
    <col min="14343" max="14343" width="16.85546875" style="1" customWidth="1"/>
    <col min="14344" max="14592" width="9" style="1"/>
    <col min="14593" max="14593" width="15.85546875" style="1" customWidth="1"/>
    <col min="14594" max="14594" width="38.85546875" style="1" customWidth="1"/>
    <col min="14595" max="14595" width="23.140625" style="1" customWidth="1"/>
    <col min="14596" max="14596" width="27.140625" style="1" customWidth="1"/>
    <col min="14597" max="14597" width="15.7109375" style="1" customWidth="1"/>
    <col min="14598" max="14598" width="14.28515625" style="1" customWidth="1"/>
    <col min="14599" max="14599" width="16.85546875" style="1" customWidth="1"/>
    <col min="14600" max="14848" width="9" style="1"/>
    <col min="14849" max="14849" width="15.85546875" style="1" customWidth="1"/>
    <col min="14850" max="14850" width="38.85546875" style="1" customWidth="1"/>
    <col min="14851" max="14851" width="23.140625" style="1" customWidth="1"/>
    <col min="14852" max="14852" width="27.140625" style="1" customWidth="1"/>
    <col min="14853" max="14853" width="15.7109375" style="1" customWidth="1"/>
    <col min="14854" max="14854" width="14.28515625" style="1" customWidth="1"/>
    <col min="14855" max="14855" width="16.85546875" style="1" customWidth="1"/>
    <col min="14856" max="15104" width="9" style="1"/>
    <col min="15105" max="15105" width="15.85546875" style="1" customWidth="1"/>
    <col min="15106" max="15106" width="38.85546875" style="1" customWidth="1"/>
    <col min="15107" max="15107" width="23.140625" style="1" customWidth="1"/>
    <col min="15108" max="15108" width="27.140625" style="1" customWidth="1"/>
    <col min="15109" max="15109" width="15.7109375" style="1" customWidth="1"/>
    <col min="15110" max="15110" width="14.28515625" style="1" customWidth="1"/>
    <col min="15111" max="15111" width="16.85546875" style="1" customWidth="1"/>
    <col min="15112" max="15360" width="9" style="1"/>
    <col min="15361" max="15361" width="15.85546875" style="1" customWidth="1"/>
    <col min="15362" max="15362" width="38.85546875" style="1" customWidth="1"/>
    <col min="15363" max="15363" width="23.140625" style="1" customWidth="1"/>
    <col min="15364" max="15364" width="27.140625" style="1" customWidth="1"/>
    <col min="15365" max="15365" width="15.7109375" style="1" customWidth="1"/>
    <col min="15366" max="15366" width="14.28515625" style="1" customWidth="1"/>
    <col min="15367" max="15367" width="16.85546875" style="1" customWidth="1"/>
    <col min="15368" max="15616" width="9" style="1"/>
    <col min="15617" max="15617" width="15.85546875" style="1" customWidth="1"/>
    <col min="15618" max="15618" width="38.85546875" style="1" customWidth="1"/>
    <col min="15619" max="15619" width="23.140625" style="1" customWidth="1"/>
    <col min="15620" max="15620" width="27.140625" style="1" customWidth="1"/>
    <col min="15621" max="15621" width="15.7109375" style="1" customWidth="1"/>
    <col min="15622" max="15622" width="14.28515625" style="1" customWidth="1"/>
    <col min="15623" max="15623" width="16.85546875" style="1" customWidth="1"/>
    <col min="15624" max="15872" width="9" style="1"/>
    <col min="15873" max="15873" width="15.85546875" style="1" customWidth="1"/>
    <col min="15874" max="15874" width="38.85546875" style="1" customWidth="1"/>
    <col min="15875" max="15875" width="23.140625" style="1" customWidth="1"/>
    <col min="15876" max="15876" width="27.140625" style="1" customWidth="1"/>
    <col min="15877" max="15877" width="15.7109375" style="1" customWidth="1"/>
    <col min="15878" max="15878" width="14.28515625" style="1" customWidth="1"/>
    <col min="15879" max="15879" width="16.85546875" style="1" customWidth="1"/>
    <col min="15880" max="16128" width="9" style="1"/>
    <col min="16129" max="16129" width="15.85546875" style="1" customWidth="1"/>
    <col min="16130" max="16130" width="38.85546875" style="1" customWidth="1"/>
    <col min="16131" max="16131" width="23.140625" style="1" customWidth="1"/>
    <col min="16132" max="16132" width="27.140625" style="1" customWidth="1"/>
    <col min="16133" max="16133" width="15.7109375" style="1" customWidth="1"/>
    <col min="16134" max="16134" width="14.28515625" style="1" customWidth="1"/>
    <col min="16135" max="16135" width="16.85546875" style="1" customWidth="1"/>
    <col min="16136" max="16384" width="9" style="1"/>
  </cols>
  <sheetData>
    <row r="1" spans="1:17">
      <c r="G1" s="4" t="s">
        <v>105</v>
      </c>
    </row>
    <row r="2" spans="1:17">
      <c r="A2" s="264" t="s">
        <v>435</v>
      </c>
      <c r="B2" s="264"/>
      <c r="C2" s="264"/>
      <c r="D2" s="264"/>
      <c r="E2" s="264"/>
      <c r="F2" s="264"/>
      <c r="G2" s="264"/>
      <c r="H2" s="143"/>
      <c r="I2" s="143"/>
      <c r="J2" s="143"/>
      <c r="K2" s="143"/>
      <c r="L2" s="143"/>
      <c r="M2" s="143"/>
      <c r="N2" s="143"/>
      <c r="O2" s="143"/>
      <c r="P2" s="143"/>
      <c r="Q2" s="143"/>
    </row>
    <row r="3" spans="1:17">
      <c r="A3" s="253" t="s">
        <v>197</v>
      </c>
      <c r="B3" s="253"/>
      <c r="C3" s="253"/>
      <c r="D3" s="253"/>
      <c r="E3" s="253"/>
      <c r="F3" s="253"/>
      <c r="G3" s="253"/>
    </row>
    <row r="4" spans="1:17">
      <c r="A4" s="253" t="s">
        <v>372</v>
      </c>
      <c r="B4" s="253"/>
      <c r="C4" s="253"/>
      <c r="D4" s="253"/>
      <c r="E4" s="253"/>
      <c r="F4" s="253"/>
      <c r="G4" s="253"/>
    </row>
    <row r="6" spans="1:17">
      <c r="A6" s="7" t="s">
        <v>1</v>
      </c>
      <c r="B6" s="7"/>
      <c r="F6" s="7" t="s">
        <v>361</v>
      </c>
    </row>
    <row r="7" spans="1:17">
      <c r="A7" s="7" t="s">
        <v>2</v>
      </c>
      <c r="B7" s="7"/>
      <c r="F7" s="15" t="s">
        <v>309</v>
      </c>
      <c r="H7" s="1" t="s">
        <v>198</v>
      </c>
    </row>
    <row r="8" spans="1:17">
      <c r="A8" s="7" t="s">
        <v>3</v>
      </c>
      <c r="B8" s="7"/>
    </row>
    <row r="9" spans="1:17">
      <c r="G9" s="8" t="s">
        <v>12</v>
      </c>
    </row>
    <row r="10" spans="1:17">
      <c r="A10" s="260" t="s">
        <v>21</v>
      </c>
      <c r="B10" s="260" t="s">
        <v>199</v>
      </c>
      <c r="C10" s="260" t="s">
        <v>35</v>
      </c>
      <c r="D10" s="328" t="s">
        <v>106</v>
      </c>
      <c r="E10" s="328"/>
      <c r="F10" s="329" t="s">
        <v>28</v>
      </c>
      <c r="G10" s="330"/>
    </row>
    <row r="11" spans="1:17">
      <c r="A11" s="261"/>
      <c r="B11" s="261"/>
      <c r="C11" s="261"/>
      <c r="D11" s="17" t="s">
        <v>202</v>
      </c>
      <c r="E11" s="17" t="s">
        <v>201</v>
      </c>
      <c r="F11" s="17" t="s">
        <v>9</v>
      </c>
      <c r="G11" s="79" t="s">
        <v>10</v>
      </c>
    </row>
    <row r="12" spans="1:17">
      <c r="A12" s="262"/>
      <c r="B12" s="49" t="s">
        <v>7</v>
      </c>
      <c r="C12" s="49" t="s">
        <v>8</v>
      </c>
      <c r="D12" s="98" t="s">
        <v>156</v>
      </c>
      <c r="E12" s="98" t="s">
        <v>157</v>
      </c>
      <c r="F12" s="98" t="s">
        <v>277</v>
      </c>
      <c r="G12" s="49" t="s">
        <v>267</v>
      </c>
    </row>
    <row r="13" spans="1:17">
      <c r="A13" s="3"/>
      <c r="B13" s="3"/>
      <c r="C13" s="2"/>
      <c r="D13" s="5"/>
      <c r="E13" s="5"/>
      <c r="F13" s="5">
        <f>SUM(D13-E13)</f>
        <v>0</v>
      </c>
      <c r="G13" s="2"/>
    </row>
    <row r="14" spans="1:17">
      <c r="A14" s="3"/>
      <c r="B14" s="3"/>
      <c r="C14" s="2"/>
      <c r="D14" s="5"/>
      <c r="E14" s="5"/>
      <c r="F14" s="5">
        <f t="shared" ref="F14:F16" si="0">SUM(D14-E14)</f>
        <v>0</v>
      </c>
      <c r="G14" s="2"/>
    </row>
    <row r="15" spans="1:17">
      <c r="A15" s="3"/>
      <c r="B15" s="3"/>
      <c r="C15" s="2"/>
      <c r="D15" s="5"/>
      <c r="E15" s="5"/>
      <c r="F15" s="5">
        <f t="shared" si="0"/>
        <v>0</v>
      </c>
      <c r="G15" s="2"/>
    </row>
    <row r="16" spans="1:17">
      <c r="A16" s="3"/>
      <c r="B16" s="3"/>
      <c r="C16" s="2"/>
      <c r="D16" s="5"/>
      <c r="E16" s="5"/>
      <c r="F16" s="5">
        <f t="shared" si="0"/>
        <v>0</v>
      </c>
      <c r="G16" s="2"/>
    </row>
    <row r="17" spans="1:7">
      <c r="A17" s="292" t="s">
        <v>19</v>
      </c>
      <c r="B17" s="293"/>
      <c r="C17" s="294"/>
      <c r="D17" s="102">
        <f>SUM(D13:D16)</f>
        <v>0</v>
      </c>
      <c r="E17" s="102">
        <f>SUM(E13:E16)</f>
        <v>0</v>
      </c>
      <c r="F17" s="102">
        <f>SUM(F13:F16)</f>
        <v>0</v>
      </c>
      <c r="G17" s="2"/>
    </row>
    <row r="18" spans="1:7">
      <c r="A18" s="6"/>
      <c r="B18" s="6"/>
      <c r="C18" s="6"/>
      <c r="D18" s="163"/>
      <c r="E18" s="163"/>
      <c r="F18" s="163"/>
    </row>
    <row r="24" spans="1:7">
      <c r="A24" s="45" t="s">
        <v>364</v>
      </c>
      <c r="B24" s="45"/>
    </row>
    <row r="25" spans="1:7">
      <c r="A25" s="45"/>
      <c r="B25" s="45" t="s">
        <v>365</v>
      </c>
    </row>
    <row r="26" spans="1:7">
      <c r="B26" s="45" t="s">
        <v>382</v>
      </c>
    </row>
    <row r="27" spans="1:7">
      <c r="B27" s="45" t="s">
        <v>395</v>
      </c>
    </row>
  </sheetData>
  <mergeCells count="9">
    <mergeCell ref="A2:G2"/>
    <mergeCell ref="A17:C17"/>
    <mergeCell ref="A3:G3"/>
    <mergeCell ref="A4:G4"/>
    <mergeCell ref="A10:A12"/>
    <mergeCell ref="D10:E10"/>
    <mergeCell ref="C10:C11"/>
    <mergeCell ref="F10:G10"/>
    <mergeCell ref="B10:B11"/>
  </mergeCells>
  <pageMargins left="0.48" right="0.15748031496062992" top="0.27" bottom="0.18" header="0.19685039370078741" footer="0.15748031496062992"/>
  <pageSetup paperSize="9" orientation="landscape" horizontalDpi="4294967295" verticalDpi="4294967295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6"/>
  <dimension ref="A1:Q26"/>
  <sheetViews>
    <sheetView zoomScaleNormal="100" workbookViewId="0">
      <selection activeCell="B25" sqref="B25"/>
    </sheetView>
  </sheetViews>
  <sheetFormatPr defaultColWidth="9" defaultRowHeight="21"/>
  <cols>
    <col min="1" max="1" width="6" style="1" customWidth="1"/>
    <col min="2" max="2" width="14.85546875" style="1" customWidth="1"/>
    <col min="3" max="3" width="14.140625" style="1" customWidth="1"/>
    <col min="4" max="4" width="13.85546875" style="1" customWidth="1"/>
    <col min="5" max="5" width="11.140625" style="1" customWidth="1"/>
    <col min="6" max="6" width="21.7109375" style="1" customWidth="1"/>
    <col min="7" max="7" width="25.5703125" style="1" customWidth="1"/>
    <col min="8" max="8" width="13.85546875" style="16" customWidth="1"/>
    <col min="9" max="9" width="18.140625" style="16" customWidth="1"/>
    <col min="10" max="10" width="20.140625" style="1" customWidth="1"/>
    <col min="11" max="16384" width="9" style="1"/>
  </cols>
  <sheetData>
    <row r="1" spans="1:17">
      <c r="J1" s="4" t="s">
        <v>93</v>
      </c>
    </row>
    <row r="2" spans="1:17">
      <c r="A2" s="264" t="s">
        <v>435</v>
      </c>
      <c r="B2" s="264"/>
      <c r="C2" s="264"/>
      <c r="D2" s="264"/>
      <c r="E2" s="264"/>
      <c r="F2" s="264"/>
      <c r="G2" s="264"/>
      <c r="H2" s="264"/>
      <c r="I2" s="264"/>
      <c r="J2" s="264"/>
      <c r="K2" s="143"/>
      <c r="L2" s="143"/>
      <c r="M2" s="143"/>
      <c r="N2" s="143"/>
      <c r="O2" s="143"/>
      <c r="P2" s="143"/>
      <c r="Q2" s="143"/>
    </row>
    <row r="3" spans="1:17">
      <c r="A3" s="253" t="s">
        <v>62</v>
      </c>
      <c r="B3" s="253"/>
      <c r="C3" s="253"/>
      <c r="D3" s="253"/>
      <c r="E3" s="253"/>
      <c r="F3" s="253"/>
      <c r="G3" s="253"/>
      <c r="H3" s="253"/>
      <c r="I3" s="253"/>
      <c r="J3" s="253"/>
    </row>
    <row r="4" spans="1:17">
      <c r="A4" s="253" t="s">
        <v>372</v>
      </c>
      <c r="B4" s="253"/>
      <c r="C4" s="253"/>
      <c r="D4" s="253"/>
      <c r="E4" s="253"/>
      <c r="F4" s="253"/>
      <c r="G4" s="253"/>
      <c r="H4" s="253"/>
      <c r="I4" s="253"/>
      <c r="J4" s="253"/>
    </row>
    <row r="6" spans="1:17">
      <c r="A6" s="7" t="s">
        <v>1</v>
      </c>
      <c r="B6" s="7"/>
      <c r="C6" s="7"/>
      <c r="D6" s="7"/>
      <c r="E6" s="7"/>
      <c r="F6" s="7"/>
      <c r="G6" s="7"/>
      <c r="H6" s="7" t="s">
        <v>361</v>
      </c>
      <c r="I6" s="15"/>
      <c r="J6" s="7"/>
    </row>
    <row r="7" spans="1:17">
      <c r="A7" s="7" t="s">
        <v>2</v>
      </c>
      <c r="B7" s="7"/>
      <c r="C7" s="7"/>
      <c r="D7" s="7"/>
      <c r="E7" s="7"/>
      <c r="F7" s="7"/>
      <c r="G7" s="7"/>
      <c r="H7" s="7" t="s">
        <v>11</v>
      </c>
      <c r="I7" s="15"/>
      <c r="J7" s="7"/>
    </row>
    <row r="8" spans="1:17">
      <c r="A8" s="7" t="s">
        <v>3</v>
      </c>
      <c r="B8" s="7"/>
      <c r="C8" s="7"/>
      <c r="D8" s="7"/>
      <c r="E8" s="7"/>
      <c r="F8" s="7"/>
      <c r="G8" s="7"/>
      <c r="H8" s="15"/>
      <c r="I8" s="15"/>
      <c r="J8" s="7"/>
    </row>
    <row r="10" spans="1:17">
      <c r="A10" s="292" t="s">
        <v>15</v>
      </c>
      <c r="B10" s="293"/>
      <c r="C10" s="293"/>
      <c r="D10" s="294"/>
      <c r="E10" s="292" t="s">
        <v>182</v>
      </c>
      <c r="F10" s="293"/>
      <c r="G10" s="293"/>
      <c r="H10" s="294"/>
      <c r="I10" s="276" t="s">
        <v>28</v>
      </c>
      <c r="J10" s="276"/>
    </row>
    <row r="11" spans="1:17">
      <c r="A11" s="260" t="s">
        <v>21</v>
      </c>
      <c r="B11" s="81" t="s">
        <v>23</v>
      </c>
      <c r="C11" s="81" t="s">
        <v>25</v>
      </c>
      <c r="D11" s="17" t="s">
        <v>9</v>
      </c>
      <c r="E11" s="81" t="s">
        <v>23</v>
      </c>
      <c r="F11" s="81" t="s">
        <v>65</v>
      </c>
      <c r="G11" s="81" t="s">
        <v>35</v>
      </c>
      <c r="H11" s="17" t="s">
        <v>9</v>
      </c>
      <c r="I11" s="17" t="s">
        <v>9</v>
      </c>
      <c r="J11" s="81" t="s">
        <v>10</v>
      </c>
    </row>
    <row r="12" spans="1:17">
      <c r="A12" s="262"/>
      <c r="B12" s="116" t="s">
        <v>7</v>
      </c>
      <c r="C12" s="116" t="s">
        <v>8</v>
      </c>
      <c r="D12" s="98" t="s">
        <v>156</v>
      </c>
      <c r="E12" s="116" t="s">
        <v>157</v>
      </c>
      <c r="F12" s="116" t="s">
        <v>158</v>
      </c>
      <c r="G12" s="116" t="s">
        <v>267</v>
      </c>
      <c r="H12" s="98" t="s">
        <v>162</v>
      </c>
      <c r="I12" s="98" t="s">
        <v>276</v>
      </c>
      <c r="J12" s="116" t="s">
        <v>164</v>
      </c>
    </row>
    <row r="13" spans="1:17">
      <c r="A13" s="3">
        <v>1</v>
      </c>
      <c r="B13" s="13">
        <v>243526</v>
      </c>
      <c r="C13" s="13" t="s">
        <v>396</v>
      </c>
      <c r="D13" s="5"/>
      <c r="E13" s="3"/>
      <c r="F13" s="13"/>
      <c r="G13" s="2"/>
      <c r="H13" s="5"/>
      <c r="I13" s="5">
        <f>+D13-H13</f>
        <v>0</v>
      </c>
      <c r="J13" s="2"/>
    </row>
    <row r="14" spans="1:17">
      <c r="A14" s="3"/>
      <c r="B14" s="3"/>
      <c r="C14" s="3"/>
      <c r="D14" s="5"/>
      <c r="E14" s="2"/>
      <c r="F14" s="13"/>
      <c r="G14" s="2"/>
      <c r="H14" s="5"/>
      <c r="I14" s="5">
        <f>+D14-H14</f>
        <v>0</v>
      </c>
      <c r="J14" s="2"/>
    </row>
    <row r="15" spans="1:17">
      <c r="A15" s="3"/>
      <c r="B15" s="3"/>
      <c r="C15" s="3"/>
      <c r="D15" s="3"/>
      <c r="E15" s="2"/>
      <c r="F15" s="13"/>
      <c r="G15" s="2"/>
      <c r="H15" s="5"/>
      <c r="I15" s="5">
        <f>+D15-H15</f>
        <v>0</v>
      </c>
      <c r="J15" s="2"/>
    </row>
    <row r="16" spans="1:17">
      <c r="A16" s="2"/>
      <c r="B16" s="3"/>
      <c r="C16" s="2"/>
      <c r="D16" s="2"/>
      <c r="E16" s="2"/>
      <c r="F16" s="2"/>
      <c r="G16" s="2"/>
      <c r="H16" s="5"/>
      <c r="I16" s="5">
        <f>+D16-H16</f>
        <v>0</v>
      </c>
      <c r="J16" s="2"/>
    </row>
    <row r="17" spans="1:10" ht="21.75" thickBot="1">
      <c r="A17" s="292" t="s">
        <v>19</v>
      </c>
      <c r="B17" s="293"/>
      <c r="C17" s="294"/>
      <c r="D17" s="38">
        <f>SUM(D13:D16)</f>
        <v>0</v>
      </c>
      <c r="E17" s="9"/>
      <c r="F17" s="9"/>
      <c r="G17" s="9"/>
      <c r="H17" s="60">
        <f>SUM(H13:H16)</f>
        <v>0</v>
      </c>
      <c r="I17" s="60">
        <f>SUM(I13:I16)</f>
        <v>0</v>
      </c>
      <c r="J17" s="2"/>
    </row>
    <row r="18" spans="1:10" ht="21.75" thickTop="1"/>
    <row r="25" spans="1:10">
      <c r="A25" s="45"/>
      <c r="B25" s="161" t="s">
        <v>272</v>
      </c>
      <c r="C25" s="164" t="s">
        <v>311</v>
      </c>
    </row>
    <row r="26" spans="1:10">
      <c r="C26" s="1" t="s">
        <v>383</v>
      </c>
    </row>
  </sheetData>
  <mergeCells count="8">
    <mergeCell ref="A2:J2"/>
    <mergeCell ref="A17:C17"/>
    <mergeCell ref="A3:J3"/>
    <mergeCell ref="A4:J4"/>
    <mergeCell ref="I10:J10"/>
    <mergeCell ref="A10:D10"/>
    <mergeCell ref="E10:H10"/>
    <mergeCell ref="A11:A12"/>
  </mergeCells>
  <pageMargins left="0.23622047244094491" right="0.15748031496062992" top="0.47244094488188981" bottom="0.35433070866141736" header="0.31496062992125984" footer="0.31496062992125984"/>
  <pageSetup paperSize="9" scale="90" orientation="landscape" horizontalDpi="4294967295" verticalDpi="4294967295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1:Q27"/>
  <sheetViews>
    <sheetView zoomScaleNormal="100" workbookViewId="0">
      <selection activeCell="A3" sqref="A3:K3"/>
    </sheetView>
  </sheetViews>
  <sheetFormatPr defaultColWidth="9" defaultRowHeight="21"/>
  <cols>
    <col min="1" max="1" width="5.42578125" style="1" customWidth="1"/>
    <col min="2" max="2" width="10.28515625" style="1" customWidth="1"/>
    <col min="3" max="4" width="13.28515625" style="1" customWidth="1"/>
    <col min="5" max="5" width="9" style="1" customWidth="1"/>
    <col min="6" max="6" width="13.7109375" style="1" customWidth="1"/>
    <col min="7" max="7" width="24" style="1" customWidth="1"/>
    <col min="8" max="8" width="22.140625" style="1" customWidth="1"/>
    <col min="9" max="10" width="14.7109375" style="16" customWidth="1"/>
    <col min="11" max="11" width="16" style="1" customWidth="1"/>
    <col min="12" max="16384" width="9" style="1"/>
  </cols>
  <sheetData>
    <row r="1" spans="1:17">
      <c r="K1" s="4" t="s">
        <v>94</v>
      </c>
    </row>
    <row r="2" spans="1:17">
      <c r="A2" s="264" t="s">
        <v>435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143"/>
      <c r="M2" s="143"/>
      <c r="N2" s="143"/>
      <c r="O2" s="143"/>
      <c r="P2" s="143"/>
      <c r="Q2" s="143"/>
    </row>
    <row r="3" spans="1:17">
      <c r="A3" s="253" t="s">
        <v>42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</row>
    <row r="4" spans="1:17">
      <c r="A4" s="253" t="s">
        <v>372</v>
      </c>
      <c r="B4" s="253"/>
      <c r="C4" s="253"/>
      <c r="D4" s="253"/>
      <c r="E4" s="253"/>
      <c r="F4" s="253"/>
      <c r="G4" s="253"/>
      <c r="H4" s="253"/>
      <c r="I4" s="253"/>
      <c r="J4" s="253"/>
      <c r="K4" s="253"/>
    </row>
    <row r="6" spans="1:17">
      <c r="A6" s="7" t="s">
        <v>1</v>
      </c>
      <c r="B6" s="7"/>
      <c r="C6" s="7"/>
      <c r="D6" s="7"/>
      <c r="E6" s="7"/>
      <c r="F6" s="7"/>
      <c r="I6" s="7" t="s">
        <v>361</v>
      </c>
      <c r="J6" s="15"/>
      <c r="K6" s="7"/>
    </row>
    <row r="7" spans="1:17">
      <c r="A7" s="7" t="s">
        <v>2</v>
      </c>
      <c r="B7" s="7"/>
      <c r="C7" s="7"/>
      <c r="D7" s="7"/>
      <c r="E7" s="7"/>
      <c r="F7" s="7"/>
      <c r="I7" s="7" t="s">
        <v>185</v>
      </c>
      <c r="J7" s="15"/>
      <c r="K7" s="7"/>
    </row>
    <row r="8" spans="1:17">
      <c r="A8" s="7" t="s">
        <v>3</v>
      </c>
      <c r="B8" s="7"/>
      <c r="C8" s="7"/>
      <c r="D8" s="7"/>
      <c r="E8" s="7"/>
      <c r="F8" s="7"/>
    </row>
    <row r="9" spans="1:17">
      <c r="K9" s="8" t="s">
        <v>12</v>
      </c>
    </row>
    <row r="10" spans="1:17">
      <c r="A10" s="260" t="s">
        <v>21</v>
      </c>
      <c r="B10" s="313" t="s">
        <v>312</v>
      </c>
      <c r="C10" s="314"/>
      <c r="D10" s="314"/>
      <c r="E10" s="314"/>
      <c r="F10" s="314"/>
      <c r="G10" s="313" t="s">
        <v>22</v>
      </c>
      <c r="H10" s="314"/>
      <c r="I10" s="315"/>
      <c r="J10" s="263" t="s">
        <v>28</v>
      </c>
      <c r="K10" s="263"/>
    </row>
    <row r="11" spans="1:17">
      <c r="A11" s="261"/>
      <c r="B11" s="331"/>
      <c r="C11" s="332"/>
      <c r="D11" s="332"/>
      <c r="E11" s="332"/>
      <c r="F11" s="332"/>
      <c r="G11" s="331"/>
      <c r="H11" s="332"/>
      <c r="I11" s="336"/>
      <c r="J11" s="263"/>
      <c r="K11" s="263"/>
    </row>
    <row r="12" spans="1:17" s="96" customFormat="1">
      <c r="A12" s="261"/>
      <c r="B12" s="260" t="s">
        <v>23</v>
      </c>
      <c r="C12" s="260" t="s">
        <v>25</v>
      </c>
      <c r="D12" s="260" t="s">
        <v>16</v>
      </c>
      <c r="E12" s="79" t="s">
        <v>26</v>
      </c>
      <c r="F12" s="251" t="s">
        <v>9</v>
      </c>
      <c r="G12" s="263" t="s">
        <v>48</v>
      </c>
      <c r="H12" s="263" t="s">
        <v>186</v>
      </c>
      <c r="I12" s="334" t="s">
        <v>187</v>
      </c>
      <c r="J12" s="251" t="s">
        <v>9</v>
      </c>
      <c r="K12" s="260" t="s">
        <v>10</v>
      </c>
    </row>
    <row r="13" spans="1:17">
      <c r="A13" s="261"/>
      <c r="B13" s="261"/>
      <c r="C13" s="261"/>
      <c r="D13" s="261"/>
      <c r="E13" s="118" t="s">
        <v>108</v>
      </c>
      <c r="F13" s="333"/>
      <c r="G13" s="260"/>
      <c r="H13" s="260"/>
      <c r="I13" s="335"/>
      <c r="J13" s="333"/>
      <c r="K13" s="261"/>
    </row>
    <row r="14" spans="1:17">
      <c r="A14" s="262"/>
      <c r="B14" s="49" t="s">
        <v>7</v>
      </c>
      <c r="C14" s="49" t="s">
        <v>8</v>
      </c>
      <c r="D14" s="49" t="s">
        <v>156</v>
      </c>
      <c r="E14" s="116" t="s">
        <v>157</v>
      </c>
      <c r="F14" s="98" t="s">
        <v>158</v>
      </c>
      <c r="G14" s="49" t="s">
        <v>267</v>
      </c>
      <c r="H14" s="49" t="s">
        <v>162</v>
      </c>
      <c r="I14" s="97" t="s">
        <v>163</v>
      </c>
      <c r="J14" s="98" t="s">
        <v>279</v>
      </c>
      <c r="K14" s="49" t="s">
        <v>165</v>
      </c>
    </row>
    <row r="15" spans="1:17">
      <c r="A15" s="3"/>
      <c r="B15" s="3"/>
      <c r="C15" s="3"/>
      <c r="D15" s="3"/>
      <c r="E15" s="3"/>
      <c r="F15" s="5"/>
      <c r="G15" s="3"/>
      <c r="H15" s="3"/>
      <c r="I15" s="5"/>
      <c r="J15" s="5">
        <f>+F15-I15</f>
        <v>0</v>
      </c>
      <c r="K15" s="2"/>
    </row>
    <row r="16" spans="1:17">
      <c r="A16" s="3"/>
      <c r="B16" s="3"/>
      <c r="C16" s="3"/>
      <c r="D16" s="3"/>
      <c r="E16" s="3"/>
      <c r="F16" s="3"/>
      <c r="G16" s="3"/>
      <c r="H16" s="2"/>
      <c r="I16" s="5"/>
      <c r="J16" s="5">
        <f>+F16-I16</f>
        <v>0</v>
      </c>
      <c r="K16" s="2"/>
    </row>
    <row r="17" spans="1:11">
      <c r="A17" s="3"/>
      <c r="B17" s="3"/>
      <c r="C17" s="3"/>
      <c r="D17" s="3"/>
      <c r="E17" s="3"/>
      <c r="F17" s="3"/>
      <c r="G17" s="3"/>
      <c r="H17" s="2"/>
      <c r="I17" s="5"/>
      <c r="J17" s="5">
        <f>+F17-I17</f>
        <v>0</v>
      </c>
      <c r="K17" s="2"/>
    </row>
    <row r="18" spans="1:11">
      <c r="A18" s="3"/>
      <c r="B18" s="3"/>
      <c r="C18" s="3"/>
      <c r="D18" s="3"/>
      <c r="E18" s="3"/>
      <c r="F18" s="3"/>
      <c r="G18" s="3"/>
      <c r="H18" s="2"/>
      <c r="I18" s="5"/>
      <c r="J18" s="5">
        <f>+F18-I18</f>
        <v>0</v>
      </c>
      <c r="K18" s="2"/>
    </row>
    <row r="19" spans="1:11" s="7" customFormat="1">
      <c r="A19" s="276" t="s">
        <v>19</v>
      </c>
      <c r="B19" s="276"/>
      <c r="C19" s="276"/>
      <c r="D19" s="43"/>
      <c r="E19" s="43"/>
      <c r="F19" s="38">
        <f>SUM(F15:F18)</f>
        <v>0</v>
      </c>
      <c r="G19" s="9"/>
      <c r="H19" s="9"/>
      <c r="I19" s="47">
        <f>SUM(I15:I18)</f>
        <v>0</v>
      </c>
      <c r="J19" s="47">
        <f>SUM(J15:J18)</f>
        <v>0</v>
      </c>
      <c r="K19" s="9"/>
    </row>
    <row r="26" spans="1:11">
      <c r="A26" s="45" t="s">
        <v>142</v>
      </c>
    </row>
    <row r="27" spans="1:11">
      <c r="A27" s="45"/>
    </row>
  </sheetData>
  <mergeCells count="17">
    <mergeCell ref="C12:C13"/>
    <mergeCell ref="A2:K2"/>
    <mergeCell ref="A3:K3"/>
    <mergeCell ref="A4:K4"/>
    <mergeCell ref="A19:C19"/>
    <mergeCell ref="B10:F11"/>
    <mergeCell ref="D12:D13"/>
    <mergeCell ref="K12:K13"/>
    <mergeCell ref="J10:K11"/>
    <mergeCell ref="A10:A14"/>
    <mergeCell ref="F12:F13"/>
    <mergeCell ref="I12:I13"/>
    <mergeCell ref="J12:J13"/>
    <mergeCell ref="G10:I11"/>
    <mergeCell ref="G12:G13"/>
    <mergeCell ref="H12:H13"/>
    <mergeCell ref="B12:B13"/>
  </mergeCells>
  <pageMargins left="0.35433070866141736" right="0.27559055118110237" top="0.43307086614173229" bottom="0.39370078740157483" header="0.31496062992125984" footer="0.15748031496062992"/>
  <pageSetup paperSize="9" scale="90" orientation="landscape" horizontalDpi="4294967295" verticalDpi="4294967295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R27"/>
  <sheetViews>
    <sheetView zoomScaleNormal="100" workbookViewId="0">
      <selection activeCell="D15" sqref="D15"/>
    </sheetView>
  </sheetViews>
  <sheetFormatPr defaultColWidth="9" defaultRowHeight="21"/>
  <cols>
    <col min="1" max="1" width="5.7109375" style="1" customWidth="1"/>
    <col min="2" max="2" width="11" style="1" customWidth="1"/>
    <col min="3" max="3" width="13.85546875" style="20" customWidth="1"/>
    <col min="4" max="4" width="13.5703125" style="20" customWidth="1"/>
    <col min="5" max="5" width="8.140625" style="20" customWidth="1"/>
    <col min="6" max="6" width="14.42578125" style="153" customWidth="1"/>
    <col min="7" max="7" width="20.140625" style="20" customWidth="1"/>
    <col min="8" max="8" width="19.42578125" style="20" customWidth="1"/>
    <col min="9" max="9" width="15.5703125" style="153" customWidth="1"/>
    <col min="10" max="11" width="10.42578125" style="153" customWidth="1"/>
    <col min="12" max="12" width="17" style="1" customWidth="1"/>
    <col min="13" max="13" width="14.7109375" style="16" customWidth="1"/>
    <col min="14" max="14" width="15" style="1" customWidth="1"/>
    <col min="15" max="16384" width="9" style="1"/>
  </cols>
  <sheetData>
    <row r="1" spans="1:18">
      <c r="N1" s="4" t="s">
        <v>95</v>
      </c>
    </row>
    <row r="2" spans="1:18">
      <c r="A2" s="264" t="s">
        <v>435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143"/>
      <c r="P2" s="143"/>
      <c r="Q2" s="143"/>
      <c r="R2" s="143"/>
    </row>
    <row r="3" spans="1:18">
      <c r="A3" s="253" t="s">
        <v>20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</row>
    <row r="4" spans="1:18">
      <c r="A4" s="253" t="s">
        <v>372</v>
      </c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</row>
    <row r="6" spans="1:18">
      <c r="A6" s="7" t="s">
        <v>1</v>
      </c>
      <c r="B6" s="7"/>
      <c r="C6" s="6"/>
      <c r="D6" s="6"/>
      <c r="E6" s="6"/>
      <c r="F6" s="207"/>
      <c r="L6" s="7" t="s">
        <v>361</v>
      </c>
      <c r="M6" s="15"/>
      <c r="N6" s="7"/>
    </row>
    <row r="7" spans="1:18">
      <c r="A7" s="7" t="s">
        <v>2</v>
      </c>
      <c r="B7" s="7"/>
      <c r="C7" s="6"/>
      <c r="D7" s="6"/>
      <c r="E7" s="6"/>
      <c r="F7" s="207"/>
      <c r="L7" s="7" t="s">
        <v>160</v>
      </c>
      <c r="M7" s="15"/>
      <c r="N7" s="7"/>
    </row>
    <row r="8" spans="1:18">
      <c r="A8" s="7" t="s">
        <v>3</v>
      </c>
      <c r="B8" s="7"/>
      <c r="C8" s="6"/>
      <c r="D8" s="6"/>
      <c r="E8" s="6"/>
      <c r="F8" s="207"/>
    </row>
    <row r="9" spans="1:18">
      <c r="N9" s="8" t="s">
        <v>12</v>
      </c>
    </row>
    <row r="10" spans="1:18" ht="17.25" customHeight="1">
      <c r="A10" s="260" t="s">
        <v>21</v>
      </c>
      <c r="B10" s="313" t="s">
        <v>312</v>
      </c>
      <c r="C10" s="314"/>
      <c r="D10" s="314"/>
      <c r="E10" s="314"/>
      <c r="F10" s="315"/>
      <c r="G10" s="313" t="s">
        <v>22</v>
      </c>
      <c r="H10" s="314"/>
      <c r="I10" s="314"/>
      <c r="J10" s="314"/>
      <c r="K10" s="314"/>
      <c r="L10" s="315"/>
      <c r="M10" s="263" t="s">
        <v>28</v>
      </c>
      <c r="N10" s="263"/>
    </row>
    <row r="11" spans="1:18" ht="17.25" customHeight="1">
      <c r="A11" s="261"/>
      <c r="B11" s="331"/>
      <c r="C11" s="332"/>
      <c r="D11" s="332"/>
      <c r="E11" s="332"/>
      <c r="F11" s="336"/>
      <c r="G11" s="331"/>
      <c r="H11" s="332"/>
      <c r="I11" s="332"/>
      <c r="J11" s="332"/>
      <c r="K11" s="332"/>
      <c r="L11" s="336"/>
      <c r="M11" s="263"/>
      <c r="N11" s="263"/>
    </row>
    <row r="12" spans="1:18" s="96" customFormat="1" ht="42" customHeight="1">
      <c r="A12" s="261"/>
      <c r="B12" s="260" t="s">
        <v>23</v>
      </c>
      <c r="C12" s="260" t="s">
        <v>25</v>
      </c>
      <c r="D12" s="260" t="s">
        <v>16</v>
      </c>
      <c r="E12" s="79" t="s">
        <v>26</v>
      </c>
      <c r="F12" s="337" t="s">
        <v>9</v>
      </c>
      <c r="G12" s="263" t="s">
        <v>48</v>
      </c>
      <c r="H12" s="263" t="s">
        <v>186</v>
      </c>
      <c r="I12" s="339" t="s">
        <v>385</v>
      </c>
      <c r="J12" s="339" t="s">
        <v>386</v>
      </c>
      <c r="K12" s="339" t="s">
        <v>189</v>
      </c>
      <c r="L12" s="334" t="s">
        <v>384</v>
      </c>
      <c r="M12" s="251" t="s">
        <v>9</v>
      </c>
      <c r="N12" s="260" t="s">
        <v>10</v>
      </c>
    </row>
    <row r="13" spans="1:18">
      <c r="A13" s="261"/>
      <c r="B13" s="261"/>
      <c r="C13" s="261"/>
      <c r="D13" s="261"/>
      <c r="E13" s="118" t="s">
        <v>108</v>
      </c>
      <c r="F13" s="338"/>
      <c r="G13" s="260"/>
      <c r="H13" s="260"/>
      <c r="I13" s="340"/>
      <c r="J13" s="340"/>
      <c r="K13" s="340"/>
      <c r="L13" s="335"/>
      <c r="M13" s="333"/>
      <c r="N13" s="261"/>
    </row>
    <row r="14" spans="1:18">
      <c r="A14" s="262"/>
      <c r="B14" s="116" t="s">
        <v>7</v>
      </c>
      <c r="C14" s="116" t="s">
        <v>8</v>
      </c>
      <c r="D14" s="116" t="s">
        <v>156</v>
      </c>
      <c r="E14" s="116" t="s">
        <v>157</v>
      </c>
      <c r="F14" s="179" t="s">
        <v>158</v>
      </c>
      <c r="G14" s="116" t="s">
        <v>267</v>
      </c>
      <c r="H14" s="116" t="s">
        <v>162</v>
      </c>
      <c r="I14" s="179" t="s">
        <v>163</v>
      </c>
      <c r="J14" s="179" t="s">
        <v>164</v>
      </c>
      <c r="K14" s="98" t="s">
        <v>165</v>
      </c>
      <c r="L14" s="240" t="s">
        <v>430</v>
      </c>
      <c r="M14" s="98" t="s">
        <v>431</v>
      </c>
      <c r="N14" s="116" t="s">
        <v>167</v>
      </c>
    </row>
    <row r="15" spans="1:18">
      <c r="A15" s="3">
        <v>1</v>
      </c>
      <c r="B15" s="13"/>
      <c r="C15" s="3" t="s">
        <v>397</v>
      </c>
      <c r="D15" s="3"/>
      <c r="E15" s="105" t="s">
        <v>398</v>
      </c>
      <c r="F15" s="152"/>
      <c r="G15" s="3"/>
      <c r="H15" s="3"/>
      <c r="I15" s="152"/>
      <c r="J15" s="152"/>
      <c r="K15" s="152"/>
      <c r="L15" s="5">
        <f>I15+J15+K15</f>
        <v>0</v>
      </c>
      <c r="M15" s="5">
        <f>F15-L15</f>
        <v>0</v>
      </c>
      <c r="N15" s="2"/>
    </row>
    <row r="16" spans="1:18">
      <c r="A16" s="3">
        <v>2</v>
      </c>
      <c r="B16" s="13"/>
      <c r="C16" s="3" t="s">
        <v>394</v>
      </c>
      <c r="D16" s="3"/>
      <c r="E16" s="3" t="s">
        <v>399</v>
      </c>
      <c r="F16" s="152"/>
      <c r="G16" s="3"/>
      <c r="H16" s="3"/>
      <c r="I16" s="152"/>
      <c r="J16" s="152"/>
      <c r="K16" s="152"/>
      <c r="L16" s="5">
        <f t="shared" ref="L16:L18" si="0">I16+J16+K16</f>
        <v>0</v>
      </c>
      <c r="M16" s="5">
        <f t="shared" ref="M16:M18" si="1">F16-L16</f>
        <v>0</v>
      </c>
      <c r="N16" s="2"/>
    </row>
    <row r="17" spans="1:14">
      <c r="A17" s="3">
        <v>3</v>
      </c>
      <c r="B17" s="13"/>
      <c r="C17" s="3" t="s">
        <v>400</v>
      </c>
      <c r="D17" s="3"/>
      <c r="E17" s="3" t="s">
        <v>401</v>
      </c>
      <c r="F17" s="152"/>
      <c r="G17" s="3"/>
      <c r="H17" s="3"/>
      <c r="I17" s="152"/>
      <c r="J17" s="152"/>
      <c r="K17" s="152"/>
      <c r="L17" s="5">
        <f t="shared" si="0"/>
        <v>0</v>
      </c>
      <c r="M17" s="5">
        <f t="shared" si="1"/>
        <v>0</v>
      </c>
      <c r="N17" s="2"/>
    </row>
    <row r="18" spans="1:14">
      <c r="A18" s="3">
        <v>4</v>
      </c>
      <c r="B18" s="13"/>
      <c r="C18" s="3" t="s">
        <v>402</v>
      </c>
      <c r="D18" s="3"/>
      <c r="E18" s="3" t="s">
        <v>403</v>
      </c>
      <c r="F18" s="152"/>
      <c r="G18" s="3"/>
      <c r="H18" s="3"/>
      <c r="I18" s="152"/>
      <c r="J18" s="152"/>
      <c r="K18" s="152"/>
      <c r="L18" s="5">
        <f t="shared" si="0"/>
        <v>0</v>
      </c>
      <c r="M18" s="5">
        <f t="shared" si="1"/>
        <v>0</v>
      </c>
      <c r="N18" s="2"/>
    </row>
    <row r="19" spans="1:14">
      <c r="A19" s="292" t="s">
        <v>19</v>
      </c>
      <c r="B19" s="293"/>
      <c r="C19" s="293"/>
      <c r="D19" s="293"/>
      <c r="E19" s="294"/>
      <c r="F19" s="102">
        <f>SUM(F15:F18)</f>
        <v>0</v>
      </c>
      <c r="G19" s="210"/>
      <c r="H19" s="210"/>
      <c r="I19" s="102">
        <f>SUM(I15:I18)</f>
        <v>0</v>
      </c>
      <c r="J19" s="102">
        <f>SUM(J15:J18)</f>
        <v>0</v>
      </c>
      <c r="K19" s="102">
        <f>SUM(K15:K18)</f>
        <v>0</v>
      </c>
      <c r="L19" s="102">
        <f>SUM(L15:L18)</f>
        <v>0</v>
      </c>
      <c r="M19" s="102">
        <f>SUM(M15:M18)</f>
        <v>0</v>
      </c>
      <c r="N19" s="102"/>
    </row>
    <row r="27" spans="1:14">
      <c r="A27" s="45" t="s">
        <v>142</v>
      </c>
    </row>
  </sheetData>
  <mergeCells count="20">
    <mergeCell ref="A2:N2"/>
    <mergeCell ref="K12:K13"/>
    <mergeCell ref="L12:L13"/>
    <mergeCell ref="M12:M13"/>
    <mergeCell ref="J12:J13"/>
    <mergeCell ref="A19:E19"/>
    <mergeCell ref="A3:N3"/>
    <mergeCell ref="A4:N4"/>
    <mergeCell ref="G10:L11"/>
    <mergeCell ref="M10:N11"/>
    <mergeCell ref="B12:B13"/>
    <mergeCell ref="C12:C13"/>
    <mergeCell ref="D12:D13"/>
    <mergeCell ref="B10:F11"/>
    <mergeCell ref="G12:G13"/>
    <mergeCell ref="H12:H13"/>
    <mergeCell ref="N12:N13"/>
    <mergeCell ref="A10:A14"/>
    <mergeCell ref="F12:F13"/>
    <mergeCell ref="I12:I13"/>
  </mergeCells>
  <pageMargins left="0.31496062992125984" right="0.15748031496062992" top="0.39370078740157483" bottom="0.15748031496062992" header="0.31496062992125984" footer="0.31496062992125984"/>
  <pageSetup paperSize="9" scale="75" orientation="landscape" horizontalDpi="4294967295" verticalDpi="4294967295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9"/>
  <dimension ref="A1:Q27"/>
  <sheetViews>
    <sheetView zoomScaleNormal="100" workbookViewId="0">
      <selection activeCell="H20" sqref="H20"/>
    </sheetView>
  </sheetViews>
  <sheetFormatPr defaultColWidth="9" defaultRowHeight="21"/>
  <cols>
    <col min="1" max="1" width="5.7109375" style="1" customWidth="1"/>
    <col min="2" max="2" width="14" style="1" customWidth="1"/>
    <col min="3" max="3" width="14.28515625" style="20" customWidth="1"/>
    <col min="4" max="4" width="8" style="1" customWidth="1"/>
    <col min="5" max="5" width="15.28515625" style="1" customWidth="1"/>
    <col min="6" max="6" width="11.85546875" style="1" customWidth="1"/>
    <col min="7" max="7" width="17.28515625" style="1" customWidth="1"/>
    <col min="8" max="8" width="22.7109375" style="1" customWidth="1"/>
    <col min="9" max="9" width="14.28515625" style="1" customWidth="1"/>
    <col min="10" max="10" width="14.28515625" style="16" customWidth="1"/>
    <col min="11" max="11" width="23.5703125" style="1" customWidth="1"/>
    <col min="12" max="16384" width="9" style="1"/>
  </cols>
  <sheetData>
    <row r="1" spans="1:17">
      <c r="K1" s="4" t="s">
        <v>96</v>
      </c>
    </row>
    <row r="2" spans="1:17">
      <c r="A2" s="264" t="s">
        <v>435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143"/>
      <c r="M2" s="143"/>
      <c r="N2" s="143"/>
      <c r="O2" s="143"/>
      <c r="P2" s="143"/>
      <c r="Q2" s="143"/>
    </row>
    <row r="3" spans="1:17">
      <c r="A3" s="253" t="s">
        <v>63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</row>
    <row r="4" spans="1:17">
      <c r="A4" s="253" t="s">
        <v>372</v>
      </c>
      <c r="B4" s="253"/>
      <c r="C4" s="253"/>
      <c r="D4" s="253"/>
      <c r="E4" s="253"/>
      <c r="F4" s="253"/>
      <c r="G4" s="253"/>
      <c r="H4" s="253"/>
      <c r="I4" s="253"/>
      <c r="J4" s="253"/>
      <c r="K4" s="253"/>
    </row>
    <row r="6" spans="1:17">
      <c r="A6" s="7" t="s">
        <v>1</v>
      </c>
      <c r="B6" s="7"/>
      <c r="C6" s="6"/>
      <c r="D6" s="7"/>
      <c r="E6" s="7"/>
      <c r="I6" s="7" t="s">
        <v>361</v>
      </c>
      <c r="J6" s="15"/>
      <c r="K6" s="7"/>
    </row>
    <row r="7" spans="1:17">
      <c r="A7" s="7" t="s">
        <v>2</v>
      </c>
      <c r="B7" s="7"/>
      <c r="C7" s="6"/>
      <c r="D7" s="7"/>
      <c r="E7" s="7"/>
      <c r="I7" s="7" t="s">
        <v>11</v>
      </c>
      <c r="J7" s="15"/>
      <c r="K7" s="7"/>
    </row>
    <row r="8" spans="1:17">
      <c r="A8" s="7" t="s">
        <v>3</v>
      </c>
      <c r="B8" s="7"/>
      <c r="C8" s="6"/>
      <c r="D8" s="7"/>
      <c r="E8" s="7"/>
    </row>
    <row r="9" spans="1:17">
      <c r="K9" s="8" t="s">
        <v>12</v>
      </c>
    </row>
    <row r="10" spans="1:17">
      <c r="A10" s="260" t="s">
        <v>21</v>
      </c>
      <c r="B10" s="313" t="s">
        <v>24</v>
      </c>
      <c r="C10" s="314"/>
      <c r="D10" s="314"/>
      <c r="E10" s="314"/>
      <c r="F10" s="313" t="s">
        <v>182</v>
      </c>
      <c r="G10" s="314"/>
      <c r="H10" s="314"/>
      <c r="I10" s="315"/>
      <c r="J10" s="263" t="s">
        <v>28</v>
      </c>
      <c r="K10" s="263"/>
    </row>
    <row r="11" spans="1:17">
      <c r="A11" s="261"/>
      <c r="B11" s="331"/>
      <c r="C11" s="332"/>
      <c r="D11" s="332"/>
      <c r="E11" s="332"/>
      <c r="F11" s="331"/>
      <c r="G11" s="332"/>
      <c r="H11" s="332"/>
      <c r="I11" s="336"/>
      <c r="J11" s="263"/>
      <c r="K11" s="263"/>
    </row>
    <row r="12" spans="1:17" ht="21" customHeight="1">
      <c r="A12" s="261"/>
      <c r="B12" s="260" t="s">
        <v>23</v>
      </c>
      <c r="C12" s="260" t="s">
        <v>25</v>
      </c>
      <c r="D12" s="81" t="s">
        <v>26</v>
      </c>
      <c r="E12" s="251" t="s">
        <v>9</v>
      </c>
      <c r="F12" s="270" t="s">
        <v>144</v>
      </c>
      <c r="G12" s="271"/>
      <c r="H12" s="263" t="s">
        <v>35</v>
      </c>
      <c r="I12" s="251" t="s">
        <v>9</v>
      </c>
      <c r="J12" s="251" t="s">
        <v>9</v>
      </c>
      <c r="K12" s="260" t="s">
        <v>10</v>
      </c>
    </row>
    <row r="13" spans="1:17">
      <c r="A13" s="261"/>
      <c r="B13" s="261"/>
      <c r="C13" s="261"/>
      <c r="D13" s="118" t="s">
        <v>108</v>
      </c>
      <c r="E13" s="333"/>
      <c r="F13" s="112" t="s">
        <v>23</v>
      </c>
      <c r="G13" s="112" t="s">
        <v>234</v>
      </c>
      <c r="H13" s="260"/>
      <c r="I13" s="333"/>
      <c r="J13" s="333"/>
      <c r="K13" s="261"/>
    </row>
    <row r="14" spans="1:17">
      <c r="A14" s="262"/>
      <c r="B14" s="49" t="s">
        <v>7</v>
      </c>
      <c r="C14" s="49" t="s">
        <v>8</v>
      </c>
      <c r="D14" s="116" t="s">
        <v>156</v>
      </c>
      <c r="E14" s="135" t="s">
        <v>157</v>
      </c>
      <c r="F14" s="132" t="s">
        <v>158</v>
      </c>
      <c r="G14" s="132" t="s">
        <v>267</v>
      </c>
      <c r="H14" s="49" t="s">
        <v>162</v>
      </c>
      <c r="I14" s="135" t="s">
        <v>163</v>
      </c>
      <c r="J14" s="98" t="s">
        <v>281</v>
      </c>
      <c r="K14" s="49" t="s">
        <v>165</v>
      </c>
    </row>
    <row r="15" spans="1:17">
      <c r="A15" s="3">
        <v>1</v>
      </c>
      <c r="B15" s="13">
        <v>243526</v>
      </c>
      <c r="C15" s="3" t="s">
        <v>404</v>
      </c>
      <c r="D15" s="3" t="s">
        <v>407</v>
      </c>
      <c r="E15" s="5"/>
      <c r="F15" s="13">
        <v>243526</v>
      </c>
      <c r="G15" s="3" t="s">
        <v>406</v>
      </c>
      <c r="H15" s="2"/>
      <c r="I15" s="5"/>
      <c r="J15" s="5">
        <f>+E15-I15</f>
        <v>0</v>
      </c>
      <c r="K15" s="2"/>
    </row>
    <row r="16" spans="1:17">
      <c r="A16" s="3"/>
      <c r="B16" s="2"/>
      <c r="C16" s="3"/>
      <c r="D16" s="2"/>
      <c r="E16" s="5"/>
      <c r="F16" s="2"/>
      <c r="G16" s="2"/>
      <c r="H16" s="2"/>
      <c r="I16" s="5"/>
      <c r="J16" s="5">
        <f>+E16-I16</f>
        <v>0</v>
      </c>
      <c r="K16" s="2"/>
    </row>
    <row r="17" spans="1:11">
      <c r="A17" s="3"/>
      <c r="B17" s="2"/>
      <c r="C17" s="3"/>
      <c r="D17" s="2"/>
      <c r="E17" s="5"/>
      <c r="F17" s="2"/>
      <c r="G17" s="2"/>
      <c r="H17" s="2"/>
      <c r="I17" s="5"/>
      <c r="J17" s="5">
        <f>+E17-I17</f>
        <v>0</v>
      </c>
      <c r="K17" s="2"/>
    </row>
    <row r="18" spans="1:11">
      <c r="A18" s="3"/>
      <c r="B18" s="2"/>
      <c r="C18" s="3"/>
      <c r="D18" s="2"/>
      <c r="E18" s="5"/>
      <c r="F18" s="2"/>
      <c r="G18" s="2"/>
      <c r="H18" s="2"/>
      <c r="I18" s="5"/>
      <c r="J18" s="5">
        <f>+E18-I18</f>
        <v>0</v>
      </c>
      <c r="K18" s="2"/>
    </row>
    <row r="19" spans="1:11">
      <c r="A19" s="276" t="s">
        <v>19</v>
      </c>
      <c r="B19" s="276"/>
      <c r="C19" s="276"/>
      <c r="D19" s="9"/>
      <c r="E19" s="38">
        <f>SUM(E15:E18)</f>
        <v>0</v>
      </c>
      <c r="F19" s="9"/>
      <c r="G19" s="9"/>
      <c r="H19" s="9"/>
      <c r="I19" s="47">
        <f>SUM(I15:I18)</f>
        <v>0</v>
      </c>
      <c r="J19" s="47">
        <f>SUM(J15:J18)</f>
        <v>0</v>
      </c>
      <c r="K19" s="9"/>
    </row>
    <row r="20" spans="1:11">
      <c r="J20" s="75"/>
    </row>
    <row r="22" spans="1:11">
      <c r="H22" s="7"/>
    </row>
    <row r="26" spans="1:11">
      <c r="A26" s="45"/>
      <c r="J26" s="75"/>
    </row>
    <row r="27" spans="1:11">
      <c r="A27" s="45" t="s">
        <v>282</v>
      </c>
    </row>
  </sheetData>
  <mergeCells count="16">
    <mergeCell ref="J12:J13"/>
    <mergeCell ref="A19:C19"/>
    <mergeCell ref="B10:E11"/>
    <mergeCell ref="H12:H13"/>
    <mergeCell ref="K12:K13"/>
    <mergeCell ref="F12:G12"/>
    <mergeCell ref="B12:B13"/>
    <mergeCell ref="C12:C13"/>
    <mergeCell ref="A10:A14"/>
    <mergeCell ref="E12:E13"/>
    <mergeCell ref="I12:I13"/>
    <mergeCell ref="A2:K2"/>
    <mergeCell ref="A3:K3"/>
    <mergeCell ref="A4:K4"/>
    <mergeCell ref="F10:I11"/>
    <mergeCell ref="J10:K11"/>
  </mergeCells>
  <pageMargins left="0.44" right="0.17" top="0.39" bottom="0.17" header="0.3" footer="0.3"/>
  <pageSetup paperSize="9" scale="86" orientation="landscape" horizontalDpi="4294967295" verticalDpi="4294967295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0"/>
  <dimension ref="A1:Q27"/>
  <sheetViews>
    <sheetView zoomScaleNormal="100" workbookViewId="0">
      <selection activeCell="D15" sqref="D15"/>
    </sheetView>
  </sheetViews>
  <sheetFormatPr defaultColWidth="9" defaultRowHeight="21"/>
  <cols>
    <col min="1" max="1" width="5.7109375" style="1" customWidth="1"/>
    <col min="2" max="2" width="10.5703125" style="1" customWidth="1"/>
    <col min="3" max="3" width="13.7109375" style="20" customWidth="1"/>
    <col min="4" max="4" width="13.5703125" style="20" customWidth="1"/>
    <col min="5" max="5" width="7.85546875" style="1" customWidth="1"/>
    <col min="6" max="6" width="16.5703125" style="1" customWidth="1"/>
    <col min="7" max="7" width="23" style="20" customWidth="1"/>
    <col min="8" max="8" width="25.42578125" style="1" customWidth="1"/>
    <col min="9" max="10" width="14.28515625" style="16" customWidth="1"/>
    <col min="11" max="11" width="15.7109375" style="1" customWidth="1"/>
    <col min="12" max="16384" width="9" style="1"/>
  </cols>
  <sheetData>
    <row r="1" spans="1:17">
      <c r="K1" s="4" t="s">
        <v>196</v>
      </c>
    </row>
    <row r="2" spans="1:17">
      <c r="A2" s="264" t="s">
        <v>435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143"/>
      <c r="M2" s="143"/>
      <c r="N2" s="143"/>
      <c r="O2" s="143"/>
      <c r="P2" s="143"/>
      <c r="Q2" s="143"/>
    </row>
    <row r="3" spans="1:17">
      <c r="A3" s="253" t="s">
        <v>43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</row>
    <row r="4" spans="1:17">
      <c r="A4" s="253" t="s">
        <v>372</v>
      </c>
      <c r="B4" s="253"/>
      <c r="C4" s="253"/>
      <c r="D4" s="253"/>
      <c r="E4" s="253"/>
      <c r="F4" s="253"/>
      <c r="G4" s="253"/>
      <c r="H4" s="253"/>
      <c r="I4" s="253"/>
      <c r="J4" s="253"/>
      <c r="K4" s="253"/>
    </row>
    <row r="6" spans="1:17">
      <c r="A6" s="7" t="s">
        <v>1</v>
      </c>
      <c r="B6" s="7"/>
      <c r="C6" s="6"/>
      <c r="D6" s="6"/>
      <c r="E6" s="7"/>
      <c r="F6" s="7"/>
      <c r="I6" s="7" t="s">
        <v>361</v>
      </c>
      <c r="J6" s="15"/>
      <c r="K6" s="7"/>
    </row>
    <row r="7" spans="1:17">
      <c r="A7" s="7" t="s">
        <v>2</v>
      </c>
      <c r="B7" s="7"/>
      <c r="C7" s="6"/>
      <c r="D7" s="6"/>
      <c r="E7" s="7"/>
      <c r="F7" s="7"/>
      <c r="I7" s="7" t="s">
        <v>278</v>
      </c>
      <c r="J7" s="15"/>
      <c r="K7" s="7"/>
    </row>
    <row r="8" spans="1:17">
      <c r="A8" s="7" t="s">
        <v>3</v>
      </c>
      <c r="B8" s="7"/>
      <c r="C8" s="6"/>
      <c r="D8" s="6"/>
      <c r="E8" s="7"/>
      <c r="F8" s="7"/>
    </row>
    <row r="9" spans="1:17">
      <c r="K9" s="8" t="s">
        <v>12</v>
      </c>
    </row>
    <row r="10" spans="1:17">
      <c r="A10" s="260" t="s">
        <v>21</v>
      </c>
      <c r="B10" s="313" t="s">
        <v>312</v>
      </c>
      <c r="C10" s="314"/>
      <c r="D10" s="314"/>
      <c r="E10" s="314"/>
      <c r="F10" s="315"/>
      <c r="G10" s="313" t="s">
        <v>22</v>
      </c>
      <c r="H10" s="314"/>
      <c r="I10" s="315"/>
      <c r="J10" s="263" t="s">
        <v>28</v>
      </c>
      <c r="K10" s="263"/>
    </row>
    <row r="11" spans="1:17">
      <c r="A11" s="261"/>
      <c r="B11" s="331"/>
      <c r="C11" s="332"/>
      <c r="D11" s="332"/>
      <c r="E11" s="332"/>
      <c r="F11" s="336"/>
      <c r="G11" s="331"/>
      <c r="H11" s="332"/>
      <c r="I11" s="336"/>
      <c r="J11" s="263"/>
      <c r="K11" s="263"/>
    </row>
    <row r="12" spans="1:17">
      <c r="A12" s="261"/>
      <c r="B12" s="260" t="s">
        <v>23</v>
      </c>
      <c r="C12" s="260" t="s">
        <v>25</v>
      </c>
      <c r="D12" s="260" t="s">
        <v>16</v>
      </c>
      <c r="E12" s="79" t="s">
        <v>26</v>
      </c>
      <c r="F12" s="251" t="s">
        <v>9</v>
      </c>
      <c r="G12" s="263" t="s">
        <v>48</v>
      </c>
      <c r="H12" s="263" t="s">
        <v>186</v>
      </c>
      <c r="I12" s="334" t="s">
        <v>187</v>
      </c>
      <c r="J12" s="341" t="s">
        <v>9</v>
      </c>
      <c r="K12" s="260" t="s">
        <v>10</v>
      </c>
    </row>
    <row r="13" spans="1:17">
      <c r="A13" s="261"/>
      <c r="B13" s="261"/>
      <c r="C13" s="261"/>
      <c r="D13" s="261"/>
      <c r="E13" s="118" t="s">
        <v>108</v>
      </c>
      <c r="F13" s="333"/>
      <c r="G13" s="260"/>
      <c r="H13" s="260"/>
      <c r="I13" s="335"/>
      <c r="J13" s="342"/>
      <c r="K13" s="261"/>
    </row>
    <row r="14" spans="1:17">
      <c r="A14" s="262"/>
      <c r="B14" s="49" t="s">
        <v>7</v>
      </c>
      <c r="C14" s="49" t="s">
        <v>8</v>
      </c>
      <c r="D14" s="49" t="s">
        <v>156</v>
      </c>
      <c r="E14" s="116" t="s">
        <v>157</v>
      </c>
      <c r="F14" s="98" t="s">
        <v>158</v>
      </c>
      <c r="G14" s="49" t="s">
        <v>267</v>
      </c>
      <c r="H14" s="49" t="s">
        <v>162</v>
      </c>
      <c r="I14" s="97" t="s">
        <v>163</v>
      </c>
      <c r="J14" s="98" t="s">
        <v>279</v>
      </c>
      <c r="K14" s="49" t="s">
        <v>165</v>
      </c>
    </row>
    <row r="15" spans="1:17">
      <c r="A15" s="3">
        <v>1</v>
      </c>
      <c r="B15" s="10">
        <v>243526</v>
      </c>
      <c r="C15" s="3" t="s">
        <v>397</v>
      </c>
      <c r="D15" s="3"/>
      <c r="E15" s="105" t="s">
        <v>408</v>
      </c>
      <c r="F15" s="3"/>
      <c r="G15" s="3"/>
      <c r="H15" s="2"/>
      <c r="I15" s="5"/>
      <c r="J15" s="5">
        <f>F15-I15</f>
        <v>0</v>
      </c>
      <c r="K15" s="2"/>
    </row>
    <row r="16" spans="1:17">
      <c r="A16" s="3"/>
      <c r="B16" s="3"/>
      <c r="C16" s="3"/>
      <c r="D16" s="3"/>
      <c r="E16" s="3"/>
      <c r="F16" s="3"/>
      <c r="G16" s="3"/>
      <c r="H16" s="2"/>
      <c r="I16" s="5"/>
      <c r="J16" s="5">
        <f t="shared" ref="J16:J18" si="0">F16-I16</f>
        <v>0</v>
      </c>
      <c r="K16" s="2"/>
    </row>
    <row r="17" spans="1:11">
      <c r="A17" s="3"/>
      <c r="B17" s="3"/>
      <c r="C17" s="3"/>
      <c r="D17" s="3"/>
      <c r="E17" s="3"/>
      <c r="F17" s="3"/>
      <c r="G17" s="3"/>
      <c r="H17" s="2"/>
      <c r="I17" s="5"/>
      <c r="J17" s="5">
        <f t="shared" si="0"/>
        <v>0</v>
      </c>
      <c r="K17" s="2"/>
    </row>
    <row r="18" spans="1:11">
      <c r="A18" s="3"/>
      <c r="B18" s="3"/>
      <c r="C18" s="3"/>
      <c r="D18" s="3"/>
      <c r="E18" s="3"/>
      <c r="F18" s="3"/>
      <c r="G18" s="3"/>
      <c r="H18" s="2"/>
      <c r="I18" s="5"/>
      <c r="J18" s="5">
        <f t="shared" si="0"/>
        <v>0</v>
      </c>
      <c r="K18" s="2"/>
    </row>
    <row r="19" spans="1:11">
      <c r="A19" s="292" t="s">
        <v>19</v>
      </c>
      <c r="B19" s="293"/>
      <c r="C19" s="293"/>
      <c r="D19" s="293"/>
      <c r="E19" s="294"/>
      <c r="F19" s="38">
        <f>SUM(F15:F18)</f>
        <v>0</v>
      </c>
      <c r="G19" s="43"/>
      <c r="H19" s="9"/>
      <c r="I19" s="47">
        <f>SUM(I15:I18)</f>
        <v>0</v>
      </c>
      <c r="J19" s="47">
        <f>SUM(J15:J18)</f>
        <v>0</v>
      </c>
      <c r="K19" s="9"/>
    </row>
    <row r="22" spans="1:11" ht="22.5" customHeight="1"/>
    <row r="27" spans="1:11">
      <c r="A27" s="45" t="s">
        <v>315</v>
      </c>
    </row>
  </sheetData>
  <mergeCells count="17">
    <mergeCell ref="A19:E19"/>
    <mergeCell ref="A3:K3"/>
    <mergeCell ref="A4:K4"/>
    <mergeCell ref="G10:I11"/>
    <mergeCell ref="J10:K11"/>
    <mergeCell ref="B12:B13"/>
    <mergeCell ref="C12:C13"/>
    <mergeCell ref="D12:D13"/>
    <mergeCell ref="B10:F11"/>
    <mergeCell ref="G12:G13"/>
    <mergeCell ref="H12:H13"/>
    <mergeCell ref="K12:K13"/>
    <mergeCell ref="A10:A14"/>
    <mergeCell ref="I12:I13"/>
    <mergeCell ref="A2:K2"/>
    <mergeCell ref="J12:J13"/>
    <mergeCell ref="F12:F13"/>
  </mergeCells>
  <pageMargins left="0.25" right="0.17" top="0.44" bottom="0.4" header="0.3" footer="0.2"/>
  <pageSetup paperSize="9" scale="88" orientation="landscape" horizontalDpi="4294967295" verticalDpi="4294967295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1"/>
  <dimension ref="A1:Q27"/>
  <sheetViews>
    <sheetView zoomScaleNormal="100" workbookViewId="0">
      <selection activeCell="A3" sqref="A3:L3"/>
    </sheetView>
  </sheetViews>
  <sheetFormatPr defaultColWidth="9" defaultRowHeight="21"/>
  <cols>
    <col min="1" max="1" width="5.140625" style="1" customWidth="1"/>
    <col min="2" max="2" width="11.42578125" style="1" customWidth="1"/>
    <col min="3" max="3" width="13" style="20" customWidth="1"/>
    <col min="4" max="4" width="8" style="1" customWidth="1"/>
    <col min="5" max="5" width="17.7109375" style="1" customWidth="1"/>
    <col min="6" max="6" width="13.85546875" style="1" customWidth="1"/>
    <col min="7" max="7" width="10.5703125" style="1" customWidth="1"/>
    <col min="8" max="8" width="17.7109375" style="1" customWidth="1"/>
    <col min="9" max="9" width="19.42578125" style="1" customWidth="1"/>
    <col min="10" max="10" width="13" style="16" customWidth="1"/>
    <col min="11" max="11" width="13.28515625" style="16" customWidth="1"/>
    <col min="12" max="12" width="13.7109375" style="1" customWidth="1"/>
    <col min="13" max="16384" width="9" style="1"/>
  </cols>
  <sheetData>
    <row r="1" spans="1:17">
      <c r="L1" s="4" t="s">
        <v>231</v>
      </c>
    </row>
    <row r="2" spans="1:17">
      <c r="A2" s="264" t="s">
        <v>435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143"/>
      <c r="N2" s="143"/>
      <c r="O2" s="143"/>
      <c r="P2" s="143"/>
      <c r="Q2" s="143"/>
    </row>
    <row r="3" spans="1:17">
      <c r="A3" s="253" t="s">
        <v>410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</row>
    <row r="4" spans="1:17">
      <c r="A4" s="253" t="s">
        <v>372</v>
      </c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</row>
    <row r="6" spans="1:17">
      <c r="A6" s="7" t="s">
        <v>1</v>
      </c>
      <c r="B6" s="7"/>
      <c r="C6" s="6"/>
      <c r="D6" s="7"/>
      <c r="E6" s="7"/>
      <c r="J6" s="7" t="s">
        <v>361</v>
      </c>
      <c r="K6" s="15"/>
      <c r="L6" s="7"/>
    </row>
    <row r="7" spans="1:17">
      <c r="A7" s="7" t="s">
        <v>2</v>
      </c>
      <c r="B7" s="7"/>
      <c r="C7" s="6"/>
      <c r="D7" s="7"/>
      <c r="E7" s="7"/>
      <c r="J7" s="7" t="s">
        <v>313</v>
      </c>
      <c r="K7" s="15"/>
      <c r="L7" s="7"/>
    </row>
    <row r="8" spans="1:17">
      <c r="A8" s="7" t="s">
        <v>3</v>
      </c>
      <c r="B8" s="7"/>
      <c r="C8" s="6"/>
      <c r="D8" s="7"/>
      <c r="E8" s="7"/>
    </row>
    <row r="9" spans="1:17">
      <c r="L9" s="8" t="s">
        <v>12</v>
      </c>
    </row>
    <row r="10" spans="1:17">
      <c r="A10" s="260" t="s">
        <v>21</v>
      </c>
      <c r="B10" s="313" t="s">
        <v>24</v>
      </c>
      <c r="C10" s="314"/>
      <c r="D10" s="314"/>
      <c r="E10" s="315"/>
      <c r="F10" s="313" t="s">
        <v>22</v>
      </c>
      <c r="G10" s="314"/>
      <c r="H10" s="314"/>
      <c r="I10" s="314"/>
      <c r="J10" s="315"/>
      <c r="K10" s="263" t="s">
        <v>28</v>
      </c>
      <c r="L10" s="263"/>
    </row>
    <row r="11" spans="1:17">
      <c r="A11" s="261"/>
      <c r="B11" s="331"/>
      <c r="C11" s="332"/>
      <c r="D11" s="332"/>
      <c r="E11" s="336"/>
      <c r="F11" s="331"/>
      <c r="G11" s="332"/>
      <c r="H11" s="332"/>
      <c r="I11" s="332"/>
      <c r="J11" s="336"/>
      <c r="K11" s="263"/>
      <c r="L11" s="263"/>
    </row>
    <row r="12" spans="1:17">
      <c r="A12" s="261"/>
      <c r="B12" s="260" t="s">
        <v>23</v>
      </c>
      <c r="C12" s="260" t="s">
        <v>25</v>
      </c>
      <c r="D12" s="81" t="s">
        <v>26</v>
      </c>
      <c r="E12" s="251" t="s">
        <v>9</v>
      </c>
      <c r="F12" s="329" t="s">
        <v>432</v>
      </c>
      <c r="G12" s="330"/>
      <c r="H12" s="263" t="s">
        <v>48</v>
      </c>
      <c r="I12" s="263" t="s">
        <v>35</v>
      </c>
      <c r="J12" s="251" t="s">
        <v>9</v>
      </c>
      <c r="K12" s="251" t="s">
        <v>9</v>
      </c>
      <c r="L12" s="260" t="s">
        <v>10</v>
      </c>
    </row>
    <row r="13" spans="1:17">
      <c r="A13" s="261"/>
      <c r="B13" s="261"/>
      <c r="C13" s="261"/>
      <c r="D13" s="118" t="s">
        <v>108</v>
      </c>
      <c r="E13" s="333"/>
      <c r="F13" s="79" t="s">
        <v>23</v>
      </c>
      <c r="G13" s="79" t="s">
        <v>17</v>
      </c>
      <c r="H13" s="260"/>
      <c r="I13" s="260"/>
      <c r="J13" s="333"/>
      <c r="K13" s="333"/>
      <c r="L13" s="261"/>
    </row>
    <row r="14" spans="1:17">
      <c r="A14" s="262"/>
      <c r="B14" s="49" t="s">
        <v>7</v>
      </c>
      <c r="C14" s="49" t="s">
        <v>8</v>
      </c>
      <c r="D14" s="116" t="s">
        <v>156</v>
      </c>
      <c r="E14" s="98" t="s">
        <v>157</v>
      </c>
      <c r="F14" s="49" t="s">
        <v>158</v>
      </c>
      <c r="G14" s="136" t="s">
        <v>267</v>
      </c>
      <c r="H14" s="49" t="s">
        <v>162</v>
      </c>
      <c r="I14" s="49" t="s">
        <v>163</v>
      </c>
      <c r="J14" s="135" t="s">
        <v>164</v>
      </c>
      <c r="K14" s="98" t="s">
        <v>283</v>
      </c>
      <c r="L14" s="49" t="s">
        <v>166</v>
      </c>
    </row>
    <row r="15" spans="1:17">
      <c r="A15" s="3">
        <v>1</v>
      </c>
      <c r="B15" s="10">
        <v>243526</v>
      </c>
      <c r="C15" s="3" t="s">
        <v>396</v>
      </c>
      <c r="D15" s="3" t="s">
        <v>409</v>
      </c>
      <c r="E15" s="5"/>
      <c r="F15" s="2"/>
      <c r="G15" s="2"/>
      <c r="H15" s="2"/>
      <c r="I15" s="2"/>
      <c r="J15" s="5"/>
      <c r="K15" s="5">
        <f>+E15-J15</f>
        <v>0</v>
      </c>
      <c r="L15" s="2"/>
    </row>
    <row r="16" spans="1:17">
      <c r="A16" s="3">
        <v>2</v>
      </c>
      <c r="B16" s="10">
        <v>243526</v>
      </c>
      <c r="C16" s="3" t="s">
        <v>411</v>
      </c>
      <c r="D16" s="3" t="s">
        <v>405</v>
      </c>
      <c r="E16" s="3"/>
      <c r="F16" s="2"/>
      <c r="G16" s="2"/>
      <c r="H16" s="2"/>
      <c r="I16" s="2"/>
      <c r="J16" s="5"/>
      <c r="K16" s="5">
        <f t="shared" ref="K16:K18" si="0">+E16-J16</f>
        <v>0</v>
      </c>
      <c r="L16" s="2"/>
    </row>
    <row r="17" spans="1:12">
      <c r="A17" s="3"/>
      <c r="B17" s="3"/>
      <c r="C17" s="3"/>
      <c r="D17" s="3"/>
      <c r="E17" s="3"/>
      <c r="F17" s="2"/>
      <c r="G17" s="2"/>
      <c r="H17" s="2"/>
      <c r="I17" s="2"/>
      <c r="J17" s="5"/>
      <c r="K17" s="5">
        <f t="shared" si="0"/>
        <v>0</v>
      </c>
      <c r="L17" s="2"/>
    </row>
    <row r="18" spans="1:12">
      <c r="A18" s="3"/>
      <c r="B18" s="3"/>
      <c r="C18" s="3"/>
      <c r="D18" s="3"/>
      <c r="E18" s="3"/>
      <c r="F18" s="2"/>
      <c r="G18" s="2"/>
      <c r="H18" s="2"/>
      <c r="I18" s="2"/>
      <c r="J18" s="5"/>
      <c r="K18" s="5">
        <f t="shared" si="0"/>
        <v>0</v>
      </c>
      <c r="L18" s="2"/>
    </row>
    <row r="19" spans="1:12">
      <c r="A19" s="276" t="s">
        <v>19</v>
      </c>
      <c r="B19" s="276"/>
      <c r="C19" s="276"/>
      <c r="D19" s="9"/>
      <c r="E19" s="38">
        <f>SUM(E15:E18)</f>
        <v>0</v>
      </c>
      <c r="F19" s="9"/>
      <c r="G19" s="9"/>
      <c r="H19" s="9"/>
      <c r="I19" s="9"/>
      <c r="J19" s="47">
        <f>SUM(J15:J18)</f>
        <v>0</v>
      </c>
      <c r="K19" s="47">
        <f>SUM(K15:K18)</f>
        <v>0</v>
      </c>
      <c r="L19" s="9"/>
    </row>
    <row r="27" spans="1:12">
      <c r="A27" s="45" t="s">
        <v>314</v>
      </c>
    </row>
  </sheetData>
  <mergeCells count="17">
    <mergeCell ref="A19:C19"/>
    <mergeCell ref="H12:H13"/>
    <mergeCell ref="B12:B13"/>
    <mergeCell ref="C12:C13"/>
    <mergeCell ref="F12:G12"/>
    <mergeCell ref="L12:L13"/>
    <mergeCell ref="B10:E11"/>
    <mergeCell ref="I12:I13"/>
    <mergeCell ref="A10:A14"/>
    <mergeCell ref="E12:E13"/>
    <mergeCell ref="J12:J13"/>
    <mergeCell ref="K12:K13"/>
    <mergeCell ref="A2:L2"/>
    <mergeCell ref="A3:L3"/>
    <mergeCell ref="A4:L4"/>
    <mergeCell ref="F10:J11"/>
    <mergeCell ref="K10:L11"/>
  </mergeCells>
  <pageMargins left="0.35433070866141736" right="0.15748031496062992" top="0.39370078740157483" bottom="0.47244094488188981" header="0.31496062992125984" footer="0.31496062992125984"/>
  <pageSetup paperSize="9" scale="90" orientation="landscape" horizontalDpi="4294967295" verticalDpi="4294967295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3"/>
  <dimension ref="A1:R27"/>
  <sheetViews>
    <sheetView zoomScaleNormal="100" workbookViewId="0">
      <selection activeCell="B15" sqref="B15"/>
    </sheetView>
  </sheetViews>
  <sheetFormatPr defaultColWidth="9" defaultRowHeight="21"/>
  <cols>
    <col min="1" max="1" width="5.7109375" style="1" customWidth="1"/>
    <col min="2" max="2" width="11" style="1" customWidth="1"/>
    <col min="3" max="3" width="13" style="20" customWidth="1"/>
    <col min="4" max="4" width="13" style="1" customWidth="1"/>
    <col min="5" max="5" width="7.5703125" style="20" customWidth="1"/>
    <col min="6" max="6" width="15.28515625" style="1" customWidth="1"/>
    <col min="7" max="7" width="19.85546875" style="1" customWidth="1"/>
    <col min="8" max="8" width="17.28515625" style="1" customWidth="1"/>
    <col min="9" max="9" width="17.140625" style="1" customWidth="1"/>
    <col min="10" max="11" width="10.140625" style="1" customWidth="1"/>
    <col min="12" max="12" width="16.140625" style="16" customWidth="1"/>
    <col min="13" max="13" width="14.28515625" style="16" customWidth="1"/>
    <col min="14" max="14" width="13.140625" style="1" customWidth="1"/>
    <col min="15" max="16384" width="9" style="1"/>
  </cols>
  <sheetData>
    <row r="1" spans="1:18">
      <c r="N1" s="4" t="s">
        <v>97</v>
      </c>
    </row>
    <row r="2" spans="1:18">
      <c r="A2" s="264" t="s">
        <v>435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143"/>
      <c r="P2" s="143"/>
      <c r="Q2" s="143"/>
      <c r="R2" s="143"/>
    </row>
    <row r="3" spans="1:18">
      <c r="A3" s="253" t="s">
        <v>29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</row>
    <row r="4" spans="1:18">
      <c r="A4" s="253" t="s">
        <v>372</v>
      </c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</row>
    <row r="6" spans="1:18">
      <c r="A6" s="7" t="s">
        <v>1</v>
      </c>
      <c r="B6" s="7"/>
      <c r="C6" s="6"/>
      <c r="D6" s="7"/>
      <c r="E6" s="6"/>
      <c r="F6" s="7"/>
      <c r="L6" s="7" t="s">
        <v>361</v>
      </c>
      <c r="M6" s="15"/>
      <c r="N6" s="7"/>
    </row>
    <row r="7" spans="1:18">
      <c r="A7" s="7" t="s">
        <v>2</v>
      </c>
      <c r="B7" s="7"/>
      <c r="C7" s="6"/>
      <c r="D7" s="7"/>
      <c r="E7" s="6"/>
      <c r="F7" s="7"/>
      <c r="L7" s="7" t="s">
        <v>190</v>
      </c>
      <c r="M7" s="15"/>
      <c r="N7" s="7"/>
    </row>
    <row r="8" spans="1:18">
      <c r="A8" s="7" t="s">
        <v>3</v>
      </c>
      <c r="B8" s="7"/>
      <c r="C8" s="6"/>
      <c r="D8" s="7"/>
      <c r="E8" s="6"/>
      <c r="F8" s="7"/>
    </row>
    <row r="9" spans="1:18">
      <c r="N9" s="8" t="s">
        <v>12</v>
      </c>
    </row>
    <row r="10" spans="1:18">
      <c r="A10" s="260" t="s">
        <v>21</v>
      </c>
      <c r="B10" s="313" t="s">
        <v>312</v>
      </c>
      <c r="C10" s="314"/>
      <c r="D10" s="314"/>
      <c r="E10" s="314"/>
      <c r="F10" s="315"/>
      <c r="G10" s="313" t="s">
        <v>22</v>
      </c>
      <c r="H10" s="314"/>
      <c r="I10" s="314"/>
      <c r="J10" s="314"/>
      <c r="K10" s="314"/>
      <c r="L10" s="315"/>
      <c r="M10" s="313" t="s">
        <v>28</v>
      </c>
      <c r="N10" s="315"/>
    </row>
    <row r="11" spans="1:18">
      <c r="A11" s="261"/>
      <c r="B11" s="331"/>
      <c r="C11" s="332"/>
      <c r="D11" s="332"/>
      <c r="E11" s="332"/>
      <c r="F11" s="336"/>
      <c r="G11" s="331"/>
      <c r="H11" s="332"/>
      <c r="I11" s="332"/>
      <c r="J11" s="332"/>
      <c r="K11" s="332"/>
      <c r="L11" s="336"/>
      <c r="M11" s="331"/>
      <c r="N11" s="336"/>
    </row>
    <row r="12" spans="1:18" ht="43.5" customHeight="1">
      <c r="A12" s="261"/>
      <c r="B12" s="260" t="s">
        <v>23</v>
      </c>
      <c r="C12" s="260" t="s">
        <v>25</v>
      </c>
      <c r="D12" s="260" t="s">
        <v>16</v>
      </c>
      <c r="E12" s="79" t="s">
        <v>26</v>
      </c>
      <c r="F12" s="251" t="s">
        <v>9</v>
      </c>
      <c r="G12" s="260" t="s">
        <v>48</v>
      </c>
      <c r="H12" s="260" t="s">
        <v>186</v>
      </c>
      <c r="I12" s="334" t="s">
        <v>318</v>
      </c>
      <c r="J12" s="334" t="s">
        <v>386</v>
      </c>
      <c r="K12" s="334" t="s">
        <v>189</v>
      </c>
      <c r="L12" s="334" t="s">
        <v>384</v>
      </c>
      <c r="M12" s="251" t="s">
        <v>9</v>
      </c>
      <c r="N12" s="260" t="s">
        <v>10</v>
      </c>
    </row>
    <row r="13" spans="1:18">
      <c r="A13" s="261"/>
      <c r="B13" s="261"/>
      <c r="C13" s="261"/>
      <c r="D13" s="261"/>
      <c r="E13" s="118" t="s">
        <v>108</v>
      </c>
      <c r="F13" s="333"/>
      <c r="G13" s="261"/>
      <c r="H13" s="261"/>
      <c r="I13" s="335"/>
      <c r="J13" s="335"/>
      <c r="K13" s="335"/>
      <c r="L13" s="335"/>
      <c r="M13" s="333"/>
      <c r="N13" s="261"/>
    </row>
    <row r="14" spans="1:18">
      <c r="A14" s="262"/>
      <c r="B14" s="49" t="s">
        <v>7</v>
      </c>
      <c r="C14" s="49" t="s">
        <v>8</v>
      </c>
      <c r="D14" s="49" t="s">
        <v>156</v>
      </c>
      <c r="E14" s="116" t="s">
        <v>157</v>
      </c>
      <c r="F14" s="98" t="s">
        <v>158</v>
      </c>
      <c r="G14" s="49" t="s">
        <v>267</v>
      </c>
      <c r="H14" s="49" t="s">
        <v>162</v>
      </c>
      <c r="I14" s="98" t="s">
        <v>163</v>
      </c>
      <c r="J14" s="179" t="s">
        <v>164</v>
      </c>
      <c r="K14" s="98" t="s">
        <v>165</v>
      </c>
      <c r="L14" s="241" t="s">
        <v>430</v>
      </c>
      <c r="M14" s="98" t="s">
        <v>431</v>
      </c>
      <c r="N14" s="116" t="s">
        <v>167</v>
      </c>
    </row>
    <row r="15" spans="1:18">
      <c r="A15" s="3">
        <v>1</v>
      </c>
      <c r="B15" s="13"/>
      <c r="C15" s="3" t="s">
        <v>391</v>
      </c>
      <c r="D15" s="3" t="s">
        <v>393</v>
      </c>
      <c r="E15" s="3"/>
      <c r="F15" s="208"/>
      <c r="G15" s="2"/>
      <c r="H15" s="3"/>
      <c r="I15" s="152"/>
      <c r="J15" s="152"/>
      <c r="K15" s="152"/>
      <c r="L15" s="5">
        <f>I15+J15+K15</f>
        <v>0</v>
      </c>
      <c r="M15" s="5">
        <f>+F15-L15</f>
        <v>0</v>
      </c>
      <c r="N15" s="2"/>
    </row>
    <row r="16" spans="1:18">
      <c r="A16" s="3">
        <v>2</v>
      </c>
      <c r="B16" s="13"/>
      <c r="C16" s="3"/>
      <c r="D16" s="3"/>
      <c r="E16" s="3"/>
      <c r="F16" s="208"/>
      <c r="G16" s="2"/>
      <c r="H16" s="2"/>
      <c r="I16" s="152"/>
      <c r="J16" s="152"/>
      <c r="K16" s="152"/>
      <c r="L16" s="5">
        <f t="shared" ref="L16:L18" si="0">I16+K16</f>
        <v>0</v>
      </c>
      <c r="M16" s="5">
        <f t="shared" ref="M16:M18" si="1">+F16-L16</f>
        <v>0</v>
      </c>
      <c r="N16" s="2"/>
    </row>
    <row r="17" spans="1:14">
      <c r="A17" s="3">
        <v>3</v>
      </c>
      <c r="B17" s="13"/>
      <c r="C17" s="3"/>
      <c r="D17" s="3"/>
      <c r="E17" s="3"/>
      <c r="F17" s="208"/>
      <c r="G17" s="2"/>
      <c r="H17" s="2"/>
      <c r="I17" s="152"/>
      <c r="J17" s="152"/>
      <c r="K17" s="152"/>
      <c r="L17" s="5">
        <f t="shared" si="0"/>
        <v>0</v>
      </c>
      <c r="M17" s="5">
        <f t="shared" si="1"/>
        <v>0</v>
      </c>
      <c r="N17" s="2"/>
    </row>
    <row r="18" spans="1:14">
      <c r="A18" s="3"/>
      <c r="B18" s="2"/>
      <c r="C18" s="3"/>
      <c r="D18" s="2"/>
      <c r="E18" s="3"/>
      <c r="F18" s="208"/>
      <c r="G18" s="2"/>
      <c r="H18" s="2"/>
      <c r="I18" s="152"/>
      <c r="J18" s="152"/>
      <c r="K18" s="152"/>
      <c r="L18" s="5">
        <f t="shared" si="0"/>
        <v>0</v>
      </c>
      <c r="M18" s="5">
        <f t="shared" si="1"/>
        <v>0</v>
      </c>
      <c r="N18" s="2"/>
    </row>
    <row r="19" spans="1:14">
      <c r="A19" s="276" t="s">
        <v>19</v>
      </c>
      <c r="B19" s="276"/>
      <c r="C19" s="276"/>
      <c r="D19" s="43"/>
      <c r="E19" s="43"/>
      <c r="F19" s="38">
        <f>SUM(F15:F18)</f>
        <v>0</v>
      </c>
      <c r="G19" s="9"/>
      <c r="H19" s="9"/>
      <c r="I19" s="47">
        <f>SUM(I15:I18)</f>
        <v>0</v>
      </c>
      <c r="J19" s="47">
        <f>SUM(J15:J18)</f>
        <v>0</v>
      </c>
      <c r="K19" s="47">
        <f>SUM(K15:K18)</f>
        <v>0</v>
      </c>
      <c r="L19" s="47">
        <f>SUM(L15:L18)</f>
        <v>0</v>
      </c>
      <c r="M19" s="47">
        <f>SUM(M15:M18)</f>
        <v>0</v>
      </c>
      <c r="N19" s="9"/>
    </row>
    <row r="27" spans="1:14">
      <c r="A27" s="45" t="s">
        <v>319</v>
      </c>
    </row>
  </sheetData>
  <mergeCells count="20">
    <mergeCell ref="N12:N13"/>
    <mergeCell ref="I12:I13"/>
    <mergeCell ref="K12:K13"/>
    <mergeCell ref="L12:L13"/>
    <mergeCell ref="M12:M13"/>
    <mergeCell ref="J12:J13"/>
    <mergeCell ref="A19:C19"/>
    <mergeCell ref="G12:G13"/>
    <mergeCell ref="H12:H13"/>
    <mergeCell ref="B12:B13"/>
    <mergeCell ref="C12:C13"/>
    <mergeCell ref="D12:D13"/>
    <mergeCell ref="A10:A14"/>
    <mergeCell ref="F12:F13"/>
    <mergeCell ref="B10:F11"/>
    <mergeCell ref="A2:N2"/>
    <mergeCell ref="A3:N3"/>
    <mergeCell ref="A4:N4"/>
    <mergeCell ref="G10:L11"/>
    <mergeCell ref="M10:N11"/>
  </mergeCells>
  <pageMargins left="0.41" right="0.15748031496063" top="0.511811023622047" bottom="0.43307086614173201" header="0.31496062992126" footer="0.31496062992126"/>
  <pageSetup paperSize="9" scale="75" orientation="landscape" horizontalDpi="4294967295" verticalDpi="4294967295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2"/>
  <dimension ref="A1:Q27"/>
  <sheetViews>
    <sheetView zoomScaleNormal="100" workbookViewId="0">
      <selection activeCell="A3" sqref="A3:L3"/>
    </sheetView>
  </sheetViews>
  <sheetFormatPr defaultColWidth="9" defaultRowHeight="21"/>
  <cols>
    <col min="1" max="1" width="5.7109375" style="1" customWidth="1"/>
    <col min="2" max="2" width="10.7109375" style="1" customWidth="1"/>
    <col min="3" max="3" width="16.28515625" style="20" customWidth="1"/>
    <col min="4" max="4" width="7.7109375" style="1" customWidth="1"/>
    <col min="5" max="5" width="13.85546875" style="1" customWidth="1"/>
    <col min="6" max="6" width="10.85546875" style="1" customWidth="1"/>
    <col min="7" max="7" width="10.7109375" style="1" customWidth="1"/>
    <col min="8" max="8" width="20.28515625" style="1" customWidth="1"/>
    <col min="9" max="9" width="20" style="1" customWidth="1"/>
    <col min="10" max="11" width="14.28515625" style="16" customWidth="1"/>
    <col min="12" max="12" width="21" style="1" customWidth="1"/>
    <col min="13" max="16384" width="9" style="1"/>
  </cols>
  <sheetData>
    <row r="1" spans="1:17">
      <c r="L1" s="4" t="s">
        <v>98</v>
      </c>
    </row>
    <row r="2" spans="1:17">
      <c r="A2" s="264" t="s">
        <v>435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143"/>
      <c r="N2" s="143"/>
      <c r="O2" s="143"/>
      <c r="P2" s="143"/>
      <c r="Q2" s="143"/>
    </row>
    <row r="3" spans="1:17">
      <c r="A3" s="253" t="s">
        <v>145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</row>
    <row r="4" spans="1:17">
      <c r="A4" s="253" t="s">
        <v>372</v>
      </c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</row>
    <row r="6" spans="1:17">
      <c r="A6" s="7" t="s">
        <v>1</v>
      </c>
      <c r="B6" s="7"/>
      <c r="C6" s="6"/>
      <c r="D6" s="7"/>
      <c r="E6" s="7"/>
      <c r="J6" s="7" t="s">
        <v>361</v>
      </c>
      <c r="K6" s="15"/>
      <c r="L6" s="7"/>
    </row>
    <row r="7" spans="1:17">
      <c r="A7" s="7" t="s">
        <v>2</v>
      </c>
      <c r="B7" s="7"/>
      <c r="C7" s="6"/>
      <c r="D7" s="7"/>
      <c r="E7" s="7"/>
      <c r="J7" s="7" t="s">
        <v>11</v>
      </c>
      <c r="K7" s="15"/>
      <c r="L7" s="7"/>
    </row>
    <row r="8" spans="1:17">
      <c r="A8" s="7" t="s">
        <v>3</v>
      </c>
      <c r="B8" s="7"/>
      <c r="C8" s="6"/>
      <c r="D8" s="7"/>
      <c r="E8" s="7"/>
    </row>
    <row r="9" spans="1:17">
      <c r="L9" s="8" t="s">
        <v>12</v>
      </c>
    </row>
    <row r="10" spans="1:17">
      <c r="A10" s="260" t="s">
        <v>21</v>
      </c>
      <c r="B10" s="313" t="s">
        <v>320</v>
      </c>
      <c r="C10" s="314"/>
      <c r="D10" s="314"/>
      <c r="E10" s="314"/>
      <c r="F10" s="313" t="s">
        <v>22</v>
      </c>
      <c r="G10" s="314"/>
      <c r="H10" s="314"/>
      <c r="I10" s="314"/>
      <c r="J10" s="315"/>
      <c r="K10" s="263" t="s">
        <v>28</v>
      </c>
      <c r="L10" s="263"/>
    </row>
    <row r="11" spans="1:17">
      <c r="A11" s="261"/>
      <c r="B11" s="331"/>
      <c r="C11" s="332"/>
      <c r="D11" s="332"/>
      <c r="E11" s="332"/>
      <c r="F11" s="331"/>
      <c r="G11" s="332"/>
      <c r="H11" s="332"/>
      <c r="I11" s="332"/>
      <c r="J11" s="336"/>
      <c r="K11" s="263"/>
      <c r="L11" s="263"/>
    </row>
    <row r="12" spans="1:17">
      <c r="A12" s="261"/>
      <c r="B12" s="263" t="s">
        <v>23</v>
      </c>
      <c r="C12" s="260" t="s">
        <v>25</v>
      </c>
      <c r="D12" s="81" t="s">
        <v>26</v>
      </c>
      <c r="E12" s="251" t="s">
        <v>9</v>
      </c>
      <c r="F12" s="329" t="s">
        <v>432</v>
      </c>
      <c r="G12" s="330"/>
      <c r="H12" s="260" t="s">
        <v>48</v>
      </c>
      <c r="I12" s="260" t="s">
        <v>35</v>
      </c>
      <c r="J12" s="251" t="s">
        <v>9</v>
      </c>
      <c r="K12" s="251" t="s">
        <v>9</v>
      </c>
      <c r="L12" s="260" t="s">
        <v>10</v>
      </c>
    </row>
    <row r="13" spans="1:17">
      <c r="A13" s="261"/>
      <c r="B13" s="260"/>
      <c r="C13" s="261"/>
      <c r="D13" s="118" t="s">
        <v>108</v>
      </c>
      <c r="E13" s="333"/>
      <c r="F13" s="233" t="s">
        <v>23</v>
      </c>
      <c r="G13" s="234" t="s">
        <v>17</v>
      </c>
      <c r="H13" s="261"/>
      <c r="I13" s="261"/>
      <c r="J13" s="333"/>
      <c r="K13" s="333"/>
      <c r="L13" s="261"/>
    </row>
    <row r="14" spans="1:17">
      <c r="A14" s="262"/>
      <c r="B14" s="49" t="s">
        <v>7</v>
      </c>
      <c r="C14" s="49" t="s">
        <v>8</v>
      </c>
      <c r="D14" s="116" t="s">
        <v>156</v>
      </c>
      <c r="E14" s="98" t="s">
        <v>157</v>
      </c>
      <c r="F14" s="49" t="s">
        <v>158</v>
      </c>
      <c r="G14" s="136" t="s">
        <v>267</v>
      </c>
      <c r="H14" s="49" t="s">
        <v>162</v>
      </c>
      <c r="I14" s="49" t="s">
        <v>163</v>
      </c>
      <c r="J14" s="135" t="s">
        <v>164</v>
      </c>
      <c r="K14" s="98" t="s">
        <v>283</v>
      </c>
      <c r="L14" s="49" t="s">
        <v>166</v>
      </c>
    </row>
    <row r="15" spans="1:17">
      <c r="A15" s="3">
        <v>1</v>
      </c>
      <c r="B15" s="10">
        <v>243526</v>
      </c>
      <c r="C15" s="3" t="s">
        <v>381</v>
      </c>
      <c r="D15" s="3" t="s">
        <v>409</v>
      </c>
      <c r="E15" s="5"/>
      <c r="F15" s="2"/>
      <c r="G15" s="2"/>
      <c r="H15" s="2"/>
      <c r="I15" s="2"/>
      <c r="J15" s="5"/>
      <c r="K15" s="5">
        <f>+E15-J15</f>
        <v>0</v>
      </c>
      <c r="L15" s="2"/>
    </row>
    <row r="16" spans="1:17">
      <c r="A16" s="3"/>
      <c r="B16" s="3"/>
      <c r="C16" s="3"/>
      <c r="D16" s="3"/>
      <c r="E16" s="3"/>
      <c r="F16" s="2"/>
      <c r="G16" s="2"/>
      <c r="H16" s="2"/>
      <c r="I16" s="2"/>
      <c r="J16" s="5"/>
      <c r="K16" s="5">
        <f t="shared" ref="K16:K18" si="0">+E16-J16</f>
        <v>0</v>
      </c>
      <c r="L16" s="2"/>
    </row>
    <row r="17" spans="1:12">
      <c r="A17" s="3"/>
      <c r="B17" s="3"/>
      <c r="C17" s="3"/>
      <c r="D17" s="3"/>
      <c r="E17" s="3"/>
      <c r="F17" s="2"/>
      <c r="G17" s="2"/>
      <c r="H17" s="2"/>
      <c r="I17" s="2"/>
      <c r="J17" s="5"/>
      <c r="K17" s="5">
        <f t="shared" si="0"/>
        <v>0</v>
      </c>
      <c r="L17" s="2"/>
    </row>
    <row r="18" spans="1:12">
      <c r="A18" s="3"/>
      <c r="B18" s="3"/>
      <c r="C18" s="3"/>
      <c r="D18" s="3"/>
      <c r="E18" s="3"/>
      <c r="F18" s="2"/>
      <c r="G18" s="2"/>
      <c r="H18" s="2"/>
      <c r="I18" s="2"/>
      <c r="J18" s="5"/>
      <c r="K18" s="5">
        <f t="shared" si="0"/>
        <v>0</v>
      </c>
      <c r="L18" s="2"/>
    </row>
    <row r="19" spans="1:12">
      <c r="A19" s="276" t="s">
        <v>19</v>
      </c>
      <c r="B19" s="276"/>
      <c r="C19" s="276"/>
      <c r="D19" s="9"/>
      <c r="E19" s="38">
        <f>SUM(E15:E18)</f>
        <v>0</v>
      </c>
      <c r="F19" s="9"/>
      <c r="G19" s="9"/>
      <c r="H19" s="9"/>
      <c r="I19" s="9"/>
      <c r="J19" s="47">
        <f>SUM(J15:J18)</f>
        <v>0</v>
      </c>
      <c r="K19" s="47">
        <f>SUM(K15:K18)</f>
        <v>0</v>
      </c>
      <c r="L19" s="9"/>
    </row>
    <row r="27" spans="1:12">
      <c r="A27" s="45" t="s">
        <v>316</v>
      </c>
    </row>
  </sheetData>
  <mergeCells count="17">
    <mergeCell ref="A19:C19"/>
    <mergeCell ref="B10:E11"/>
    <mergeCell ref="H12:H13"/>
    <mergeCell ref="B12:B13"/>
    <mergeCell ref="C12:C13"/>
    <mergeCell ref="F12:G12"/>
    <mergeCell ref="L12:L13"/>
    <mergeCell ref="I12:I13"/>
    <mergeCell ref="A10:A14"/>
    <mergeCell ref="J12:J13"/>
    <mergeCell ref="K12:K13"/>
    <mergeCell ref="E12:E13"/>
    <mergeCell ref="A2:L2"/>
    <mergeCell ref="A3:L3"/>
    <mergeCell ref="A4:L4"/>
    <mergeCell ref="F10:J11"/>
    <mergeCell ref="K10:L11"/>
  </mergeCells>
  <pageMargins left="0.39370078740157483" right="0.15748031496062992" top="0.42" bottom="0.44" header="0.17" footer="0.31496062992125984"/>
  <pageSetup paperSize="9" scale="85" orientation="landscape" horizontalDpi="4294967295" verticalDpi="4294967295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4"/>
  <dimension ref="A1:R36"/>
  <sheetViews>
    <sheetView zoomScaleNormal="100" workbookViewId="0">
      <selection activeCell="G33" sqref="G33"/>
    </sheetView>
  </sheetViews>
  <sheetFormatPr defaultColWidth="9" defaultRowHeight="21"/>
  <cols>
    <col min="1" max="1" width="5.140625" style="1" customWidth="1"/>
    <col min="2" max="2" width="10.5703125" style="1" customWidth="1"/>
    <col min="3" max="3" width="14.42578125" style="20" customWidth="1"/>
    <col min="4" max="4" width="22.5703125" style="20" customWidth="1"/>
    <col min="5" max="5" width="7.28515625" style="20" customWidth="1"/>
    <col min="6" max="6" width="11.85546875" style="1" customWidth="1"/>
    <col min="7" max="7" width="11" style="1" customWidth="1"/>
    <col min="8" max="8" width="12.140625" style="1" customWidth="1"/>
    <col min="9" max="9" width="19.28515625" style="1" customWidth="1"/>
    <col min="10" max="10" width="17.42578125" style="1" customWidth="1"/>
    <col min="11" max="11" width="14" style="1" customWidth="1"/>
    <col min="12" max="12" width="14.7109375" style="1" customWidth="1"/>
    <col min="13" max="13" width="12.7109375" style="1" customWidth="1"/>
    <col min="14" max="14" width="12.85546875" style="1" customWidth="1"/>
    <col min="15" max="15" width="18.28515625" style="1" customWidth="1"/>
    <col min="16" max="16384" width="9" style="1"/>
  </cols>
  <sheetData>
    <row r="1" spans="1:18">
      <c r="M1" s="4"/>
      <c r="O1" s="4" t="s">
        <v>99</v>
      </c>
    </row>
    <row r="2" spans="1:18">
      <c r="A2" s="264" t="s">
        <v>435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143"/>
      <c r="Q2" s="143"/>
      <c r="R2" s="143"/>
    </row>
    <row r="3" spans="1:18" ht="21.6" customHeight="1">
      <c r="A3" s="264" t="s">
        <v>45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</row>
    <row r="4" spans="1:18">
      <c r="A4" s="264" t="s">
        <v>372</v>
      </c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</row>
    <row r="6" spans="1:18">
      <c r="A6" s="7" t="s">
        <v>1</v>
      </c>
      <c r="B6" s="7"/>
      <c r="C6" s="6"/>
      <c r="D6" s="6"/>
      <c r="E6" s="6"/>
      <c r="F6" s="7"/>
      <c r="K6" s="7"/>
      <c r="M6" s="7" t="s">
        <v>361</v>
      </c>
    </row>
    <row r="7" spans="1:18">
      <c r="A7" s="7" t="s">
        <v>2</v>
      </c>
      <c r="B7" s="7"/>
      <c r="C7" s="6"/>
      <c r="D7" s="6"/>
      <c r="E7" s="6"/>
      <c r="F7" s="7"/>
      <c r="K7" s="7"/>
      <c r="M7" s="7" t="s">
        <v>11</v>
      </c>
    </row>
    <row r="8" spans="1:18">
      <c r="A8" s="7" t="s">
        <v>3</v>
      </c>
      <c r="B8" s="7"/>
      <c r="C8" s="6"/>
      <c r="D8" s="6"/>
      <c r="E8" s="6"/>
      <c r="F8" s="7"/>
    </row>
    <row r="9" spans="1:18">
      <c r="M9" s="8"/>
      <c r="O9" s="8" t="s">
        <v>12</v>
      </c>
    </row>
    <row r="10" spans="1:18" ht="21" customHeight="1">
      <c r="A10" s="260" t="s">
        <v>21</v>
      </c>
      <c r="B10" s="263" t="s">
        <v>24</v>
      </c>
      <c r="C10" s="263"/>
      <c r="D10" s="263"/>
      <c r="E10" s="263"/>
      <c r="F10" s="263"/>
      <c r="G10" s="263" t="s">
        <v>146</v>
      </c>
      <c r="H10" s="263"/>
      <c r="I10" s="263"/>
      <c r="J10" s="263"/>
      <c r="K10" s="263"/>
      <c r="L10" s="263" t="s">
        <v>28</v>
      </c>
      <c r="M10" s="263"/>
      <c r="N10" s="248" t="s">
        <v>150</v>
      </c>
      <c r="O10" s="248" t="s">
        <v>387</v>
      </c>
    </row>
    <row r="11" spans="1:18">
      <c r="A11" s="261"/>
      <c r="B11" s="263"/>
      <c r="C11" s="263"/>
      <c r="D11" s="263"/>
      <c r="E11" s="263"/>
      <c r="F11" s="263"/>
      <c r="G11" s="263"/>
      <c r="H11" s="263"/>
      <c r="I11" s="263"/>
      <c r="J11" s="263"/>
      <c r="K11" s="263"/>
      <c r="L11" s="263"/>
      <c r="M11" s="263"/>
      <c r="N11" s="249"/>
      <c r="O11" s="249"/>
    </row>
    <row r="12" spans="1:18" ht="25.5" customHeight="1">
      <c r="A12" s="261"/>
      <c r="B12" s="263" t="s">
        <v>23</v>
      </c>
      <c r="C12" s="263" t="s">
        <v>25</v>
      </c>
      <c r="D12" s="263" t="s">
        <v>16</v>
      </c>
      <c r="E12" s="344" t="s">
        <v>191</v>
      </c>
      <c r="F12" s="343" t="s">
        <v>9</v>
      </c>
      <c r="G12" s="292" t="s">
        <v>147</v>
      </c>
      <c r="H12" s="294"/>
      <c r="I12" s="263" t="s">
        <v>48</v>
      </c>
      <c r="J12" s="260" t="s">
        <v>35</v>
      </c>
      <c r="K12" s="263" t="s">
        <v>9</v>
      </c>
      <c r="L12" s="251" t="s">
        <v>9</v>
      </c>
      <c r="M12" s="260" t="s">
        <v>10</v>
      </c>
      <c r="N12" s="249"/>
      <c r="O12" s="249"/>
    </row>
    <row r="13" spans="1:18" ht="23.25" customHeight="1">
      <c r="A13" s="261"/>
      <c r="B13" s="260"/>
      <c r="C13" s="260"/>
      <c r="D13" s="260"/>
      <c r="E13" s="248"/>
      <c r="F13" s="251"/>
      <c r="G13" s="79" t="s">
        <v>23</v>
      </c>
      <c r="H13" s="79" t="s">
        <v>17</v>
      </c>
      <c r="I13" s="260"/>
      <c r="J13" s="261"/>
      <c r="K13" s="260"/>
      <c r="L13" s="333"/>
      <c r="M13" s="261"/>
      <c r="N13" s="249"/>
      <c r="O13" s="249"/>
    </row>
    <row r="14" spans="1:18" ht="23.25" customHeight="1">
      <c r="A14" s="262"/>
      <c r="B14" s="49" t="s">
        <v>7</v>
      </c>
      <c r="C14" s="49" t="s">
        <v>8</v>
      </c>
      <c r="D14" s="49" t="s">
        <v>156</v>
      </c>
      <c r="E14" s="132" t="s">
        <v>157</v>
      </c>
      <c r="F14" s="137" t="s">
        <v>158</v>
      </c>
      <c r="G14" s="49" t="s">
        <v>267</v>
      </c>
      <c r="H14" s="49" t="s">
        <v>162</v>
      </c>
      <c r="I14" s="49" t="s">
        <v>163</v>
      </c>
      <c r="J14" s="49" t="s">
        <v>164</v>
      </c>
      <c r="K14" s="49" t="s">
        <v>165</v>
      </c>
      <c r="L14" s="98" t="s">
        <v>280</v>
      </c>
      <c r="M14" s="49" t="s">
        <v>269</v>
      </c>
      <c r="N14" s="132" t="s">
        <v>167</v>
      </c>
      <c r="O14" s="132" t="s">
        <v>270</v>
      </c>
    </row>
    <row r="15" spans="1:18">
      <c r="A15" s="3">
        <v>1</v>
      </c>
      <c r="B15" s="13">
        <v>243526</v>
      </c>
      <c r="C15" s="3" t="s">
        <v>381</v>
      </c>
      <c r="D15" s="237" t="s">
        <v>412</v>
      </c>
      <c r="E15" s="3" t="s">
        <v>413</v>
      </c>
      <c r="F15" s="5"/>
      <c r="G15" s="3"/>
      <c r="H15" s="3"/>
      <c r="I15" s="2"/>
      <c r="J15" s="2"/>
      <c r="K15" s="5"/>
      <c r="L15" s="5">
        <f>+F15-K15</f>
        <v>0</v>
      </c>
      <c r="M15" s="2"/>
      <c r="N15" s="2"/>
      <c r="O15" s="2"/>
    </row>
    <row r="16" spans="1:18">
      <c r="A16" s="3">
        <v>2</v>
      </c>
      <c r="B16" s="13">
        <v>243526</v>
      </c>
      <c r="C16" s="3" t="s">
        <v>414</v>
      </c>
      <c r="D16" s="238" t="s">
        <v>415</v>
      </c>
      <c r="E16" s="3" t="s">
        <v>179</v>
      </c>
      <c r="F16" s="5"/>
      <c r="G16" s="2"/>
      <c r="H16" s="2"/>
      <c r="I16" s="2"/>
      <c r="J16" s="2"/>
      <c r="K16" s="2"/>
      <c r="L16" s="5">
        <f t="shared" ref="L16:L19" si="0">+F16-K16</f>
        <v>0</v>
      </c>
      <c r="M16" s="2"/>
      <c r="N16" s="2"/>
      <c r="O16" s="2"/>
    </row>
    <row r="17" spans="1:15">
      <c r="A17" s="3"/>
      <c r="B17" s="2"/>
      <c r="C17" s="3"/>
      <c r="D17" s="103"/>
      <c r="E17" s="3"/>
      <c r="F17" s="5"/>
      <c r="G17" s="2"/>
      <c r="H17" s="2"/>
      <c r="I17" s="2"/>
      <c r="J17" s="2"/>
      <c r="K17" s="2"/>
      <c r="L17" s="5">
        <f t="shared" si="0"/>
        <v>0</v>
      </c>
      <c r="M17" s="2"/>
      <c r="N17" s="2"/>
      <c r="O17" s="2"/>
    </row>
    <row r="18" spans="1:15">
      <c r="A18" s="3"/>
      <c r="B18" s="2"/>
      <c r="C18" s="3"/>
      <c r="D18" s="103"/>
      <c r="E18" s="3"/>
      <c r="F18" s="5"/>
      <c r="G18" s="2"/>
      <c r="H18" s="2"/>
      <c r="I18" s="2"/>
      <c r="J18" s="2"/>
      <c r="K18" s="2"/>
      <c r="L18" s="5">
        <f t="shared" si="0"/>
        <v>0</v>
      </c>
      <c r="M18" s="2"/>
      <c r="N18" s="2"/>
      <c r="O18" s="2"/>
    </row>
    <row r="19" spans="1:15">
      <c r="A19" s="3"/>
      <c r="B19" s="2"/>
      <c r="C19" s="3"/>
      <c r="D19" s="103"/>
      <c r="E19" s="3"/>
      <c r="F19" s="5"/>
      <c r="G19" s="2"/>
      <c r="H19" s="2"/>
      <c r="I19" s="2"/>
      <c r="J19" s="2"/>
      <c r="K19" s="2"/>
      <c r="L19" s="5">
        <f t="shared" si="0"/>
        <v>0</v>
      </c>
      <c r="M19" s="2"/>
      <c r="N19" s="2"/>
      <c r="O19" s="2"/>
    </row>
    <row r="20" spans="1:15" s="7" customFormat="1">
      <c r="A20" s="292" t="s">
        <v>19</v>
      </c>
      <c r="B20" s="293"/>
      <c r="C20" s="293"/>
      <c r="D20" s="141"/>
      <c r="E20" s="141"/>
      <c r="F20" s="47">
        <f>SUM(F15:F19)</f>
        <v>0</v>
      </c>
      <c r="G20" s="292"/>
      <c r="H20" s="293"/>
      <c r="I20" s="293"/>
      <c r="J20" s="294"/>
      <c r="K20" s="47">
        <f>SUM(K15:K19)</f>
        <v>0</v>
      </c>
      <c r="L20" s="47">
        <f>SUM(L15:L19)</f>
        <v>0</v>
      </c>
      <c r="M20" s="9"/>
      <c r="N20" s="9"/>
      <c r="O20" s="2"/>
    </row>
    <row r="28" spans="1:15">
      <c r="A28" s="243"/>
      <c r="B28" s="243" t="s">
        <v>327</v>
      </c>
      <c r="C28" s="45" t="s">
        <v>437</v>
      </c>
    </row>
    <row r="29" spans="1:15">
      <c r="A29" s="45"/>
      <c r="C29" s="45" t="s">
        <v>439</v>
      </c>
    </row>
    <row r="30" spans="1:15">
      <c r="C30" s="45" t="s">
        <v>438</v>
      </c>
    </row>
    <row r="32" spans="1:15">
      <c r="C32" s="45"/>
    </row>
    <row r="33" spans="1:3">
      <c r="C33" s="45"/>
    </row>
    <row r="34" spans="1:3">
      <c r="C34" s="45"/>
    </row>
    <row r="36" spans="1:3">
      <c r="A36" s="45"/>
    </row>
  </sheetData>
  <mergeCells count="22">
    <mergeCell ref="N10:N13"/>
    <mergeCell ref="O10:O13"/>
    <mergeCell ref="A2:O2"/>
    <mergeCell ref="A3:O3"/>
    <mergeCell ref="A4:O4"/>
    <mergeCell ref="E12:E13"/>
    <mergeCell ref="D12:D13"/>
    <mergeCell ref="A10:A14"/>
    <mergeCell ref="L12:L13"/>
    <mergeCell ref="G10:K11"/>
    <mergeCell ref="L10:M11"/>
    <mergeCell ref="B10:F11"/>
    <mergeCell ref="A20:C20"/>
    <mergeCell ref="M12:M13"/>
    <mergeCell ref="I12:I13"/>
    <mergeCell ref="K12:K13"/>
    <mergeCell ref="J12:J13"/>
    <mergeCell ref="G20:J20"/>
    <mergeCell ref="G12:H12"/>
    <mergeCell ref="B12:B13"/>
    <mergeCell ref="C12:C13"/>
    <mergeCell ref="F12:F13"/>
  </mergeCells>
  <pageMargins left="0.27" right="0.15748031496063" top="0.39370078740157499" bottom="0.23622047244094499" header="0.196850393700787" footer="0.15748031496063"/>
  <pageSetup paperSize="9" scale="70" orientation="landscape" horizontalDpi="4294967295" verticalDpi="4294967295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5"/>
  <dimension ref="A1:R28"/>
  <sheetViews>
    <sheetView zoomScaleNormal="100" workbookViewId="0">
      <selection activeCell="A3" sqref="A3:N3"/>
    </sheetView>
  </sheetViews>
  <sheetFormatPr defaultColWidth="9" defaultRowHeight="21"/>
  <cols>
    <col min="1" max="1" width="6.5703125" style="1" customWidth="1"/>
    <col min="2" max="2" width="10.5703125" style="1" customWidth="1"/>
    <col min="3" max="3" width="13.28515625" style="1" customWidth="1"/>
    <col min="4" max="4" width="14" style="20" customWidth="1"/>
    <col min="5" max="5" width="14.28515625" style="1" customWidth="1"/>
    <col min="6" max="6" width="10.42578125" style="20" customWidth="1"/>
    <col min="7" max="7" width="12" style="1" customWidth="1"/>
    <col min="8" max="8" width="15.42578125" style="1" customWidth="1"/>
    <col min="9" max="9" width="17" style="1" customWidth="1"/>
    <col min="10" max="10" width="12.7109375" style="1" customWidth="1"/>
    <col min="11" max="11" width="12.85546875" style="1" customWidth="1"/>
    <col min="12" max="12" width="14.42578125" style="1" customWidth="1"/>
    <col min="13" max="13" width="11.5703125" style="1" customWidth="1"/>
    <col min="14" max="14" width="20.42578125" style="1" customWidth="1"/>
    <col min="15" max="16384" width="9" style="1"/>
  </cols>
  <sheetData>
    <row r="1" spans="1:18">
      <c r="L1" s="4"/>
      <c r="N1" s="4" t="s">
        <v>100</v>
      </c>
    </row>
    <row r="2" spans="1:18">
      <c r="A2" s="264" t="s">
        <v>435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143"/>
      <c r="P2" s="143"/>
      <c r="Q2" s="143"/>
      <c r="R2" s="143"/>
    </row>
    <row r="3" spans="1:18" ht="21.6" customHeight="1">
      <c r="A3" s="264" t="s">
        <v>66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</row>
    <row r="4" spans="1:18">
      <c r="A4" s="264" t="s">
        <v>372</v>
      </c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</row>
    <row r="6" spans="1:18">
      <c r="A6" s="7" t="s">
        <v>1</v>
      </c>
      <c r="B6" s="7"/>
      <c r="C6" s="7"/>
      <c r="D6" s="6"/>
      <c r="E6" s="7"/>
      <c r="J6" s="7"/>
      <c r="L6" s="7" t="s">
        <v>361</v>
      </c>
    </row>
    <row r="7" spans="1:18">
      <c r="A7" s="7" t="s">
        <v>2</v>
      </c>
      <c r="B7" s="7"/>
      <c r="C7" s="7"/>
      <c r="D7" s="6"/>
      <c r="E7" s="7"/>
      <c r="J7" s="7"/>
      <c r="L7" s="7" t="s">
        <v>11</v>
      </c>
    </row>
    <row r="8" spans="1:18">
      <c r="A8" s="7" t="s">
        <v>3</v>
      </c>
      <c r="B8" s="7"/>
      <c r="C8" s="7"/>
      <c r="D8" s="6"/>
      <c r="E8" s="7"/>
    </row>
    <row r="9" spans="1:18">
      <c r="L9" s="8"/>
      <c r="N9" s="8" t="s">
        <v>12</v>
      </c>
    </row>
    <row r="10" spans="1:18" ht="21" customHeight="1">
      <c r="A10" s="260" t="s">
        <v>21</v>
      </c>
      <c r="B10" s="263" t="s">
        <v>24</v>
      </c>
      <c r="C10" s="263"/>
      <c r="D10" s="263"/>
      <c r="E10" s="263"/>
      <c r="F10" s="263" t="s">
        <v>44</v>
      </c>
      <c r="G10" s="263"/>
      <c r="H10" s="263"/>
      <c r="I10" s="263"/>
      <c r="J10" s="263"/>
      <c r="K10" s="263" t="s">
        <v>28</v>
      </c>
      <c r="L10" s="263"/>
      <c r="M10" s="326" t="s">
        <v>112</v>
      </c>
      <c r="N10" s="248" t="s">
        <v>387</v>
      </c>
    </row>
    <row r="11" spans="1:18">
      <c r="A11" s="261"/>
      <c r="B11" s="263"/>
      <c r="C11" s="263"/>
      <c r="D11" s="263"/>
      <c r="E11" s="263"/>
      <c r="F11" s="263"/>
      <c r="G11" s="263"/>
      <c r="H11" s="263"/>
      <c r="I11" s="263"/>
      <c r="J11" s="263"/>
      <c r="K11" s="263"/>
      <c r="L11" s="263"/>
      <c r="M11" s="327"/>
      <c r="N11" s="249"/>
    </row>
    <row r="12" spans="1:18">
      <c r="A12" s="261"/>
      <c r="B12" s="79" t="s">
        <v>23</v>
      </c>
      <c r="C12" s="79" t="s">
        <v>25</v>
      </c>
      <c r="D12" s="79" t="s">
        <v>16</v>
      </c>
      <c r="E12" s="100" t="s">
        <v>9</v>
      </c>
      <c r="F12" s="79" t="s">
        <v>23</v>
      </c>
      <c r="G12" s="79" t="s">
        <v>149</v>
      </c>
      <c r="H12" s="79" t="s">
        <v>48</v>
      </c>
      <c r="I12" s="79" t="s">
        <v>35</v>
      </c>
      <c r="J12" s="79" t="s">
        <v>9</v>
      </c>
      <c r="K12" s="17" t="s">
        <v>9</v>
      </c>
      <c r="L12" s="79" t="s">
        <v>10</v>
      </c>
      <c r="M12" s="42" t="s">
        <v>23</v>
      </c>
      <c r="N12" s="249"/>
    </row>
    <row r="13" spans="1:18">
      <c r="A13" s="262"/>
      <c r="B13" s="49" t="s">
        <v>7</v>
      </c>
      <c r="C13" s="49" t="s">
        <v>8</v>
      </c>
      <c r="D13" s="49" t="s">
        <v>156</v>
      </c>
      <c r="E13" s="137" t="s">
        <v>157</v>
      </c>
      <c r="F13" s="49" t="s">
        <v>158</v>
      </c>
      <c r="G13" s="49" t="s">
        <v>267</v>
      </c>
      <c r="H13" s="49" t="s">
        <v>162</v>
      </c>
      <c r="I13" s="49" t="s">
        <v>163</v>
      </c>
      <c r="J13" s="49" t="s">
        <v>164</v>
      </c>
      <c r="K13" s="98" t="s">
        <v>283</v>
      </c>
      <c r="L13" s="49" t="s">
        <v>166</v>
      </c>
      <c r="M13" s="49" t="s">
        <v>269</v>
      </c>
      <c r="N13" s="49" t="s">
        <v>167</v>
      </c>
    </row>
    <row r="14" spans="1:18">
      <c r="A14" s="3">
        <v>1</v>
      </c>
      <c r="B14" s="13">
        <v>243526</v>
      </c>
      <c r="C14" s="3" t="s">
        <v>391</v>
      </c>
      <c r="D14" s="61"/>
      <c r="E14" s="5"/>
      <c r="F14" s="3"/>
      <c r="G14" s="3"/>
      <c r="H14" s="2"/>
      <c r="I14" s="2"/>
      <c r="J14" s="5"/>
      <c r="K14" s="11">
        <f>+E14-J14</f>
        <v>0</v>
      </c>
      <c r="L14" s="2"/>
      <c r="M14" s="10"/>
      <c r="N14" s="10"/>
    </row>
    <row r="15" spans="1:18">
      <c r="A15" s="3"/>
      <c r="B15" s="2"/>
      <c r="C15" s="2"/>
      <c r="D15" s="3"/>
      <c r="E15" s="5"/>
      <c r="F15" s="3"/>
      <c r="G15" s="2"/>
      <c r="H15" s="2"/>
      <c r="I15" s="2"/>
      <c r="J15" s="2"/>
      <c r="K15" s="11">
        <f t="shared" ref="K15:K18" si="0">+E15-J15</f>
        <v>0</v>
      </c>
      <c r="L15" s="2"/>
      <c r="M15" s="2"/>
      <c r="N15" s="2"/>
    </row>
    <row r="16" spans="1:18">
      <c r="A16" s="3"/>
      <c r="B16" s="2"/>
      <c r="C16" s="2"/>
      <c r="D16" s="3"/>
      <c r="E16" s="5"/>
      <c r="F16" s="3"/>
      <c r="G16" s="2"/>
      <c r="H16" s="2"/>
      <c r="I16" s="2"/>
      <c r="J16" s="2"/>
      <c r="K16" s="11">
        <f t="shared" si="0"/>
        <v>0</v>
      </c>
      <c r="L16" s="2"/>
      <c r="M16" s="2"/>
      <c r="N16" s="2"/>
    </row>
    <row r="17" spans="1:14">
      <c r="A17" s="3"/>
      <c r="B17" s="2"/>
      <c r="C17" s="2"/>
      <c r="D17" s="3"/>
      <c r="E17" s="5"/>
      <c r="F17" s="3"/>
      <c r="G17" s="2"/>
      <c r="H17" s="2"/>
      <c r="I17" s="2"/>
      <c r="J17" s="2"/>
      <c r="K17" s="11">
        <f t="shared" si="0"/>
        <v>0</v>
      </c>
      <c r="L17" s="2"/>
      <c r="M17" s="2"/>
      <c r="N17" s="2"/>
    </row>
    <row r="18" spans="1:14">
      <c r="A18" s="3"/>
      <c r="B18" s="2"/>
      <c r="C18" s="2"/>
      <c r="D18" s="3"/>
      <c r="E18" s="5"/>
      <c r="F18" s="3"/>
      <c r="G18" s="2"/>
      <c r="H18" s="2"/>
      <c r="I18" s="2"/>
      <c r="J18" s="2"/>
      <c r="K18" s="11">
        <f t="shared" si="0"/>
        <v>0</v>
      </c>
      <c r="L18" s="2"/>
      <c r="M18" s="2"/>
      <c r="N18" s="2"/>
    </row>
    <row r="19" spans="1:14" s="7" customFormat="1">
      <c r="A19" s="292" t="s">
        <v>111</v>
      </c>
      <c r="B19" s="293"/>
      <c r="C19" s="293"/>
      <c r="D19" s="293"/>
      <c r="E19" s="47">
        <f>SUM(E14:E18)</f>
        <v>0</v>
      </c>
      <c r="F19" s="292"/>
      <c r="G19" s="293"/>
      <c r="H19" s="293"/>
      <c r="I19" s="294"/>
      <c r="J19" s="47">
        <f>SUM(J14:J18)</f>
        <v>0</v>
      </c>
      <c r="K19" s="38">
        <f>SUM(K14:K18)</f>
        <v>0</v>
      </c>
      <c r="L19" s="9"/>
      <c r="M19" s="9"/>
      <c r="N19" s="2"/>
    </row>
    <row r="20" spans="1:14">
      <c r="N20" s="209"/>
    </row>
    <row r="28" spans="1:14">
      <c r="A28" s="76" t="s">
        <v>310</v>
      </c>
      <c r="B28" s="77"/>
      <c r="C28" s="77"/>
      <c r="D28" s="78"/>
    </row>
  </sheetData>
  <mergeCells count="11">
    <mergeCell ref="M10:M11"/>
    <mergeCell ref="N10:N12"/>
    <mergeCell ref="A2:N2"/>
    <mergeCell ref="A3:N3"/>
    <mergeCell ref="A4:N4"/>
    <mergeCell ref="F19:I19"/>
    <mergeCell ref="A19:D19"/>
    <mergeCell ref="B10:E11"/>
    <mergeCell ref="F10:J11"/>
    <mergeCell ref="K10:L11"/>
    <mergeCell ref="A10:A13"/>
  </mergeCells>
  <pageMargins left="0.39370078740157483" right="0.19685039370078741" top="0.51181102362204722" bottom="0.39370078740157483" header="0.31496062992125984" footer="0.31496062992125984"/>
  <pageSetup paperSize="9" scale="75" orientation="landscape" horizontalDpi="4294967295" verticalDpi="4294967295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6"/>
  <dimension ref="A1:S34"/>
  <sheetViews>
    <sheetView zoomScaleNormal="100" workbookViewId="0">
      <selection activeCell="G7" sqref="G7"/>
    </sheetView>
  </sheetViews>
  <sheetFormatPr defaultColWidth="9" defaultRowHeight="21"/>
  <cols>
    <col min="1" max="1" width="5.7109375" style="1" customWidth="1"/>
    <col min="2" max="2" width="10.85546875" style="1" customWidth="1"/>
    <col min="3" max="3" width="11.5703125" style="20" customWidth="1"/>
    <col min="4" max="4" width="12.42578125" style="1" customWidth="1"/>
    <col min="5" max="5" width="10.7109375" style="20" customWidth="1"/>
    <col min="6" max="6" width="12.28515625" style="1" customWidth="1"/>
    <col min="7" max="7" width="23" style="1" customWidth="1"/>
    <col min="8" max="8" width="21.28515625" style="1" customWidth="1"/>
    <col min="9" max="9" width="12.7109375" style="1" customWidth="1"/>
    <col min="10" max="10" width="14" style="1" customWidth="1"/>
    <col min="11" max="11" width="15.140625" style="1" customWidth="1"/>
    <col min="12" max="12" width="13.5703125" style="1" customWidth="1"/>
    <col min="13" max="13" width="18.85546875" style="1" customWidth="1"/>
    <col min="14" max="16384" width="9" style="1"/>
  </cols>
  <sheetData>
    <row r="1" spans="1:19">
      <c r="K1" s="4"/>
      <c r="M1" s="4" t="s">
        <v>235</v>
      </c>
    </row>
    <row r="2" spans="1:19">
      <c r="A2" s="264" t="s">
        <v>435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143"/>
      <c r="O2" s="143"/>
      <c r="P2" s="143"/>
      <c r="Q2" s="143"/>
      <c r="R2" s="143"/>
      <c r="S2" s="143"/>
    </row>
    <row r="3" spans="1:19" ht="21.6" customHeight="1">
      <c r="A3" s="253" t="s">
        <v>32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</row>
    <row r="4" spans="1:19">
      <c r="A4" s="253" t="s">
        <v>372</v>
      </c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</row>
    <row r="6" spans="1:19">
      <c r="A6" s="7" t="s">
        <v>1</v>
      </c>
      <c r="B6" s="7"/>
      <c r="C6" s="6"/>
      <c r="D6" s="7"/>
      <c r="I6" s="7"/>
      <c r="K6" s="7" t="s">
        <v>361</v>
      </c>
    </row>
    <row r="7" spans="1:19">
      <c r="A7" s="7" t="s">
        <v>2</v>
      </c>
      <c r="B7" s="7"/>
      <c r="C7" s="6"/>
      <c r="D7" s="7"/>
      <c r="I7" s="7"/>
      <c r="K7" s="7" t="s">
        <v>11</v>
      </c>
    </row>
    <row r="8" spans="1:19">
      <c r="A8" s="7" t="s">
        <v>3</v>
      </c>
      <c r="B8" s="7"/>
      <c r="C8" s="6"/>
      <c r="D8" s="7"/>
    </row>
    <row r="9" spans="1:19">
      <c r="K9" s="8"/>
      <c r="M9" s="8" t="s">
        <v>12</v>
      </c>
    </row>
    <row r="10" spans="1:19" ht="21" customHeight="1">
      <c r="A10" s="260" t="s">
        <v>21</v>
      </c>
      <c r="B10" s="263" t="s">
        <v>24</v>
      </c>
      <c r="C10" s="263"/>
      <c r="D10" s="263"/>
      <c r="E10" s="263" t="s">
        <v>44</v>
      </c>
      <c r="F10" s="263"/>
      <c r="G10" s="263"/>
      <c r="H10" s="263"/>
      <c r="I10" s="263"/>
      <c r="J10" s="263" t="s">
        <v>28</v>
      </c>
      <c r="K10" s="263"/>
      <c r="L10" s="248" t="s">
        <v>388</v>
      </c>
      <c r="M10" s="248" t="s">
        <v>387</v>
      </c>
    </row>
    <row r="11" spans="1:19">
      <c r="A11" s="261"/>
      <c r="B11" s="260" t="s">
        <v>23</v>
      </c>
      <c r="C11" s="260" t="s">
        <v>25</v>
      </c>
      <c r="D11" s="345" t="s">
        <v>9</v>
      </c>
      <c r="E11" s="346" t="s">
        <v>147</v>
      </c>
      <c r="F11" s="347"/>
      <c r="G11" s="263" t="s">
        <v>48</v>
      </c>
      <c r="H11" s="263" t="s">
        <v>35</v>
      </c>
      <c r="I11" s="345" t="s">
        <v>9</v>
      </c>
      <c r="J11" s="17" t="s">
        <v>9</v>
      </c>
      <c r="K11" s="260" t="s">
        <v>10</v>
      </c>
      <c r="L11" s="249"/>
      <c r="M11" s="249"/>
    </row>
    <row r="12" spans="1:19">
      <c r="A12" s="261"/>
      <c r="B12" s="261"/>
      <c r="C12" s="261"/>
      <c r="D12" s="334"/>
      <c r="E12" s="138" t="s">
        <v>23</v>
      </c>
      <c r="F12" s="138" t="s">
        <v>17</v>
      </c>
      <c r="G12" s="260"/>
      <c r="H12" s="260"/>
      <c r="I12" s="334"/>
      <c r="J12" s="19"/>
      <c r="K12" s="261"/>
      <c r="L12" s="249"/>
      <c r="M12" s="249"/>
    </row>
    <row r="13" spans="1:19">
      <c r="A13" s="262"/>
      <c r="B13" s="49" t="s">
        <v>7</v>
      </c>
      <c r="C13" s="49" t="s">
        <v>8</v>
      </c>
      <c r="D13" s="131" t="s">
        <v>156</v>
      </c>
      <c r="E13" s="139" t="s">
        <v>157</v>
      </c>
      <c r="F13" s="139" t="s">
        <v>158</v>
      </c>
      <c r="G13" s="49" t="s">
        <v>267</v>
      </c>
      <c r="H13" s="49" t="s">
        <v>162</v>
      </c>
      <c r="I13" s="131" t="s">
        <v>163</v>
      </c>
      <c r="J13" s="98" t="s">
        <v>389</v>
      </c>
      <c r="K13" s="49" t="s">
        <v>165</v>
      </c>
      <c r="L13" s="132" t="s">
        <v>166</v>
      </c>
      <c r="M13" s="132" t="s">
        <v>269</v>
      </c>
    </row>
    <row r="14" spans="1:19">
      <c r="A14" s="329" t="s">
        <v>70</v>
      </c>
      <c r="B14" s="348"/>
      <c r="C14" s="348"/>
      <c r="D14" s="348"/>
      <c r="E14" s="348"/>
      <c r="F14" s="348"/>
      <c r="G14" s="348"/>
      <c r="H14" s="348"/>
      <c r="I14" s="348"/>
      <c r="J14" s="18"/>
      <c r="K14" s="82"/>
      <c r="M14" s="2"/>
    </row>
    <row r="15" spans="1:19">
      <c r="A15" s="3">
        <v>1</v>
      </c>
      <c r="B15" s="13">
        <v>243526</v>
      </c>
      <c r="C15" s="3" t="s">
        <v>381</v>
      </c>
      <c r="D15" s="5"/>
      <c r="E15" s="3"/>
      <c r="F15" s="3"/>
      <c r="G15" s="2"/>
      <c r="H15" s="2"/>
      <c r="I15" s="5"/>
      <c r="J15" s="11">
        <f>+D15-I15</f>
        <v>0</v>
      </c>
      <c r="K15" s="2"/>
      <c r="L15" s="10"/>
      <c r="M15" s="10"/>
    </row>
    <row r="16" spans="1:19">
      <c r="A16" s="3"/>
      <c r="B16" s="2"/>
      <c r="C16" s="3"/>
      <c r="D16" s="5"/>
      <c r="E16" s="3"/>
      <c r="F16" s="2"/>
      <c r="G16" s="2"/>
      <c r="H16" s="2"/>
      <c r="I16" s="2"/>
      <c r="J16" s="11">
        <f t="shared" ref="J16:J18" si="0">+D16-I16</f>
        <v>0</v>
      </c>
      <c r="K16" s="2"/>
      <c r="L16" s="2"/>
      <c r="M16" s="2"/>
    </row>
    <row r="17" spans="1:13">
      <c r="A17" s="3"/>
      <c r="B17" s="2"/>
      <c r="C17" s="3"/>
      <c r="D17" s="5"/>
      <c r="E17" s="3"/>
      <c r="F17" s="2"/>
      <c r="G17" s="2"/>
      <c r="H17" s="2"/>
      <c r="I17" s="2"/>
      <c r="J17" s="11">
        <f t="shared" si="0"/>
        <v>0</v>
      </c>
      <c r="K17" s="2"/>
      <c r="L17" s="2"/>
      <c r="M17" s="2"/>
    </row>
    <row r="18" spans="1:13">
      <c r="A18" s="3"/>
      <c r="B18" s="2"/>
      <c r="C18" s="3"/>
      <c r="D18" s="5"/>
      <c r="E18" s="3"/>
      <c r="F18" s="2"/>
      <c r="G18" s="2"/>
      <c r="H18" s="2"/>
      <c r="I18" s="2"/>
      <c r="J18" s="11">
        <f t="shared" si="0"/>
        <v>0</v>
      </c>
      <c r="K18" s="2"/>
      <c r="L18" s="2"/>
      <c r="M18" s="2"/>
    </row>
    <row r="19" spans="1:13" s="7" customFormat="1">
      <c r="A19" s="276" t="s">
        <v>192</v>
      </c>
      <c r="B19" s="276"/>
      <c r="C19" s="276"/>
      <c r="D19" s="38">
        <f>SUM(D15:D18)</f>
        <v>0</v>
      </c>
      <c r="E19" s="292"/>
      <c r="F19" s="293"/>
      <c r="G19" s="293"/>
      <c r="H19" s="294"/>
      <c r="I19" s="38">
        <f>SUM(I15:I18)</f>
        <v>0</v>
      </c>
      <c r="J19" s="38">
        <f>SUM(J15:J18)</f>
        <v>0</v>
      </c>
      <c r="K19" s="9"/>
      <c r="L19" s="9"/>
      <c r="M19" s="9"/>
    </row>
    <row r="20" spans="1:13">
      <c r="A20" s="329" t="s">
        <v>195</v>
      </c>
      <c r="B20" s="348"/>
      <c r="C20" s="348"/>
      <c r="D20" s="348"/>
      <c r="E20" s="348"/>
      <c r="F20" s="348"/>
      <c r="G20" s="348"/>
      <c r="H20" s="348"/>
      <c r="I20" s="348"/>
      <c r="J20" s="18"/>
      <c r="K20" s="82"/>
      <c r="M20" s="2"/>
    </row>
    <row r="21" spans="1:13">
      <c r="A21" s="3"/>
      <c r="B21" s="3"/>
      <c r="C21" s="3"/>
      <c r="D21" s="5"/>
      <c r="E21" s="3"/>
      <c r="F21" s="3"/>
      <c r="G21" s="2"/>
      <c r="H21" s="2"/>
      <c r="I21" s="5"/>
      <c r="J21" s="11">
        <f>+D21-I21</f>
        <v>0</v>
      </c>
      <c r="K21" s="2"/>
      <c r="L21" s="10"/>
      <c r="M21" s="10"/>
    </row>
    <row r="22" spans="1:13">
      <c r="A22" s="3"/>
      <c r="B22" s="2"/>
      <c r="C22" s="3"/>
      <c r="D22" s="5"/>
      <c r="E22" s="3"/>
      <c r="F22" s="2"/>
      <c r="G22" s="2"/>
      <c r="H22" s="2"/>
      <c r="I22" s="2"/>
      <c r="J22" s="11">
        <f t="shared" ref="J22:J23" si="1">+D22-I22</f>
        <v>0</v>
      </c>
      <c r="K22" s="2"/>
      <c r="L22" s="2"/>
      <c r="M22" s="2"/>
    </row>
    <row r="23" spans="1:13">
      <c r="A23" s="3"/>
      <c r="B23" s="2"/>
      <c r="C23" s="3"/>
      <c r="D23" s="5"/>
      <c r="E23" s="3"/>
      <c r="F23" s="2"/>
      <c r="G23" s="2"/>
      <c r="H23" s="2"/>
      <c r="I23" s="2"/>
      <c r="J23" s="11">
        <f t="shared" si="1"/>
        <v>0</v>
      </c>
      <c r="K23" s="2"/>
      <c r="L23" s="2"/>
      <c r="M23" s="2"/>
    </row>
    <row r="24" spans="1:13">
      <c r="A24" s="276" t="s">
        <v>193</v>
      </c>
      <c r="B24" s="276"/>
      <c r="C24" s="276"/>
      <c r="D24" s="38">
        <f>SUM(D21:D23)</f>
        <v>0</v>
      </c>
      <c r="E24" s="292"/>
      <c r="F24" s="293"/>
      <c r="G24" s="293"/>
      <c r="H24" s="294"/>
      <c r="I24" s="38">
        <f>SUM(I21:I23)</f>
        <v>0</v>
      </c>
      <c r="J24" s="11">
        <f>SUM(J21:J23)</f>
        <v>0</v>
      </c>
      <c r="K24" s="2"/>
      <c r="L24" s="2"/>
      <c r="M24" s="2"/>
    </row>
    <row r="25" spans="1:13" s="7" customFormat="1" ht="21.75" thickBot="1">
      <c r="A25" s="293" t="s">
        <v>194</v>
      </c>
      <c r="B25" s="293"/>
      <c r="C25" s="293"/>
      <c r="D25" s="165">
        <f>D19+D24</f>
        <v>0</v>
      </c>
      <c r="E25" s="6"/>
      <c r="H25" s="43" t="s">
        <v>194</v>
      </c>
      <c r="I25" s="165">
        <f>I19+I24</f>
        <v>0</v>
      </c>
      <c r="J25" s="165">
        <f>J19+J24</f>
        <v>0</v>
      </c>
    </row>
    <row r="26" spans="1:13" ht="21.75" thickTop="1"/>
    <row r="32" spans="1:13">
      <c r="A32" s="44" t="s">
        <v>141</v>
      </c>
    </row>
    <row r="33" spans="1:1">
      <c r="A33" s="45" t="s">
        <v>152</v>
      </c>
    </row>
    <row r="34" spans="1:1">
      <c r="A34" s="45" t="s">
        <v>151</v>
      </c>
    </row>
  </sheetData>
  <mergeCells count="24">
    <mergeCell ref="A2:M2"/>
    <mergeCell ref="A3:M3"/>
    <mergeCell ref="A4:M4"/>
    <mergeCell ref="L10:L12"/>
    <mergeCell ref="M10:M12"/>
    <mergeCell ref="A24:C24"/>
    <mergeCell ref="A14:I14"/>
    <mergeCell ref="A20:I20"/>
    <mergeCell ref="B11:B12"/>
    <mergeCell ref="C11:C12"/>
    <mergeCell ref="D11:D12"/>
    <mergeCell ref="A25:C25"/>
    <mergeCell ref="E19:H19"/>
    <mergeCell ref="E24:H24"/>
    <mergeCell ref="A19:C19"/>
    <mergeCell ref="A10:A13"/>
    <mergeCell ref="K11:K12"/>
    <mergeCell ref="J10:K10"/>
    <mergeCell ref="G11:G12"/>
    <mergeCell ref="I11:I12"/>
    <mergeCell ref="E11:F11"/>
    <mergeCell ref="E10:I10"/>
    <mergeCell ref="H11:H12"/>
    <mergeCell ref="B10:D10"/>
  </mergeCells>
  <pageMargins left="0.35433070866141736" right="0.15748031496062992" top="0.23622047244094491" bottom="0.23622047244094491" header="0.15748031496062992" footer="0.15748031496062992"/>
  <pageSetup paperSize="9" scale="77" orientation="landscape" horizontalDpi="4294967295" verticalDpi="4294967295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7"/>
  <dimension ref="A1:R29"/>
  <sheetViews>
    <sheetView zoomScaleNormal="100" workbookViewId="0">
      <selection activeCell="A3" sqref="A3:K3"/>
    </sheetView>
  </sheetViews>
  <sheetFormatPr defaultColWidth="9" defaultRowHeight="21"/>
  <cols>
    <col min="1" max="1" width="5.85546875" style="1" customWidth="1"/>
    <col min="2" max="2" width="11.42578125" style="1" customWidth="1"/>
    <col min="3" max="3" width="15.140625" style="20" customWidth="1"/>
    <col min="4" max="4" width="9.28515625" style="1" customWidth="1"/>
    <col min="5" max="5" width="14.42578125" style="1" customWidth="1"/>
    <col min="6" max="6" width="12.140625" style="20" customWidth="1"/>
    <col min="7" max="7" width="12.42578125" style="1" customWidth="1"/>
    <col min="8" max="8" width="19.42578125" style="1" customWidth="1"/>
    <col min="9" max="9" width="12.7109375" style="16" customWidth="1"/>
    <col min="10" max="10" width="15.28515625" style="1" customWidth="1"/>
    <col min="11" max="11" width="23.140625" style="1" customWidth="1"/>
    <col min="12" max="16384" width="9" style="1"/>
  </cols>
  <sheetData>
    <row r="1" spans="1:18">
      <c r="K1" s="4" t="s">
        <v>236</v>
      </c>
    </row>
    <row r="2" spans="1:18">
      <c r="A2" s="264" t="s">
        <v>435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143"/>
      <c r="M2" s="143"/>
      <c r="N2" s="143"/>
      <c r="O2" s="143"/>
      <c r="P2" s="143"/>
      <c r="Q2" s="143"/>
      <c r="R2" s="143"/>
    </row>
    <row r="3" spans="1:18" ht="21.6" customHeight="1">
      <c r="A3" s="253" t="s">
        <v>64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</row>
    <row r="4" spans="1:18">
      <c r="A4" s="253" t="s">
        <v>372</v>
      </c>
      <c r="B4" s="253"/>
      <c r="C4" s="253"/>
      <c r="D4" s="253"/>
      <c r="E4" s="253"/>
      <c r="F4" s="253"/>
      <c r="G4" s="253"/>
      <c r="H4" s="253"/>
      <c r="I4" s="253"/>
      <c r="J4" s="253"/>
      <c r="K4" s="253"/>
    </row>
    <row r="6" spans="1:18">
      <c r="A6" s="7" t="s">
        <v>1</v>
      </c>
      <c r="B6" s="7"/>
      <c r="C6" s="6"/>
      <c r="D6" s="7"/>
      <c r="E6" s="7"/>
    </row>
    <row r="7" spans="1:18">
      <c r="A7" s="7" t="s">
        <v>2</v>
      </c>
      <c r="B7" s="7"/>
      <c r="C7" s="6"/>
      <c r="D7" s="7"/>
      <c r="E7" s="7"/>
      <c r="I7" s="7" t="s">
        <v>361</v>
      </c>
    </row>
    <row r="8" spans="1:18">
      <c r="A8" s="7" t="s">
        <v>3</v>
      </c>
      <c r="B8" s="7"/>
      <c r="C8" s="6"/>
      <c r="D8" s="7"/>
      <c r="E8" s="7"/>
      <c r="I8" s="7" t="s">
        <v>11</v>
      </c>
    </row>
    <row r="9" spans="1:18">
      <c r="K9" s="8" t="s">
        <v>12</v>
      </c>
    </row>
    <row r="10" spans="1:18">
      <c r="A10" s="260" t="s">
        <v>21</v>
      </c>
      <c r="B10" s="263" t="s">
        <v>24</v>
      </c>
      <c r="C10" s="263"/>
      <c r="D10" s="263"/>
      <c r="E10" s="263"/>
      <c r="F10" s="263" t="s">
        <v>182</v>
      </c>
      <c r="G10" s="263"/>
      <c r="H10" s="263"/>
      <c r="I10" s="263"/>
      <c r="J10" s="313" t="s">
        <v>28</v>
      </c>
      <c r="K10" s="315"/>
    </row>
    <row r="11" spans="1:18">
      <c r="A11" s="261"/>
      <c r="B11" s="263"/>
      <c r="C11" s="263"/>
      <c r="D11" s="263"/>
      <c r="E11" s="263"/>
      <c r="F11" s="263"/>
      <c r="G11" s="263"/>
      <c r="H11" s="263"/>
      <c r="I11" s="263"/>
      <c r="J11" s="331"/>
      <c r="K11" s="336"/>
    </row>
    <row r="12" spans="1:18" ht="21" customHeight="1">
      <c r="A12" s="261"/>
      <c r="B12" s="260" t="s">
        <v>23</v>
      </c>
      <c r="C12" s="260" t="s">
        <v>25</v>
      </c>
      <c r="D12" s="81" t="s">
        <v>26</v>
      </c>
      <c r="E12" s="251" t="s">
        <v>9</v>
      </c>
      <c r="F12" s="292" t="s">
        <v>147</v>
      </c>
      <c r="G12" s="294"/>
      <c r="H12" s="263" t="s">
        <v>35</v>
      </c>
      <c r="I12" s="343" t="s">
        <v>9</v>
      </c>
      <c r="J12" s="251" t="s">
        <v>9</v>
      </c>
      <c r="K12" s="260" t="s">
        <v>10</v>
      </c>
    </row>
    <row r="13" spans="1:18">
      <c r="A13" s="261"/>
      <c r="B13" s="261"/>
      <c r="C13" s="261"/>
      <c r="D13" s="118" t="s">
        <v>27</v>
      </c>
      <c r="E13" s="333"/>
      <c r="F13" s="79" t="s">
        <v>23</v>
      </c>
      <c r="G13" s="79" t="s">
        <v>17</v>
      </c>
      <c r="H13" s="260"/>
      <c r="I13" s="251"/>
      <c r="J13" s="333"/>
      <c r="K13" s="261"/>
    </row>
    <row r="14" spans="1:18">
      <c r="A14" s="262"/>
      <c r="B14" s="49" t="s">
        <v>7</v>
      </c>
      <c r="C14" s="49" t="s">
        <v>8</v>
      </c>
      <c r="D14" s="116" t="s">
        <v>156</v>
      </c>
      <c r="E14" s="137" t="s">
        <v>157</v>
      </c>
      <c r="F14" s="49" t="s">
        <v>158</v>
      </c>
      <c r="G14" s="132" t="s">
        <v>267</v>
      </c>
      <c r="H14" s="49" t="s">
        <v>162</v>
      </c>
      <c r="I14" s="137" t="s">
        <v>163</v>
      </c>
      <c r="J14" s="98" t="s">
        <v>281</v>
      </c>
      <c r="K14" s="49" t="s">
        <v>165</v>
      </c>
    </row>
    <row r="15" spans="1:18">
      <c r="A15" s="3">
        <v>1</v>
      </c>
      <c r="B15" s="13">
        <v>243526</v>
      </c>
      <c r="C15" s="3" t="s">
        <v>396</v>
      </c>
      <c r="D15" s="3" t="s">
        <v>416</v>
      </c>
      <c r="E15" s="5"/>
      <c r="F15" s="3"/>
      <c r="G15" s="3"/>
      <c r="H15" s="2"/>
      <c r="I15" s="5"/>
      <c r="J15" s="23">
        <f>+E15-I15</f>
        <v>0</v>
      </c>
      <c r="K15" s="2"/>
    </row>
    <row r="16" spans="1:18">
      <c r="A16" s="3"/>
      <c r="B16" s="2"/>
      <c r="C16" s="3"/>
      <c r="D16" s="2"/>
      <c r="E16" s="5"/>
      <c r="F16" s="3"/>
      <c r="G16" s="2"/>
      <c r="H16" s="2"/>
      <c r="I16" s="5"/>
      <c r="J16" s="23">
        <f t="shared" ref="J16:J19" si="0">+E16-I16</f>
        <v>0</v>
      </c>
      <c r="K16" s="2"/>
    </row>
    <row r="17" spans="1:11">
      <c r="A17" s="3"/>
      <c r="B17" s="2"/>
      <c r="C17" s="3"/>
      <c r="D17" s="2"/>
      <c r="E17" s="5"/>
      <c r="F17" s="3"/>
      <c r="G17" s="2"/>
      <c r="H17" s="2"/>
      <c r="I17" s="5"/>
      <c r="J17" s="23">
        <f t="shared" si="0"/>
        <v>0</v>
      </c>
      <c r="K17" s="2"/>
    </row>
    <row r="18" spans="1:11">
      <c r="A18" s="3"/>
      <c r="B18" s="2"/>
      <c r="C18" s="3"/>
      <c r="D18" s="2"/>
      <c r="E18" s="5"/>
      <c r="F18" s="3"/>
      <c r="G18" s="2"/>
      <c r="H18" s="2"/>
      <c r="I18" s="5"/>
      <c r="J18" s="23">
        <f t="shared" si="0"/>
        <v>0</v>
      </c>
      <c r="K18" s="2"/>
    </row>
    <row r="19" spans="1:11">
      <c r="A19" s="3"/>
      <c r="B19" s="2"/>
      <c r="C19" s="3"/>
      <c r="D19" s="2"/>
      <c r="E19" s="5"/>
      <c r="F19" s="3"/>
      <c r="G19" s="2"/>
      <c r="H19" s="2"/>
      <c r="I19" s="5"/>
      <c r="J19" s="23">
        <f t="shared" si="0"/>
        <v>0</v>
      </c>
      <c r="K19" s="2"/>
    </row>
    <row r="20" spans="1:11" s="7" customFormat="1">
      <c r="A20" s="292" t="s">
        <v>111</v>
      </c>
      <c r="B20" s="293"/>
      <c r="C20" s="294"/>
      <c r="D20" s="9"/>
      <c r="E20" s="38">
        <f>SUM(E15:E19)</f>
        <v>0</v>
      </c>
      <c r="F20" s="43"/>
      <c r="G20" s="9"/>
      <c r="H20" s="9"/>
      <c r="I20" s="47">
        <f>SUM(I15:I19)</f>
        <v>0</v>
      </c>
      <c r="J20" s="38">
        <f>SUM(J15:J19)</f>
        <v>0</v>
      </c>
      <c r="K20" s="9"/>
    </row>
    <row r="27" spans="1:11">
      <c r="A27" s="44" t="s">
        <v>284</v>
      </c>
    </row>
    <row r="28" spans="1:11">
      <c r="A28" s="45"/>
    </row>
    <row r="29" spans="1:11">
      <c r="A29" s="45"/>
    </row>
  </sheetData>
  <mergeCells count="16">
    <mergeCell ref="A2:K2"/>
    <mergeCell ref="A10:A14"/>
    <mergeCell ref="J12:J13"/>
    <mergeCell ref="A20:C20"/>
    <mergeCell ref="A3:K3"/>
    <mergeCell ref="A4:K4"/>
    <mergeCell ref="F10:I11"/>
    <mergeCell ref="B10:E11"/>
    <mergeCell ref="B12:B13"/>
    <mergeCell ref="J10:K11"/>
    <mergeCell ref="K12:K13"/>
    <mergeCell ref="H12:H13"/>
    <mergeCell ref="I12:I13"/>
    <mergeCell ref="C12:C13"/>
    <mergeCell ref="E12:E13"/>
    <mergeCell ref="F12:G12"/>
  </mergeCells>
  <pageMargins left="0.47244094488188981" right="0.15748031496062992" top="0.43307086614173229" bottom="0.43307086614173229" header="0.31496062992125984" footer="0.31496062992125984"/>
  <pageSetup paperSize="9" scale="90" orientation="landscape" horizontalDpi="4294967295" verticalDpi="4294967295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65B35-AFCF-4E9C-A3B1-48F0C7309E9B}">
  <dimension ref="A1:R22"/>
  <sheetViews>
    <sheetView zoomScaleNormal="100" workbookViewId="0">
      <selection activeCell="C23" sqref="C23"/>
    </sheetView>
  </sheetViews>
  <sheetFormatPr defaultRowHeight="21"/>
  <cols>
    <col min="1" max="1" width="18.42578125" style="1" customWidth="1"/>
    <col min="2" max="2" width="19.42578125" style="1" customWidth="1"/>
    <col min="3" max="3" width="21.5703125" style="1" customWidth="1"/>
    <col min="4" max="4" width="17.5703125" style="1" customWidth="1"/>
    <col min="5" max="5" width="21" style="1" customWidth="1"/>
    <col min="6" max="6" width="33.140625" style="1" customWidth="1"/>
    <col min="7" max="16384" width="9.140625" style="1"/>
  </cols>
  <sheetData>
    <row r="1" spans="1:18">
      <c r="F1" s="4" t="s">
        <v>253</v>
      </c>
      <c r="G1" s="16"/>
    </row>
    <row r="2" spans="1:18">
      <c r="A2" s="264" t="s">
        <v>435</v>
      </c>
      <c r="B2" s="264"/>
      <c r="C2" s="264"/>
      <c r="D2" s="264"/>
      <c r="E2" s="264"/>
      <c r="F2" s="264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</row>
    <row r="3" spans="1:18">
      <c r="A3" s="253" t="s">
        <v>75</v>
      </c>
      <c r="B3" s="253"/>
      <c r="C3" s="253"/>
      <c r="D3" s="253"/>
      <c r="E3" s="253"/>
      <c r="F3" s="253"/>
      <c r="G3" s="7"/>
      <c r="H3" s="7"/>
    </row>
    <row r="4" spans="1:18">
      <c r="A4" s="253" t="s">
        <v>372</v>
      </c>
      <c r="B4" s="253"/>
      <c r="C4" s="253"/>
      <c r="D4" s="253"/>
      <c r="E4" s="253"/>
      <c r="F4" s="253"/>
      <c r="G4" s="7"/>
      <c r="H4" s="7"/>
    </row>
    <row r="5" spans="1:18">
      <c r="A5" s="253"/>
      <c r="B5" s="253"/>
      <c r="C5" s="253"/>
      <c r="D5" s="253"/>
      <c r="E5" s="253"/>
      <c r="F5" s="253"/>
      <c r="G5" s="7"/>
      <c r="H5" s="7"/>
      <c r="I5" s="7"/>
    </row>
    <row r="6" spans="1:18">
      <c r="A6" s="15" t="s">
        <v>1</v>
      </c>
      <c r="C6" s="15"/>
      <c r="D6" s="15"/>
      <c r="F6" s="7" t="s">
        <v>361</v>
      </c>
      <c r="G6" s="16"/>
    </row>
    <row r="7" spans="1:18">
      <c r="A7" s="15" t="s">
        <v>2</v>
      </c>
      <c r="C7" s="15"/>
      <c r="D7" s="15"/>
      <c r="F7" s="8" t="s">
        <v>252</v>
      </c>
      <c r="G7" s="16"/>
    </row>
    <row r="8" spans="1:18">
      <c r="A8" s="15" t="s">
        <v>239</v>
      </c>
      <c r="C8" s="15"/>
      <c r="D8" s="15"/>
      <c r="F8" s="16"/>
      <c r="G8" s="16"/>
    </row>
    <row r="9" spans="1:18">
      <c r="A9" s="15"/>
      <c r="B9" s="15"/>
      <c r="C9" s="15"/>
      <c r="D9" s="15"/>
      <c r="F9" s="8" t="s">
        <v>12</v>
      </c>
      <c r="G9" s="16"/>
    </row>
    <row r="10" spans="1:18">
      <c r="A10" s="260" t="s">
        <v>258</v>
      </c>
      <c r="B10" s="276" t="s">
        <v>9</v>
      </c>
      <c r="C10" s="276"/>
      <c r="D10" s="276"/>
      <c r="E10" s="276" t="s">
        <v>28</v>
      </c>
      <c r="F10" s="276"/>
    </row>
    <row r="11" spans="1:18" ht="23.25" customHeight="1">
      <c r="A11" s="261"/>
      <c r="B11" s="79" t="s">
        <v>260</v>
      </c>
      <c r="C11" s="79" t="s">
        <v>254</v>
      </c>
      <c r="D11" s="79" t="s">
        <v>255</v>
      </c>
      <c r="E11" s="260" t="s">
        <v>9</v>
      </c>
      <c r="F11" s="260" t="s">
        <v>113</v>
      </c>
    </row>
    <row r="12" spans="1:18">
      <c r="A12" s="261"/>
      <c r="B12" s="42" t="s">
        <v>67</v>
      </c>
      <c r="C12" s="42" t="s">
        <v>256</v>
      </c>
      <c r="D12" s="42" t="s">
        <v>257</v>
      </c>
      <c r="E12" s="261"/>
      <c r="F12" s="261"/>
    </row>
    <row r="13" spans="1:18">
      <c r="A13" s="262"/>
      <c r="B13" s="116" t="s">
        <v>7</v>
      </c>
      <c r="C13" s="116" t="s">
        <v>8</v>
      </c>
      <c r="D13" s="116" t="s">
        <v>156</v>
      </c>
      <c r="E13" s="116" t="s">
        <v>285</v>
      </c>
      <c r="F13" s="49" t="s">
        <v>158</v>
      </c>
    </row>
    <row r="14" spans="1:18">
      <c r="A14" s="2" t="s">
        <v>259</v>
      </c>
      <c r="B14" s="152">
        <v>27980.78</v>
      </c>
      <c r="C14" s="5">
        <f>'26.รายได้รอการรับรู้(สินทรัพย์)'!L25</f>
        <v>27980.78</v>
      </c>
      <c r="D14" s="5">
        <f>'27.รายได้รอการรับรู้(เงิน)'!I22</f>
        <v>0</v>
      </c>
      <c r="E14" s="5">
        <f>B14-C14-D14</f>
        <v>0</v>
      </c>
      <c r="F14" s="2"/>
    </row>
    <row r="15" spans="1:18" s="7" customFormat="1">
      <c r="A15" s="142" t="s">
        <v>19</v>
      </c>
      <c r="B15" s="176">
        <f>B14</f>
        <v>27980.78</v>
      </c>
      <c r="C15" s="176">
        <f>C14</f>
        <v>27980.78</v>
      </c>
      <c r="D15" s="176">
        <f>D14</f>
        <v>0</v>
      </c>
      <c r="E15" s="176">
        <f>E14</f>
        <v>0</v>
      </c>
      <c r="F15" s="9"/>
    </row>
    <row r="22" spans="1:2">
      <c r="A22" s="372" t="s">
        <v>327</v>
      </c>
      <c r="B22" s="1" t="s">
        <v>330</v>
      </c>
    </row>
  </sheetData>
  <mergeCells count="9">
    <mergeCell ref="A2:F2"/>
    <mergeCell ref="A3:F3"/>
    <mergeCell ref="A4:F4"/>
    <mergeCell ref="A5:F5"/>
    <mergeCell ref="A10:A13"/>
    <mergeCell ref="B10:D10"/>
    <mergeCell ref="E10:F10"/>
    <mergeCell ref="E11:E12"/>
    <mergeCell ref="F11:F12"/>
  </mergeCells>
  <pageMargins left="0.47244094488188981" right="0.15748031496062992" top="0.47" bottom="0.74803149606299213" header="0.31496062992125984" footer="0.31496062992125984"/>
  <pageSetup paperSize="9" orientation="landscape" horizontalDpi="4294967295" verticalDpi="4294967295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96147-F18E-4765-8DE6-C869E566DDC6}">
  <dimension ref="A1:U33"/>
  <sheetViews>
    <sheetView zoomScaleNormal="100" workbookViewId="0">
      <selection activeCell="C13" sqref="C13"/>
    </sheetView>
  </sheetViews>
  <sheetFormatPr defaultColWidth="8.7109375" defaultRowHeight="21"/>
  <cols>
    <col min="1" max="1" width="5.5703125" style="1" customWidth="1"/>
    <col min="2" max="2" width="16.140625" style="1" customWidth="1"/>
    <col min="3" max="3" width="39.42578125" style="1" customWidth="1"/>
    <col min="4" max="4" width="9.5703125" style="1" customWidth="1"/>
    <col min="5" max="5" width="7.140625" style="1" customWidth="1"/>
    <col min="6" max="6" width="13" style="168" customWidth="1"/>
    <col min="7" max="7" width="14.140625" style="16" customWidth="1"/>
    <col min="8" max="8" width="16.42578125" style="16" customWidth="1"/>
    <col min="9" max="9" width="14.42578125" style="16" customWidth="1"/>
    <col min="10" max="10" width="18.7109375" style="16" customWidth="1"/>
    <col min="11" max="11" width="18.140625" style="1" customWidth="1"/>
    <col min="12" max="12" width="14.140625" style="1" customWidth="1"/>
    <col min="13" max="258" width="8.7109375" style="1"/>
    <col min="259" max="259" width="6.140625" style="1" customWidth="1"/>
    <col min="260" max="260" width="35" style="1" customWidth="1"/>
    <col min="261" max="261" width="21.140625" style="1" customWidth="1"/>
    <col min="262" max="262" width="14.85546875" style="1" customWidth="1"/>
    <col min="263" max="263" width="15.5703125" style="1" customWidth="1"/>
    <col min="264" max="264" width="17.5703125" style="1" customWidth="1"/>
    <col min="265" max="265" width="16.28515625" style="1" customWidth="1"/>
    <col min="266" max="267" width="18.140625" style="1" customWidth="1"/>
    <col min="268" max="514" width="8.7109375" style="1"/>
    <col min="515" max="515" width="6.140625" style="1" customWidth="1"/>
    <col min="516" max="516" width="35" style="1" customWidth="1"/>
    <col min="517" max="517" width="21.140625" style="1" customWidth="1"/>
    <col min="518" max="518" width="14.85546875" style="1" customWidth="1"/>
    <col min="519" max="519" width="15.5703125" style="1" customWidth="1"/>
    <col min="520" max="520" width="17.5703125" style="1" customWidth="1"/>
    <col min="521" max="521" width="16.28515625" style="1" customWidth="1"/>
    <col min="522" max="523" width="18.140625" style="1" customWidth="1"/>
    <col min="524" max="770" width="8.7109375" style="1"/>
    <col min="771" max="771" width="6.140625" style="1" customWidth="1"/>
    <col min="772" max="772" width="35" style="1" customWidth="1"/>
    <col min="773" max="773" width="21.140625" style="1" customWidth="1"/>
    <col min="774" max="774" width="14.85546875" style="1" customWidth="1"/>
    <col min="775" max="775" width="15.5703125" style="1" customWidth="1"/>
    <col min="776" max="776" width="17.5703125" style="1" customWidth="1"/>
    <col min="777" max="777" width="16.28515625" style="1" customWidth="1"/>
    <col min="778" max="779" width="18.140625" style="1" customWidth="1"/>
    <col min="780" max="1026" width="8.7109375" style="1"/>
    <col min="1027" max="1027" width="6.140625" style="1" customWidth="1"/>
    <col min="1028" max="1028" width="35" style="1" customWidth="1"/>
    <col min="1029" max="1029" width="21.140625" style="1" customWidth="1"/>
    <col min="1030" max="1030" width="14.85546875" style="1" customWidth="1"/>
    <col min="1031" max="1031" width="15.5703125" style="1" customWidth="1"/>
    <col min="1032" max="1032" width="17.5703125" style="1" customWidth="1"/>
    <col min="1033" max="1033" width="16.28515625" style="1" customWidth="1"/>
    <col min="1034" max="1035" width="18.140625" style="1" customWidth="1"/>
    <col min="1036" max="1282" width="8.7109375" style="1"/>
    <col min="1283" max="1283" width="6.140625" style="1" customWidth="1"/>
    <col min="1284" max="1284" width="35" style="1" customWidth="1"/>
    <col min="1285" max="1285" width="21.140625" style="1" customWidth="1"/>
    <col min="1286" max="1286" width="14.85546875" style="1" customWidth="1"/>
    <col min="1287" max="1287" width="15.5703125" style="1" customWidth="1"/>
    <col min="1288" max="1288" width="17.5703125" style="1" customWidth="1"/>
    <col min="1289" max="1289" width="16.28515625" style="1" customWidth="1"/>
    <col min="1290" max="1291" width="18.140625" style="1" customWidth="1"/>
    <col min="1292" max="1538" width="8.7109375" style="1"/>
    <col min="1539" max="1539" width="6.140625" style="1" customWidth="1"/>
    <col min="1540" max="1540" width="35" style="1" customWidth="1"/>
    <col min="1541" max="1541" width="21.140625" style="1" customWidth="1"/>
    <col min="1542" max="1542" width="14.85546875" style="1" customWidth="1"/>
    <col min="1543" max="1543" width="15.5703125" style="1" customWidth="1"/>
    <col min="1544" max="1544" width="17.5703125" style="1" customWidth="1"/>
    <col min="1545" max="1545" width="16.28515625" style="1" customWidth="1"/>
    <col min="1546" max="1547" width="18.140625" style="1" customWidth="1"/>
    <col min="1548" max="1794" width="8.7109375" style="1"/>
    <col min="1795" max="1795" width="6.140625" style="1" customWidth="1"/>
    <col min="1796" max="1796" width="35" style="1" customWidth="1"/>
    <col min="1797" max="1797" width="21.140625" style="1" customWidth="1"/>
    <col min="1798" max="1798" width="14.85546875" style="1" customWidth="1"/>
    <col min="1799" max="1799" width="15.5703125" style="1" customWidth="1"/>
    <col min="1800" max="1800" width="17.5703125" style="1" customWidth="1"/>
    <col min="1801" max="1801" width="16.28515625" style="1" customWidth="1"/>
    <col min="1802" max="1803" width="18.140625" style="1" customWidth="1"/>
    <col min="1804" max="2050" width="8.7109375" style="1"/>
    <col min="2051" max="2051" width="6.140625" style="1" customWidth="1"/>
    <col min="2052" max="2052" width="35" style="1" customWidth="1"/>
    <col min="2053" max="2053" width="21.140625" style="1" customWidth="1"/>
    <col min="2054" max="2054" width="14.85546875" style="1" customWidth="1"/>
    <col min="2055" max="2055" width="15.5703125" style="1" customWidth="1"/>
    <col min="2056" max="2056" width="17.5703125" style="1" customWidth="1"/>
    <col min="2057" max="2057" width="16.28515625" style="1" customWidth="1"/>
    <col min="2058" max="2059" width="18.140625" style="1" customWidth="1"/>
    <col min="2060" max="2306" width="8.7109375" style="1"/>
    <col min="2307" max="2307" width="6.140625" style="1" customWidth="1"/>
    <col min="2308" max="2308" width="35" style="1" customWidth="1"/>
    <col min="2309" max="2309" width="21.140625" style="1" customWidth="1"/>
    <col min="2310" max="2310" width="14.85546875" style="1" customWidth="1"/>
    <col min="2311" max="2311" width="15.5703125" style="1" customWidth="1"/>
    <col min="2312" max="2312" width="17.5703125" style="1" customWidth="1"/>
    <col min="2313" max="2313" width="16.28515625" style="1" customWidth="1"/>
    <col min="2314" max="2315" width="18.140625" style="1" customWidth="1"/>
    <col min="2316" max="2562" width="8.7109375" style="1"/>
    <col min="2563" max="2563" width="6.140625" style="1" customWidth="1"/>
    <col min="2564" max="2564" width="35" style="1" customWidth="1"/>
    <col min="2565" max="2565" width="21.140625" style="1" customWidth="1"/>
    <col min="2566" max="2566" width="14.85546875" style="1" customWidth="1"/>
    <col min="2567" max="2567" width="15.5703125" style="1" customWidth="1"/>
    <col min="2568" max="2568" width="17.5703125" style="1" customWidth="1"/>
    <col min="2569" max="2569" width="16.28515625" style="1" customWidth="1"/>
    <col min="2570" max="2571" width="18.140625" style="1" customWidth="1"/>
    <col min="2572" max="2818" width="8.7109375" style="1"/>
    <col min="2819" max="2819" width="6.140625" style="1" customWidth="1"/>
    <col min="2820" max="2820" width="35" style="1" customWidth="1"/>
    <col min="2821" max="2821" width="21.140625" style="1" customWidth="1"/>
    <col min="2822" max="2822" width="14.85546875" style="1" customWidth="1"/>
    <col min="2823" max="2823" width="15.5703125" style="1" customWidth="1"/>
    <col min="2824" max="2824" width="17.5703125" style="1" customWidth="1"/>
    <col min="2825" max="2825" width="16.28515625" style="1" customWidth="1"/>
    <col min="2826" max="2827" width="18.140625" style="1" customWidth="1"/>
    <col min="2828" max="3074" width="8.7109375" style="1"/>
    <col min="3075" max="3075" width="6.140625" style="1" customWidth="1"/>
    <col min="3076" max="3076" width="35" style="1" customWidth="1"/>
    <col min="3077" max="3077" width="21.140625" style="1" customWidth="1"/>
    <col min="3078" max="3078" width="14.85546875" style="1" customWidth="1"/>
    <col min="3079" max="3079" width="15.5703125" style="1" customWidth="1"/>
    <col min="3080" max="3080" width="17.5703125" style="1" customWidth="1"/>
    <col min="3081" max="3081" width="16.28515625" style="1" customWidth="1"/>
    <col min="3082" max="3083" width="18.140625" style="1" customWidth="1"/>
    <col min="3084" max="3330" width="8.7109375" style="1"/>
    <col min="3331" max="3331" width="6.140625" style="1" customWidth="1"/>
    <col min="3332" max="3332" width="35" style="1" customWidth="1"/>
    <col min="3333" max="3333" width="21.140625" style="1" customWidth="1"/>
    <col min="3334" max="3334" width="14.85546875" style="1" customWidth="1"/>
    <col min="3335" max="3335" width="15.5703125" style="1" customWidth="1"/>
    <col min="3336" max="3336" width="17.5703125" style="1" customWidth="1"/>
    <col min="3337" max="3337" width="16.28515625" style="1" customWidth="1"/>
    <col min="3338" max="3339" width="18.140625" style="1" customWidth="1"/>
    <col min="3340" max="3586" width="8.7109375" style="1"/>
    <col min="3587" max="3587" width="6.140625" style="1" customWidth="1"/>
    <col min="3588" max="3588" width="35" style="1" customWidth="1"/>
    <col min="3589" max="3589" width="21.140625" style="1" customWidth="1"/>
    <col min="3590" max="3590" width="14.85546875" style="1" customWidth="1"/>
    <col min="3591" max="3591" width="15.5703125" style="1" customWidth="1"/>
    <col min="3592" max="3592" width="17.5703125" style="1" customWidth="1"/>
    <col min="3593" max="3593" width="16.28515625" style="1" customWidth="1"/>
    <col min="3594" max="3595" width="18.140625" style="1" customWidth="1"/>
    <col min="3596" max="3842" width="8.7109375" style="1"/>
    <col min="3843" max="3843" width="6.140625" style="1" customWidth="1"/>
    <col min="3844" max="3844" width="35" style="1" customWidth="1"/>
    <col min="3845" max="3845" width="21.140625" style="1" customWidth="1"/>
    <col min="3846" max="3846" width="14.85546875" style="1" customWidth="1"/>
    <col min="3847" max="3847" width="15.5703125" style="1" customWidth="1"/>
    <col min="3848" max="3848" width="17.5703125" style="1" customWidth="1"/>
    <col min="3849" max="3849" width="16.28515625" style="1" customWidth="1"/>
    <col min="3850" max="3851" width="18.140625" style="1" customWidth="1"/>
    <col min="3852" max="4098" width="8.7109375" style="1"/>
    <col min="4099" max="4099" width="6.140625" style="1" customWidth="1"/>
    <col min="4100" max="4100" width="35" style="1" customWidth="1"/>
    <col min="4101" max="4101" width="21.140625" style="1" customWidth="1"/>
    <col min="4102" max="4102" width="14.85546875" style="1" customWidth="1"/>
    <col min="4103" max="4103" width="15.5703125" style="1" customWidth="1"/>
    <col min="4104" max="4104" width="17.5703125" style="1" customWidth="1"/>
    <col min="4105" max="4105" width="16.28515625" style="1" customWidth="1"/>
    <col min="4106" max="4107" width="18.140625" style="1" customWidth="1"/>
    <col min="4108" max="4354" width="8.7109375" style="1"/>
    <col min="4355" max="4355" width="6.140625" style="1" customWidth="1"/>
    <col min="4356" max="4356" width="35" style="1" customWidth="1"/>
    <col min="4357" max="4357" width="21.140625" style="1" customWidth="1"/>
    <col min="4358" max="4358" width="14.85546875" style="1" customWidth="1"/>
    <col min="4359" max="4359" width="15.5703125" style="1" customWidth="1"/>
    <col min="4360" max="4360" width="17.5703125" style="1" customWidth="1"/>
    <col min="4361" max="4361" width="16.28515625" style="1" customWidth="1"/>
    <col min="4362" max="4363" width="18.140625" style="1" customWidth="1"/>
    <col min="4364" max="4610" width="8.7109375" style="1"/>
    <col min="4611" max="4611" width="6.140625" style="1" customWidth="1"/>
    <col min="4612" max="4612" width="35" style="1" customWidth="1"/>
    <col min="4613" max="4613" width="21.140625" style="1" customWidth="1"/>
    <col min="4614" max="4614" width="14.85546875" style="1" customWidth="1"/>
    <col min="4615" max="4615" width="15.5703125" style="1" customWidth="1"/>
    <col min="4616" max="4616" width="17.5703125" style="1" customWidth="1"/>
    <col min="4617" max="4617" width="16.28515625" style="1" customWidth="1"/>
    <col min="4618" max="4619" width="18.140625" style="1" customWidth="1"/>
    <col min="4620" max="4866" width="8.7109375" style="1"/>
    <col min="4867" max="4867" width="6.140625" style="1" customWidth="1"/>
    <col min="4868" max="4868" width="35" style="1" customWidth="1"/>
    <col min="4869" max="4869" width="21.140625" style="1" customWidth="1"/>
    <col min="4870" max="4870" width="14.85546875" style="1" customWidth="1"/>
    <col min="4871" max="4871" width="15.5703125" style="1" customWidth="1"/>
    <col min="4872" max="4872" width="17.5703125" style="1" customWidth="1"/>
    <col min="4873" max="4873" width="16.28515625" style="1" customWidth="1"/>
    <col min="4874" max="4875" width="18.140625" style="1" customWidth="1"/>
    <col min="4876" max="5122" width="8.7109375" style="1"/>
    <col min="5123" max="5123" width="6.140625" style="1" customWidth="1"/>
    <col min="5124" max="5124" width="35" style="1" customWidth="1"/>
    <col min="5125" max="5125" width="21.140625" style="1" customWidth="1"/>
    <col min="5126" max="5126" width="14.85546875" style="1" customWidth="1"/>
    <col min="5127" max="5127" width="15.5703125" style="1" customWidth="1"/>
    <col min="5128" max="5128" width="17.5703125" style="1" customWidth="1"/>
    <col min="5129" max="5129" width="16.28515625" style="1" customWidth="1"/>
    <col min="5130" max="5131" width="18.140625" style="1" customWidth="1"/>
    <col min="5132" max="5378" width="8.7109375" style="1"/>
    <col min="5379" max="5379" width="6.140625" style="1" customWidth="1"/>
    <col min="5380" max="5380" width="35" style="1" customWidth="1"/>
    <col min="5381" max="5381" width="21.140625" style="1" customWidth="1"/>
    <col min="5382" max="5382" width="14.85546875" style="1" customWidth="1"/>
    <col min="5383" max="5383" width="15.5703125" style="1" customWidth="1"/>
    <col min="5384" max="5384" width="17.5703125" style="1" customWidth="1"/>
    <col min="5385" max="5385" width="16.28515625" style="1" customWidth="1"/>
    <col min="5386" max="5387" width="18.140625" style="1" customWidth="1"/>
    <col min="5388" max="5634" width="8.7109375" style="1"/>
    <col min="5635" max="5635" width="6.140625" style="1" customWidth="1"/>
    <col min="5636" max="5636" width="35" style="1" customWidth="1"/>
    <col min="5637" max="5637" width="21.140625" style="1" customWidth="1"/>
    <col min="5638" max="5638" width="14.85546875" style="1" customWidth="1"/>
    <col min="5639" max="5639" width="15.5703125" style="1" customWidth="1"/>
    <col min="5640" max="5640" width="17.5703125" style="1" customWidth="1"/>
    <col min="5641" max="5641" width="16.28515625" style="1" customWidth="1"/>
    <col min="5642" max="5643" width="18.140625" style="1" customWidth="1"/>
    <col min="5644" max="5890" width="8.7109375" style="1"/>
    <col min="5891" max="5891" width="6.140625" style="1" customWidth="1"/>
    <col min="5892" max="5892" width="35" style="1" customWidth="1"/>
    <col min="5893" max="5893" width="21.140625" style="1" customWidth="1"/>
    <col min="5894" max="5894" width="14.85546875" style="1" customWidth="1"/>
    <col min="5895" max="5895" width="15.5703125" style="1" customWidth="1"/>
    <col min="5896" max="5896" width="17.5703125" style="1" customWidth="1"/>
    <col min="5897" max="5897" width="16.28515625" style="1" customWidth="1"/>
    <col min="5898" max="5899" width="18.140625" style="1" customWidth="1"/>
    <col min="5900" max="6146" width="8.7109375" style="1"/>
    <col min="6147" max="6147" width="6.140625" style="1" customWidth="1"/>
    <col min="6148" max="6148" width="35" style="1" customWidth="1"/>
    <col min="6149" max="6149" width="21.140625" style="1" customWidth="1"/>
    <col min="6150" max="6150" width="14.85546875" style="1" customWidth="1"/>
    <col min="6151" max="6151" width="15.5703125" style="1" customWidth="1"/>
    <col min="6152" max="6152" width="17.5703125" style="1" customWidth="1"/>
    <col min="6153" max="6153" width="16.28515625" style="1" customWidth="1"/>
    <col min="6154" max="6155" width="18.140625" style="1" customWidth="1"/>
    <col min="6156" max="6402" width="8.7109375" style="1"/>
    <col min="6403" max="6403" width="6.140625" style="1" customWidth="1"/>
    <col min="6404" max="6404" width="35" style="1" customWidth="1"/>
    <col min="6405" max="6405" width="21.140625" style="1" customWidth="1"/>
    <col min="6406" max="6406" width="14.85546875" style="1" customWidth="1"/>
    <col min="6407" max="6407" width="15.5703125" style="1" customWidth="1"/>
    <col min="6408" max="6408" width="17.5703125" style="1" customWidth="1"/>
    <col min="6409" max="6409" width="16.28515625" style="1" customWidth="1"/>
    <col min="6410" max="6411" width="18.140625" style="1" customWidth="1"/>
    <col min="6412" max="6658" width="8.7109375" style="1"/>
    <col min="6659" max="6659" width="6.140625" style="1" customWidth="1"/>
    <col min="6660" max="6660" width="35" style="1" customWidth="1"/>
    <col min="6661" max="6661" width="21.140625" style="1" customWidth="1"/>
    <col min="6662" max="6662" width="14.85546875" style="1" customWidth="1"/>
    <col min="6663" max="6663" width="15.5703125" style="1" customWidth="1"/>
    <col min="6664" max="6664" width="17.5703125" style="1" customWidth="1"/>
    <col min="6665" max="6665" width="16.28515625" style="1" customWidth="1"/>
    <col min="6666" max="6667" width="18.140625" style="1" customWidth="1"/>
    <col min="6668" max="6914" width="8.7109375" style="1"/>
    <col min="6915" max="6915" width="6.140625" style="1" customWidth="1"/>
    <col min="6916" max="6916" width="35" style="1" customWidth="1"/>
    <col min="6917" max="6917" width="21.140625" style="1" customWidth="1"/>
    <col min="6918" max="6918" width="14.85546875" style="1" customWidth="1"/>
    <col min="6919" max="6919" width="15.5703125" style="1" customWidth="1"/>
    <col min="6920" max="6920" width="17.5703125" style="1" customWidth="1"/>
    <col min="6921" max="6921" width="16.28515625" style="1" customWidth="1"/>
    <col min="6922" max="6923" width="18.140625" style="1" customWidth="1"/>
    <col min="6924" max="7170" width="8.7109375" style="1"/>
    <col min="7171" max="7171" width="6.140625" style="1" customWidth="1"/>
    <col min="7172" max="7172" width="35" style="1" customWidth="1"/>
    <col min="7173" max="7173" width="21.140625" style="1" customWidth="1"/>
    <col min="7174" max="7174" width="14.85546875" style="1" customWidth="1"/>
    <col min="7175" max="7175" width="15.5703125" style="1" customWidth="1"/>
    <col min="7176" max="7176" width="17.5703125" style="1" customWidth="1"/>
    <col min="7177" max="7177" width="16.28515625" style="1" customWidth="1"/>
    <col min="7178" max="7179" width="18.140625" style="1" customWidth="1"/>
    <col min="7180" max="7426" width="8.7109375" style="1"/>
    <col min="7427" max="7427" width="6.140625" style="1" customWidth="1"/>
    <col min="7428" max="7428" width="35" style="1" customWidth="1"/>
    <col min="7429" max="7429" width="21.140625" style="1" customWidth="1"/>
    <col min="7430" max="7430" width="14.85546875" style="1" customWidth="1"/>
    <col min="7431" max="7431" width="15.5703125" style="1" customWidth="1"/>
    <col min="7432" max="7432" width="17.5703125" style="1" customWidth="1"/>
    <col min="7433" max="7433" width="16.28515625" style="1" customWidth="1"/>
    <col min="7434" max="7435" width="18.140625" style="1" customWidth="1"/>
    <col min="7436" max="7682" width="8.7109375" style="1"/>
    <col min="7683" max="7683" width="6.140625" style="1" customWidth="1"/>
    <col min="7684" max="7684" width="35" style="1" customWidth="1"/>
    <col min="7685" max="7685" width="21.140625" style="1" customWidth="1"/>
    <col min="7686" max="7686" width="14.85546875" style="1" customWidth="1"/>
    <col min="7687" max="7687" width="15.5703125" style="1" customWidth="1"/>
    <col min="7688" max="7688" width="17.5703125" style="1" customWidth="1"/>
    <col min="7689" max="7689" width="16.28515625" style="1" customWidth="1"/>
    <col min="7690" max="7691" width="18.140625" style="1" customWidth="1"/>
    <col min="7692" max="7938" width="8.7109375" style="1"/>
    <col min="7939" max="7939" width="6.140625" style="1" customWidth="1"/>
    <col min="7940" max="7940" width="35" style="1" customWidth="1"/>
    <col min="7941" max="7941" width="21.140625" style="1" customWidth="1"/>
    <col min="7942" max="7942" width="14.85546875" style="1" customWidth="1"/>
    <col min="7943" max="7943" width="15.5703125" style="1" customWidth="1"/>
    <col min="7944" max="7944" width="17.5703125" style="1" customWidth="1"/>
    <col min="7945" max="7945" width="16.28515625" style="1" customWidth="1"/>
    <col min="7946" max="7947" width="18.140625" style="1" customWidth="1"/>
    <col min="7948" max="8194" width="8.7109375" style="1"/>
    <col min="8195" max="8195" width="6.140625" style="1" customWidth="1"/>
    <col min="8196" max="8196" width="35" style="1" customWidth="1"/>
    <col min="8197" max="8197" width="21.140625" style="1" customWidth="1"/>
    <col min="8198" max="8198" width="14.85546875" style="1" customWidth="1"/>
    <col min="8199" max="8199" width="15.5703125" style="1" customWidth="1"/>
    <col min="8200" max="8200" width="17.5703125" style="1" customWidth="1"/>
    <col min="8201" max="8201" width="16.28515625" style="1" customWidth="1"/>
    <col min="8202" max="8203" width="18.140625" style="1" customWidth="1"/>
    <col min="8204" max="8450" width="8.7109375" style="1"/>
    <col min="8451" max="8451" width="6.140625" style="1" customWidth="1"/>
    <col min="8452" max="8452" width="35" style="1" customWidth="1"/>
    <col min="8453" max="8453" width="21.140625" style="1" customWidth="1"/>
    <col min="8454" max="8454" width="14.85546875" style="1" customWidth="1"/>
    <col min="8455" max="8455" width="15.5703125" style="1" customWidth="1"/>
    <col min="8456" max="8456" width="17.5703125" style="1" customWidth="1"/>
    <col min="8457" max="8457" width="16.28515625" style="1" customWidth="1"/>
    <col min="8458" max="8459" width="18.140625" style="1" customWidth="1"/>
    <col min="8460" max="8706" width="8.7109375" style="1"/>
    <col min="8707" max="8707" width="6.140625" style="1" customWidth="1"/>
    <col min="8708" max="8708" width="35" style="1" customWidth="1"/>
    <col min="8709" max="8709" width="21.140625" style="1" customWidth="1"/>
    <col min="8710" max="8710" width="14.85546875" style="1" customWidth="1"/>
    <col min="8711" max="8711" width="15.5703125" style="1" customWidth="1"/>
    <col min="8712" max="8712" width="17.5703125" style="1" customWidth="1"/>
    <col min="8713" max="8713" width="16.28515625" style="1" customWidth="1"/>
    <col min="8714" max="8715" width="18.140625" style="1" customWidth="1"/>
    <col min="8716" max="8962" width="8.7109375" style="1"/>
    <col min="8963" max="8963" width="6.140625" style="1" customWidth="1"/>
    <col min="8964" max="8964" width="35" style="1" customWidth="1"/>
    <col min="8965" max="8965" width="21.140625" style="1" customWidth="1"/>
    <col min="8966" max="8966" width="14.85546875" style="1" customWidth="1"/>
    <col min="8967" max="8967" width="15.5703125" style="1" customWidth="1"/>
    <col min="8968" max="8968" width="17.5703125" style="1" customWidth="1"/>
    <col min="8969" max="8969" width="16.28515625" style="1" customWidth="1"/>
    <col min="8970" max="8971" width="18.140625" style="1" customWidth="1"/>
    <col min="8972" max="9218" width="8.7109375" style="1"/>
    <col min="9219" max="9219" width="6.140625" style="1" customWidth="1"/>
    <col min="9220" max="9220" width="35" style="1" customWidth="1"/>
    <col min="9221" max="9221" width="21.140625" style="1" customWidth="1"/>
    <col min="9222" max="9222" width="14.85546875" style="1" customWidth="1"/>
    <col min="9223" max="9223" width="15.5703125" style="1" customWidth="1"/>
    <col min="9224" max="9224" width="17.5703125" style="1" customWidth="1"/>
    <col min="9225" max="9225" width="16.28515625" style="1" customWidth="1"/>
    <col min="9226" max="9227" width="18.140625" style="1" customWidth="1"/>
    <col min="9228" max="9474" width="8.7109375" style="1"/>
    <col min="9475" max="9475" width="6.140625" style="1" customWidth="1"/>
    <col min="9476" max="9476" width="35" style="1" customWidth="1"/>
    <col min="9477" max="9477" width="21.140625" style="1" customWidth="1"/>
    <col min="9478" max="9478" width="14.85546875" style="1" customWidth="1"/>
    <col min="9479" max="9479" width="15.5703125" style="1" customWidth="1"/>
    <col min="9480" max="9480" width="17.5703125" style="1" customWidth="1"/>
    <col min="9481" max="9481" width="16.28515625" style="1" customWidth="1"/>
    <col min="9482" max="9483" width="18.140625" style="1" customWidth="1"/>
    <col min="9484" max="9730" width="8.7109375" style="1"/>
    <col min="9731" max="9731" width="6.140625" style="1" customWidth="1"/>
    <col min="9732" max="9732" width="35" style="1" customWidth="1"/>
    <col min="9733" max="9733" width="21.140625" style="1" customWidth="1"/>
    <col min="9734" max="9734" width="14.85546875" style="1" customWidth="1"/>
    <col min="9735" max="9735" width="15.5703125" style="1" customWidth="1"/>
    <col min="9736" max="9736" width="17.5703125" style="1" customWidth="1"/>
    <col min="9737" max="9737" width="16.28515625" style="1" customWidth="1"/>
    <col min="9738" max="9739" width="18.140625" style="1" customWidth="1"/>
    <col min="9740" max="9986" width="8.7109375" style="1"/>
    <col min="9987" max="9987" width="6.140625" style="1" customWidth="1"/>
    <col min="9988" max="9988" width="35" style="1" customWidth="1"/>
    <col min="9989" max="9989" width="21.140625" style="1" customWidth="1"/>
    <col min="9990" max="9990" width="14.85546875" style="1" customWidth="1"/>
    <col min="9991" max="9991" width="15.5703125" style="1" customWidth="1"/>
    <col min="9992" max="9992" width="17.5703125" style="1" customWidth="1"/>
    <col min="9993" max="9993" width="16.28515625" style="1" customWidth="1"/>
    <col min="9994" max="9995" width="18.140625" style="1" customWidth="1"/>
    <col min="9996" max="10242" width="8.7109375" style="1"/>
    <col min="10243" max="10243" width="6.140625" style="1" customWidth="1"/>
    <col min="10244" max="10244" width="35" style="1" customWidth="1"/>
    <col min="10245" max="10245" width="21.140625" style="1" customWidth="1"/>
    <col min="10246" max="10246" width="14.85546875" style="1" customWidth="1"/>
    <col min="10247" max="10247" width="15.5703125" style="1" customWidth="1"/>
    <col min="10248" max="10248" width="17.5703125" style="1" customWidth="1"/>
    <col min="10249" max="10249" width="16.28515625" style="1" customWidth="1"/>
    <col min="10250" max="10251" width="18.140625" style="1" customWidth="1"/>
    <col min="10252" max="10498" width="8.7109375" style="1"/>
    <col min="10499" max="10499" width="6.140625" style="1" customWidth="1"/>
    <col min="10500" max="10500" width="35" style="1" customWidth="1"/>
    <col min="10501" max="10501" width="21.140625" style="1" customWidth="1"/>
    <col min="10502" max="10502" width="14.85546875" style="1" customWidth="1"/>
    <col min="10503" max="10503" width="15.5703125" style="1" customWidth="1"/>
    <col min="10504" max="10504" width="17.5703125" style="1" customWidth="1"/>
    <col min="10505" max="10505" width="16.28515625" style="1" customWidth="1"/>
    <col min="10506" max="10507" width="18.140625" style="1" customWidth="1"/>
    <col min="10508" max="10754" width="8.7109375" style="1"/>
    <col min="10755" max="10755" width="6.140625" style="1" customWidth="1"/>
    <col min="10756" max="10756" width="35" style="1" customWidth="1"/>
    <col min="10757" max="10757" width="21.140625" style="1" customWidth="1"/>
    <col min="10758" max="10758" width="14.85546875" style="1" customWidth="1"/>
    <col min="10759" max="10759" width="15.5703125" style="1" customWidth="1"/>
    <col min="10760" max="10760" width="17.5703125" style="1" customWidth="1"/>
    <col min="10761" max="10761" width="16.28515625" style="1" customWidth="1"/>
    <col min="10762" max="10763" width="18.140625" style="1" customWidth="1"/>
    <col min="10764" max="11010" width="8.7109375" style="1"/>
    <col min="11011" max="11011" width="6.140625" style="1" customWidth="1"/>
    <col min="11012" max="11012" width="35" style="1" customWidth="1"/>
    <col min="11013" max="11013" width="21.140625" style="1" customWidth="1"/>
    <col min="11014" max="11014" width="14.85546875" style="1" customWidth="1"/>
    <col min="11015" max="11015" width="15.5703125" style="1" customWidth="1"/>
    <col min="11016" max="11016" width="17.5703125" style="1" customWidth="1"/>
    <col min="11017" max="11017" width="16.28515625" style="1" customWidth="1"/>
    <col min="11018" max="11019" width="18.140625" style="1" customWidth="1"/>
    <col min="11020" max="11266" width="8.7109375" style="1"/>
    <col min="11267" max="11267" width="6.140625" style="1" customWidth="1"/>
    <col min="11268" max="11268" width="35" style="1" customWidth="1"/>
    <col min="11269" max="11269" width="21.140625" style="1" customWidth="1"/>
    <col min="11270" max="11270" width="14.85546875" style="1" customWidth="1"/>
    <col min="11271" max="11271" width="15.5703125" style="1" customWidth="1"/>
    <col min="11272" max="11272" width="17.5703125" style="1" customWidth="1"/>
    <col min="11273" max="11273" width="16.28515625" style="1" customWidth="1"/>
    <col min="11274" max="11275" width="18.140625" style="1" customWidth="1"/>
    <col min="11276" max="11522" width="8.7109375" style="1"/>
    <col min="11523" max="11523" width="6.140625" style="1" customWidth="1"/>
    <col min="11524" max="11524" width="35" style="1" customWidth="1"/>
    <col min="11525" max="11525" width="21.140625" style="1" customWidth="1"/>
    <col min="11526" max="11526" width="14.85546875" style="1" customWidth="1"/>
    <col min="11527" max="11527" width="15.5703125" style="1" customWidth="1"/>
    <col min="11528" max="11528" width="17.5703125" style="1" customWidth="1"/>
    <col min="11529" max="11529" width="16.28515625" style="1" customWidth="1"/>
    <col min="11530" max="11531" width="18.140625" style="1" customWidth="1"/>
    <col min="11532" max="11778" width="8.7109375" style="1"/>
    <col min="11779" max="11779" width="6.140625" style="1" customWidth="1"/>
    <col min="11780" max="11780" width="35" style="1" customWidth="1"/>
    <col min="11781" max="11781" width="21.140625" style="1" customWidth="1"/>
    <col min="11782" max="11782" width="14.85546875" style="1" customWidth="1"/>
    <col min="11783" max="11783" width="15.5703125" style="1" customWidth="1"/>
    <col min="11784" max="11784" width="17.5703125" style="1" customWidth="1"/>
    <col min="11785" max="11785" width="16.28515625" style="1" customWidth="1"/>
    <col min="11786" max="11787" width="18.140625" style="1" customWidth="1"/>
    <col min="11788" max="12034" width="8.7109375" style="1"/>
    <col min="12035" max="12035" width="6.140625" style="1" customWidth="1"/>
    <col min="12036" max="12036" width="35" style="1" customWidth="1"/>
    <col min="12037" max="12037" width="21.140625" style="1" customWidth="1"/>
    <col min="12038" max="12038" width="14.85546875" style="1" customWidth="1"/>
    <col min="12039" max="12039" width="15.5703125" style="1" customWidth="1"/>
    <col min="12040" max="12040" width="17.5703125" style="1" customWidth="1"/>
    <col min="12041" max="12041" width="16.28515625" style="1" customWidth="1"/>
    <col min="12042" max="12043" width="18.140625" style="1" customWidth="1"/>
    <col min="12044" max="12290" width="8.7109375" style="1"/>
    <col min="12291" max="12291" width="6.140625" style="1" customWidth="1"/>
    <col min="12292" max="12292" width="35" style="1" customWidth="1"/>
    <col min="12293" max="12293" width="21.140625" style="1" customWidth="1"/>
    <col min="12294" max="12294" width="14.85546875" style="1" customWidth="1"/>
    <col min="12295" max="12295" width="15.5703125" style="1" customWidth="1"/>
    <col min="12296" max="12296" width="17.5703125" style="1" customWidth="1"/>
    <col min="12297" max="12297" width="16.28515625" style="1" customWidth="1"/>
    <col min="12298" max="12299" width="18.140625" style="1" customWidth="1"/>
    <col min="12300" max="12546" width="8.7109375" style="1"/>
    <col min="12547" max="12547" width="6.140625" style="1" customWidth="1"/>
    <col min="12548" max="12548" width="35" style="1" customWidth="1"/>
    <col min="12549" max="12549" width="21.140625" style="1" customWidth="1"/>
    <col min="12550" max="12550" width="14.85546875" style="1" customWidth="1"/>
    <col min="12551" max="12551" width="15.5703125" style="1" customWidth="1"/>
    <col min="12552" max="12552" width="17.5703125" style="1" customWidth="1"/>
    <col min="12553" max="12553" width="16.28515625" style="1" customWidth="1"/>
    <col min="12554" max="12555" width="18.140625" style="1" customWidth="1"/>
    <col min="12556" max="12802" width="8.7109375" style="1"/>
    <col min="12803" max="12803" width="6.140625" style="1" customWidth="1"/>
    <col min="12804" max="12804" width="35" style="1" customWidth="1"/>
    <col min="12805" max="12805" width="21.140625" style="1" customWidth="1"/>
    <col min="12806" max="12806" width="14.85546875" style="1" customWidth="1"/>
    <col min="12807" max="12807" width="15.5703125" style="1" customWidth="1"/>
    <col min="12808" max="12808" width="17.5703125" style="1" customWidth="1"/>
    <col min="12809" max="12809" width="16.28515625" style="1" customWidth="1"/>
    <col min="12810" max="12811" width="18.140625" style="1" customWidth="1"/>
    <col min="12812" max="13058" width="8.7109375" style="1"/>
    <col min="13059" max="13059" width="6.140625" style="1" customWidth="1"/>
    <col min="13060" max="13060" width="35" style="1" customWidth="1"/>
    <col min="13061" max="13061" width="21.140625" style="1" customWidth="1"/>
    <col min="13062" max="13062" width="14.85546875" style="1" customWidth="1"/>
    <col min="13063" max="13063" width="15.5703125" style="1" customWidth="1"/>
    <col min="13064" max="13064" width="17.5703125" style="1" customWidth="1"/>
    <col min="13065" max="13065" width="16.28515625" style="1" customWidth="1"/>
    <col min="13066" max="13067" width="18.140625" style="1" customWidth="1"/>
    <col min="13068" max="13314" width="8.7109375" style="1"/>
    <col min="13315" max="13315" width="6.140625" style="1" customWidth="1"/>
    <col min="13316" max="13316" width="35" style="1" customWidth="1"/>
    <col min="13317" max="13317" width="21.140625" style="1" customWidth="1"/>
    <col min="13318" max="13318" width="14.85546875" style="1" customWidth="1"/>
    <col min="13319" max="13319" width="15.5703125" style="1" customWidth="1"/>
    <col min="13320" max="13320" width="17.5703125" style="1" customWidth="1"/>
    <col min="13321" max="13321" width="16.28515625" style="1" customWidth="1"/>
    <col min="13322" max="13323" width="18.140625" style="1" customWidth="1"/>
    <col min="13324" max="13570" width="8.7109375" style="1"/>
    <col min="13571" max="13571" width="6.140625" style="1" customWidth="1"/>
    <col min="13572" max="13572" width="35" style="1" customWidth="1"/>
    <col min="13573" max="13573" width="21.140625" style="1" customWidth="1"/>
    <col min="13574" max="13574" width="14.85546875" style="1" customWidth="1"/>
    <col min="13575" max="13575" width="15.5703125" style="1" customWidth="1"/>
    <col min="13576" max="13576" width="17.5703125" style="1" customWidth="1"/>
    <col min="13577" max="13577" width="16.28515625" style="1" customWidth="1"/>
    <col min="13578" max="13579" width="18.140625" style="1" customWidth="1"/>
    <col min="13580" max="13826" width="8.7109375" style="1"/>
    <col min="13827" max="13827" width="6.140625" style="1" customWidth="1"/>
    <col min="13828" max="13828" width="35" style="1" customWidth="1"/>
    <col min="13829" max="13829" width="21.140625" style="1" customWidth="1"/>
    <col min="13830" max="13830" width="14.85546875" style="1" customWidth="1"/>
    <col min="13831" max="13831" width="15.5703125" style="1" customWidth="1"/>
    <col min="13832" max="13832" width="17.5703125" style="1" customWidth="1"/>
    <col min="13833" max="13833" width="16.28515625" style="1" customWidth="1"/>
    <col min="13834" max="13835" width="18.140625" style="1" customWidth="1"/>
    <col min="13836" max="14082" width="8.7109375" style="1"/>
    <col min="14083" max="14083" width="6.140625" style="1" customWidth="1"/>
    <col min="14084" max="14084" width="35" style="1" customWidth="1"/>
    <col min="14085" max="14085" width="21.140625" style="1" customWidth="1"/>
    <col min="14086" max="14086" width="14.85546875" style="1" customWidth="1"/>
    <col min="14087" max="14087" width="15.5703125" style="1" customWidth="1"/>
    <col min="14088" max="14088" width="17.5703125" style="1" customWidth="1"/>
    <col min="14089" max="14089" width="16.28515625" style="1" customWidth="1"/>
    <col min="14090" max="14091" width="18.140625" style="1" customWidth="1"/>
    <col min="14092" max="14338" width="8.7109375" style="1"/>
    <col min="14339" max="14339" width="6.140625" style="1" customWidth="1"/>
    <col min="14340" max="14340" width="35" style="1" customWidth="1"/>
    <col min="14341" max="14341" width="21.140625" style="1" customWidth="1"/>
    <col min="14342" max="14342" width="14.85546875" style="1" customWidth="1"/>
    <col min="14343" max="14343" width="15.5703125" style="1" customWidth="1"/>
    <col min="14344" max="14344" width="17.5703125" style="1" customWidth="1"/>
    <col min="14345" max="14345" width="16.28515625" style="1" customWidth="1"/>
    <col min="14346" max="14347" width="18.140625" style="1" customWidth="1"/>
    <col min="14348" max="14594" width="8.7109375" style="1"/>
    <col min="14595" max="14595" width="6.140625" style="1" customWidth="1"/>
    <col min="14596" max="14596" width="35" style="1" customWidth="1"/>
    <col min="14597" max="14597" width="21.140625" style="1" customWidth="1"/>
    <col min="14598" max="14598" width="14.85546875" style="1" customWidth="1"/>
    <col min="14599" max="14599" width="15.5703125" style="1" customWidth="1"/>
    <col min="14600" max="14600" width="17.5703125" style="1" customWidth="1"/>
    <col min="14601" max="14601" width="16.28515625" style="1" customWidth="1"/>
    <col min="14602" max="14603" width="18.140625" style="1" customWidth="1"/>
    <col min="14604" max="14850" width="8.7109375" style="1"/>
    <col min="14851" max="14851" width="6.140625" style="1" customWidth="1"/>
    <col min="14852" max="14852" width="35" style="1" customWidth="1"/>
    <col min="14853" max="14853" width="21.140625" style="1" customWidth="1"/>
    <col min="14854" max="14854" width="14.85546875" style="1" customWidth="1"/>
    <col min="14855" max="14855" width="15.5703125" style="1" customWidth="1"/>
    <col min="14856" max="14856" width="17.5703125" style="1" customWidth="1"/>
    <col min="14857" max="14857" width="16.28515625" style="1" customWidth="1"/>
    <col min="14858" max="14859" width="18.140625" style="1" customWidth="1"/>
    <col min="14860" max="15106" width="8.7109375" style="1"/>
    <col min="15107" max="15107" width="6.140625" style="1" customWidth="1"/>
    <col min="15108" max="15108" width="35" style="1" customWidth="1"/>
    <col min="15109" max="15109" width="21.140625" style="1" customWidth="1"/>
    <col min="15110" max="15110" width="14.85546875" style="1" customWidth="1"/>
    <col min="15111" max="15111" width="15.5703125" style="1" customWidth="1"/>
    <col min="15112" max="15112" width="17.5703125" style="1" customWidth="1"/>
    <col min="15113" max="15113" width="16.28515625" style="1" customWidth="1"/>
    <col min="15114" max="15115" width="18.140625" style="1" customWidth="1"/>
    <col min="15116" max="15362" width="8.7109375" style="1"/>
    <col min="15363" max="15363" width="6.140625" style="1" customWidth="1"/>
    <col min="15364" max="15364" width="35" style="1" customWidth="1"/>
    <col min="15365" max="15365" width="21.140625" style="1" customWidth="1"/>
    <col min="15366" max="15366" width="14.85546875" style="1" customWidth="1"/>
    <col min="15367" max="15367" width="15.5703125" style="1" customWidth="1"/>
    <col min="15368" max="15368" width="17.5703125" style="1" customWidth="1"/>
    <col min="15369" max="15369" width="16.28515625" style="1" customWidth="1"/>
    <col min="15370" max="15371" width="18.140625" style="1" customWidth="1"/>
    <col min="15372" max="15618" width="8.7109375" style="1"/>
    <col min="15619" max="15619" width="6.140625" style="1" customWidth="1"/>
    <col min="15620" max="15620" width="35" style="1" customWidth="1"/>
    <col min="15621" max="15621" width="21.140625" style="1" customWidth="1"/>
    <col min="15622" max="15622" width="14.85546875" style="1" customWidth="1"/>
    <col min="15623" max="15623" width="15.5703125" style="1" customWidth="1"/>
    <col min="15624" max="15624" width="17.5703125" style="1" customWidth="1"/>
    <col min="15625" max="15625" width="16.28515625" style="1" customWidth="1"/>
    <col min="15626" max="15627" width="18.140625" style="1" customWidth="1"/>
    <col min="15628" max="15874" width="8.7109375" style="1"/>
    <col min="15875" max="15875" width="6.140625" style="1" customWidth="1"/>
    <col min="15876" max="15876" width="35" style="1" customWidth="1"/>
    <col min="15877" max="15877" width="21.140625" style="1" customWidth="1"/>
    <col min="15878" max="15878" width="14.85546875" style="1" customWidth="1"/>
    <col min="15879" max="15879" width="15.5703125" style="1" customWidth="1"/>
    <col min="15880" max="15880" width="17.5703125" style="1" customWidth="1"/>
    <col min="15881" max="15881" width="16.28515625" style="1" customWidth="1"/>
    <col min="15882" max="15883" width="18.140625" style="1" customWidth="1"/>
    <col min="15884" max="16130" width="8.7109375" style="1"/>
    <col min="16131" max="16131" width="6.140625" style="1" customWidth="1"/>
    <col min="16132" max="16132" width="35" style="1" customWidth="1"/>
    <col min="16133" max="16133" width="21.140625" style="1" customWidth="1"/>
    <col min="16134" max="16134" width="14.85546875" style="1" customWidth="1"/>
    <col min="16135" max="16135" width="15.5703125" style="1" customWidth="1"/>
    <col min="16136" max="16136" width="17.5703125" style="1" customWidth="1"/>
    <col min="16137" max="16137" width="16.28515625" style="1" customWidth="1"/>
    <col min="16138" max="16139" width="18.140625" style="1" customWidth="1"/>
    <col min="16140" max="16384" width="8.7109375" style="1"/>
  </cols>
  <sheetData>
    <row r="1" spans="1:21">
      <c r="K1" s="4"/>
      <c r="L1" s="4" t="s">
        <v>203</v>
      </c>
    </row>
    <row r="2" spans="1:21">
      <c r="A2" s="264" t="s">
        <v>435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143"/>
      <c r="N2" s="143"/>
      <c r="O2" s="143"/>
      <c r="P2" s="143"/>
      <c r="Q2" s="143"/>
      <c r="R2" s="143"/>
      <c r="S2" s="143"/>
      <c r="T2" s="143"/>
      <c r="U2" s="143"/>
    </row>
    <row r="3" spans="1:21">
      <c r="A3" s="253" t="s">
        <v>262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</row>
    <row r="4" spans="1:21">
      <c r="A4" s="253" t="s">
        <v>372</v>
      </c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</row>
    <row r="5" spans="1:21">
      <c r="A5" s="7" t="s">
        <v>1</v>
      </c>
      <c r="J5" s="15" t="s">
        <v>362</v>
      </c>
    </row>
    <row r="6" spans="1:21">
      <c r="A6" s="7" t="s">
        <v>2</v>
      </c>
      <c r="J6" s="15" t="s">
        <v>11</v>
      </c>
    </row>
    <row r="7" spans="1:21">
      <c r="A7" s="7" t="s">
        <v>3</v>
      </c>
      <c r="L7" s="8" t="s">
        <v>12</v>
      </c>
    </row>
    <row r="8" spans="1:21" ht="17.45" customHeight="1"/>
    <row r="9" spans="1:21">
      <c r="A9" s="292" t="s">
        <v>79</v>
      </c>
      <c r="B9" s="293"/>
      <c r="C9" s="293"/>
      <c r="D9" s="293"/>
      <c r="E9" s="293"/>
      <c r="F9" s="293"/>
      <c r="G9" s="293"/>
      <c r="H9" s="293"/>
      <c r="I9" s="293"/>
      <c r="J9" s="293"/>
      <c r="K9" s="294"/>
      <c r="L9" s="79" t="s">
        <v>78</v>
      </c>
    </row>
    <row r="10" spans="1:21">
      <c r="A10" s="261" t="s">
        <v>21</v>
      </c>
      <c r="B10" s="262" t="s">
        <v>76</v>
      </c>
      <c r="C10" s="336" t="s">
        <v>35</v>
      </c>
      <c r="D10" s="42" t="s">
        <v>325</v>
      </c>
      <c r="E10" s="261" t="s">
        <v>175</v>
      </c>
      <c r="F10" s="349" t="s">
        <v>321</v>
      </c>
      <c r="G10" s="333" t="s">
        <v>33</v>
      </c>
      <c r="H10" s="140" t="s">
        <v>77</v>
      </c>
      <c r="I10" s="333" t="s">
        <v>211</v>
      </c>
      <c r="J10" s="166" t="s">
        <v>323</v>
      </c>
      <c r="K10" s="42" t="s">
        <v>324</v>
      </c>
      <c r="L10" s="42" t="s">
        <v>204</v>
      </c>
    </row>
    <row r="11" spans="1:21">
      <c r="A11" s="261"/>
      <c r="B11" s="260"/>
      <c r="C11" s="315"/>
      <c r="D11" s="42" t="s">
        <v>326</v>
      </c>
      <c r="E11" s="261"/>
      <c r="F11" s="349"/>
      <c r="G11" s="333"/>
      <c r="H11" s="140" t="s">
        <v>343</v>
      </c>
      <c r="I11" s="333"/>
      <c r="J11" s="167" t="s">
        <v>322</v>
      </c>
      <c r="K11" s="42" t="s">
        <v>78</v>
      </c>
      <c r="L11" s="42" t="s">
        <v>67</v>
      </c>
    </row>
    <row r="12" spans="1:21">
      <c r="A12" s="262"/>
      <c r="B12" s="49" t="s">
        <v>7</v>
      </c>
      <c r="C12" s="49" t="s">
        <v>8</v>
      </c>
      <c r="D12" s="49" t="s">
        <v>156</v>
      </c>
      <c r="E12" s="49" t="s">
        <v>157</v>
      </c>
      <c r="F12" s="49" t="s">
        <v>158</v>
      </c>
      <c r="G12" s="137" t="s">
        <v>267</v>
      </c>
      <c r="H12" s="137" t="s">
        <v>162</v>
      </c>
      <c r="I12" s="137" t="s">
        <v>328</v>
      </c>
      <c r="J12" s="137" t="s">
        <v>164</v>
      </c>
      <c r="K12" s="49" t="s">
        <v>344</v>
      </c>
      <c r="L12" s="49" t="s">
        <v>166</v>
      </c>
    </row>
    <row r="13" spans="1:21">
      <c r="A13" s="3">
        <v>1</v>
      </c>
      <c r="B13" s="173" t="s">
        <v>421</v>
      </c>
      <c r="C13" s="172" t="s">
        <v>418</v>
      </c>
      <c r="D13" s="173" t="s">
        <v>425</v>
      </c>
      <c r="E13" s="104">
        <v>1</v>
      </c>
      <c r="F13" s="173" t="s">
        <v>427</v>
      </c>
      <c r="G13" s="174">
        <v>16951</v>
      </c>
      <c r="H13" s="174">
        <v>16950</v>
      </c>
      <c r="I13" s="105">
        <f>G13-H13</f>
        <v>1</v>
      </c>
      <c r="J13" s="174"/>
      <c r="K13" s="106">
        <f>I13-J13</f>
        <v>1</v>
      </c>
      <c r="L13" s="106"/>
    </row>
    <row r="14" spans="1:21">
      <c r="A14" s="3">
        <v>2</v>
      </c>
      <c r="B14" s="173" t="s">
        <v>420</v>
      </c>
      <c r="C14" s="171" t="s">
        <v>417</v>
      </c>
      <c r="D14" s="239" t="s">
        <v>424</v>
      </c>
      <c r="E14" s="104">
        <v>1</v>
      </c>
      <c r="F14" s="173" t="s">
        <v>428</v>
      </c>
      <c r="G14" s="174">
        <v>29083</v>
      </c>
      <c r="H14" s="174">
        <v>29082</v>
      </c>
      <c r="I14" s="105">
        <f t="shared" ref="I14:I24" si="0">G14-H14</f>
        <v>1</v>
      </c>
      <c r="J14" s="174"/>
      <c r="K14" s="106">
        <f>I14-J14</f>
        <v>1</v>
      </c>
      <c r="L14" s="106"/>
    </row>
    <row r="15" spans="1:21">
      <c r="A15" s="3">
        <v>3</v>
      </c>
      <c r="B15" s="173" t="s">
        <v>422</v>
      </c>
      <c r="C15" s="172" t="s">
        <v>419</v>
      </c>
      <c r="D15" s="173" t="s">
        <v>426</v>
      </c>
      <c r="E15" s="104">
        <v>1</v>
      </c>
      <c r="F15" s="173" t="s">
        <v>429</v>
      </c>
      <c r="G15" s="174">
        <v>23890</v>
      </c>
      <c r="H15" s="174">
        <v>7908.78</v>
      </c>
      <c r="I15" s="105">
        <f t="shared" si="0"/>
        <v>15981.220000000001</v>
      </c>
      <c r="J15" s="174">
        <v>1990.83</v>
      </c>
      <c r="K15" s="106">
        <f>I15-J15</f>
        <v>13990.390000000001</v>
      </c>
      <c r="L15" s="106">
        <v>13990.39</v>
      </c>
    </row>
    <row r="16" spans="1:21">
      <c r="A16" s="3">
        <v>4</v>
      </c>
      <c r="B16" s="173" t="s">
        <v>423</v>
      </c>
      <c r="C16" s="172" t="s">
        <v>419</v>
      </c>
      <c r="D16" s="173" t="s">
        <v>426</v>
      </c>
      <c r="E16" s="104">
        <v>1</v>
      </c>
      <c r="F16" s="173" t="s">
        <v>429</v>
      </c>
      <c r="G16" s="174">
        <v>23890</v>
      </c>
      <c r="H16" s="174">
        <v>7908.78</v>
      </c>
      <c r="I16" s="105">
        <f t="shared" si="0"/>
        <v>15981.220000000001</v>
      </c>
      <c r="J16" s="174">
        <v>1990.83</v>
      </c>
      <c r="K16" s="106">
        <f t="shared" ref="K16" si="1">I16-J16</f>
        <v>13990.390000000001</v>
      </c>
      <c r="L16" s="106">
        <v>13990.39</v>
      </c>
    </row>
    <row r="17" spans="1:12">
      <c r="A17" s="3"/>
      <c r="B17" s="173"/>
      <c r="C17" s="172"/>
      <c r="D17" s="173"/>
      <c r="E17" s="104"/>
      <c r="F17" s="169"/>
      <c r="G17" s="174"/>
      <c r="H17" s="174"/>
      <c r="I17" s="105">
        <f t="shared" si="0"/>
        <v>0</v>
      </c>
      <c r="J17" s="174"/>
      <c r="K17" s="106">
        <f>I17-J17</f>
        <v>0</v>
      </c>
      <c r="L17" s="106"/>
    </row>
    <row r="18" spans="1:12">
      <c r="A18" s="3"/>
      <c r="B18" s="173"/>
      <c r="C18" s="172"/>
      <c r="D18" s="173"/>
      <c r="E18" s="104"/>
      <c r="F18" s="169"/>
      <c r="G18" s="174"/>
      <c r="H18" s="174"/>
      <c r="I18" s="105">
        <f t="shared" si="0"/>
        <v>0</v>
      </c>
      <c r="J18" s="174"/>
      <c r="K18" s="106">
        <f>I18-J18</f>
        <v>0</v>
      </c>
      <c r="L18" s="106"/>
    </row>
    <row r="19" spans="1:12">
      <c r="A19" s="3"/>
      <c r="B19" s="173"/>
      <c r="C19" s="172"/>
      <c r="D19" s="173"/>
      <c r="E19" s="104"/>
      <c r="F19" s="169"/>
      <c r="G19" s="174"/>
      <c r="H19" s="174"/>
      <c r="I19" s="105">
        <f t="shared" si="0"/>
        <v>0</v>
      </c>
      <c r="J19" s="174"/>
      <c r="K19" s="106">
        <f t="shared" ref="K19:K24" si="2">I19-J19</f>
        <v>0</v>
      </c>
      <c r="L19" s="106"/>
    </row>
    <row r="20" spans="1:12">
      <c r="A20" s="3"/>
      <c r="B20" s="173"/>
      <c r="C20" s="172"/>
      <c r="D20" s="173"/>
      <c r="E20" s="104"/>
      <c r="F20" s="169"/>
      <c r="G20" s="174"/>
      <c r="H20" s="174"/>
      <c r="I20" s="105">
        <f t="shared" si="0"/>
        <v>0</v>
      </c>
      <c r="J20" s="174"/>
      <c r="K20" s="106">
        <f t="shared" si="2"/>
        <v>0</v>
      </c>
      <c r="L20" s="106"/>
    </row>
    <row r="21" spans="1:12">
      <c r="A21" s="3"/>
      <c r="B21" s="173"/>
      <c r="C21" s="172"/>
      <c r="D21" s="173"/>
      <c r="E21" s="104"/>
      <c r="F21" s="169"/>
      <c r="G21" s="174"/>
      <c r="H21" s="174"/>
      <c r="I21" s="105">
        <f t="shared" si="0"/>
        <v>0</v>
      </c>
      <c r="J21" s="174"/>
      <c r="K21" s="106">
        <f t="shared" si="2"/>
        <v>0</v>
      </c>
      <c r="L21" s="106"/>
    </row>
    <row r="22" spans="1:12">
      <c r="A22" s="3"/>
      <c r="B22" s="173"/>
      <c r="C22" s="171"/>
      <c r="D22" s="173"/>
      <c r="E22" s="104"/>
      <c r="F22" s="169"/>
      <c r="G22" s="174"/>
      <c r="H22" s="174"/>
      <c r="I22" s="105">
        <f t="shared" si="0"/>
        <v>0</v>
      </c>
      <c r="J22" s="174"/>
      <c r="K22" s="106">
        <f t="shared" si="2"/>
        <v>0</v>
      </c>
      <c r="L22" s="106"/>
    </row>
    <row r="23" spans="1:12">
      <c r="A23" s="3"/>
      <c r="B23" s="173"/>
      <c r="C23" s="171"/>
      <c r="D23" s="173"/>
      <c r="E23" s="104"/>
      <c r="F23" s="169"/>
      <c r="G23" s="174"/>
      <c r="H23" s="174"/>
      <c r="I23" s="105">
        <f t="shared" si="0"/>
        <v>0</v>
      </c>
      <c r="J23" s="174"/>
      <c r="K23" s="106">
        <f t="shared" si="2"/>
        <v>0</v>
      </c>
      <c r="L23" s="106"/>
    </row>
    <row r="24" spans="1:12">
      <c r="A24" s="3"/>
      <c r="B24" s="172"/>
      <c r="C24" s="171"/>
      <c r="D24" s="173"/>
      <c r="E24" s="104"/>
      <c r="F24" s="169"/>
      <c r="G24" s="174"/>
      <c r="H24" s="174"/>
      <c r="I24" s="105">
        <f t="shared" si="0"/>
        <v>0</v>
      </c>
      <c r="J24" s="174"/>
      <c r="K24" s="106">
        <f t="shared" si="2"/>
        <v>0</v>
      </c>
      <c r="L24" s="106"/>
    </row>
    <row r="25" spans="1:12" s="7" customFormat="1">
      <c r="A25" s="292" t="s">
        <v>237</v>
      </c>
      <c r="B25" s="293"/>
      <c r="C25" s="293"/>
      <c r="D25" s="293"/>
      <c r="E25" s="293"/>
      <c r="F25" s="294"/>
      <c r="G25" s="102">
        <f t="shared" ref="G25:L25" si="3">SUM(G13:G24)</f>
        <v>93814</v>
      </c>
      <c r="H25" s="102">
        <f t="shared" si="3"/>
        <v>61849.56</v>
      </c>
      <c r="I25" s="102">
        <f t="shared" si="3"/>
        <v>31964.440000000002</v>
      </c>
      <c r="J25" s="102">
        <f t="shared" si="3"/>
        <v>3981.66</v>
      </c>
      <c r="K25" s="102">
        <f t="shared" si="3"/>
        <v>27982.780000000002</v>
      </c>
      <c r="L25" s="102">
        <f t="shared" si="3"/>
        <v>27980.78</v>
      </c>
    </row>
    <row r="26" spans="1:12">
      <c r="A26" s="6"/>
      <c r="B26" s="6"/>
      <c r="C26" s="6"/>
      <c r="D26" s="6"/>
      <c r="E26" s="6"/>
      <c r="F26" s="170"/>
      <c r="G26" s="6"/>
      <c r="H26" s="6"/>
      <c r="I26" s="6"/>
      <c r="J26" s="6"/>
      <c r="K26" s="20"/>
      <c r="L26" s="20"/>
    </row>
    <row r="32" spans="1:12">
      <c r="B32" s="175" t="s">
        <v>327</v>
      </c>
      <c r="C32" s="1" t="s">
        <v>459</v>
      </c>
    </row>
    <row r="33" spans="3:3">
      <c r="C33" s="1" t="s">
        <v>460</v>
      </c>
    </row>
  </sheetData>
  <autoFilter ref="A12:U12" xr:uid="{B5EBB990-18D1-4A65-A7E6-06BDB3F651C6}"/>
  <mergeCells count="12">
    <mergeCell ref="I10:I11"/>
    <mergeCell ref="A25:F25"/>
    <mergeCell ref="A2:L2"/>
    <mergeCell ref="A3:L3"/>
    <mergeCell ref="A4:L4"/>
    <mergeCell ref="A9:K9"/>
    <mergeCell ref="A10:A12"/>
    <mergeCell ref="B10:B11"/>
    <mergeCell ref="C10:C11"/>
    <mergeCell ref="E10:E11"/>
    <mergeCell ref="F10:F11"/>
    <mergeCell ref="G10:G11"/>
  </mergeCells>
  <pageMargins left="0.35" right="0.25" top="0.17" bottom="0.17" header="0.17" footer="0.17"/>
  <pageSetup paperSize="9" scale="75" orientation="landscape" horizontalDpi="4294967295" verticalDpi="4294967295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184D6-F6D0-489E-954F-8B8D524915CD}">
  <dimension ref="A1:U29"/>
  <sheetViews>
    <sheetView zoomScaleNormal="100" workbookViewId="0">
      <selection activeCell="C13" sqref="C13"/>
    </sheetView>
  </sheetViews>
  <sheetFormatPr defaultColWidth="8.7109375" defaultRowHeight="21"/>
  <cols>
    <col min="1" max="1" width="6.85546875" style="1" customWidth="1"/>
    <col min="2" max="2" width="11.28515625" style="1" customWidth="1"/>
    <col min="3" max="3" width="13" style="1" customWidth="1"/>
    <col min="4" max="4" width="13.42578125" style="1" customWidth="1"/>
    <col min="5" max="5" width="22.140625" style="1" customWidth="1"/>
    <col min="6" max="6" width="32.42578125" style="1" customWidth="1"/>
    <col min="7" max="9" width="15.7109375" style="16" customWidth="1"/>
    <col min="10" max="10" width="15.5703125" style="1" customWidth="1"/>
    <col min="11" max="16384" width="8.7109375" style="1"/>
  </cols>
  <sheetData>
    <row r="1" spans="1:21">
      <c r="J1" s="4" t="s">
        <v>205</v>
      </c>
    </row>
    <row r="2" spans="1:21">
      <c r="A2" s="264" t="s">
        <v>435</v>
      </c>
      <c r="B2" s="264"/>
      <c r="C2" s="264"/>
      <c r="D2" s="264"/>
      <c r="E2" s="264"/>
      <c r="F2" s="264"/>
      <c r="G2" s="264"/>
      <c r="H2" s="264"/>
      <c r="I2" s="264"/>
      <c r="J2" s="264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</row>
    <row r="3" spans="1:21">
      <c r="A3" s="253" t="s">
        <v>263</v>
      </c>
      <c r="B3" s="253"/>
      <c r="C3" s="253"/>
      <c r="D3" s="253"/>
      <c r="E3" s="253"/>
      <c r="F3" s="253"/>
      <c r="G3" s="253"/>
      <c r="H3" s="253"/>
      <c r="I3" s="253"/>
      <c r="J3" s="253"/>
    </row>
    <row r="4" spans="1:21">
      <c r="A4" s="253" t="s">
        <v>372</v>
      </c>
      <c r="B4" s="253"/>
      <c r="C4" s="253"/>
      <c r="D4" s="253"/>
      <c r="E4" s="253"/>
      <c r="F4" s="253"/>
      <c r="G4" s="253"/>
      <c r="H4" s="253"/>
      <c r="I4" s="253"/>
      <c r="J4" s="253"/>
    </row>
    <row r="5" spans="1:21">
      <c r="A5" s="15" t="s">
        <v>1</v>
      </c>
      <c r="B5" s="15"/>
      <c r="C5" s="15"/>
      <c r="D5" s="15"/>
      <c r="E5" s="15"/>
      <c r="H5" s="7" t="s">
        <v>363</v>
      </c>
    </row>
    <row r="6" spans="1:21">
      <c r="A6" s="15" t="s">
        <v>2</v>
      </c>
      <c r="B6" s="15"/>
      <c r="C6" s="15"/>
      <c r="D6" s="15"/>
      <c r="E6" s="15"/>
      <c r="H6" s="7" t="s">
        <v>252</v>
      </c>
    </row>
    <row r="7" spans="1:21">
      <c r="A7" s="15" t="s">
        <v>239</v>
      </c>
      <c r="B7" s="15"/>
      <c r="C7" s="15"/>
      <c r="D7" s="15"/>
      <c r="E7" s="15"/>
    </row>
    <row r="8" spans="1:21">
      <c r="A8" s="15"/>
      <c r="B8" s="15"/>
      <c r="C8" s="15"/>
      <c r="D8" s="15"/>
      <c r="E8" s="15"/>
      <c r="J8" s="8" t="s">
        <v>12</v>
      </c>
    </row>
    <row r="9" spans="1:21" ht="17.45" customHeight="1"/>
    <row r="10" spans="1:21">
      <c r="A10" s="292" t="s">
        <v>238</v>
      </c>
      <c r="B10" s="293"/>
      <c r="C10" s="293"/>
      <c r="D10" s="293"/>
      <c r="E10" s="293"/>
      <c r="F10" s="293"/>
      <c r="G10" s="293"/>
      <c r="H10" s="293"/>
      <c r="I10" s="294"/>
      <c r="J10" s="260" t="s">
        <v>200</v>
      </c>
    </row>
    <row r="11" spans="1:21">
      <c r="A11" s="260" t="s">
        <v>21</v>
      </c>
      <c r="B11" s="260" t="s">
        <v>143</v>
      </c>
      <c r="C11" s="260" t="s">
        <v>25</v>
      </c>
      <c r="D11" s="79" t="s">
        <v>17</v>
      </c>
      <c r="E11" s="260" t="s">
        <v>240</v>
      </c>
      <c r="F11" s="263" t="s">
        <v>35</v>
      </c>
      <c r="G11" s="350" t="s">
        <v>9</v>
      </c>
      <c r="H11" s="351"/>
      <c r="I11" s="352"/>
      <c r="J11" s="261"/>
    </row>
    <row r="12" spans="1:21">
      <c r="A12" s="261"/>
      <c r="B12" s="261"/>
      <c r="C12" s="261"/>
      <c r="D12" s="42" t="s">
        <v>147</v>
      </c>
      <c r="E12" s="261"/>
      <c r="F12" s="260"/>
      <c r="G12" s="140" t="s">
        <v>241</v>
      </c>
      <c r="H12" s="140" t="s">
        <v>242</v>
      </c>
      <c r="I12" s="140" t="s">
        <v>243</v>
      </c>
      <c r="J12" s="261"/>
    </row>
    <row r="13" spans="1:21">
      <c r="A13" s="262"/>
      <c r="B13" s="49" t="s">
        <v>7</v>
      </c>
      <c r="C13" s="49" t="s">
        <v>8</v>
      </c>
      <c r="D13" s="49" t="s">
        <v>156</v>
      </c>
      <c r="E13" s="49" t="s">
        <v>157</v>
      </c>
      <c r="F13" s="49" t="s">
        <v>158</v>
      </c>
      <c r="G13" s="137" t="s">
        <v>267</v>
      </c>
      <c r="H13" s="137" t="s">
        <v>162</v>
      </c>
      <c r="I13" s="137" t="s">
        <v>163</v>
      </c>
      <c r="J13" s="137" t="s">
        <v>164</v>
      </c>
    </row>
    <row r="14" spans="1:21">
      <c r="A14" s="353" t="s">
        <v>329</v>
      </c>
      <c r="B14" s="354"/>
      <c r="C14" s="354"/>
      <c r="D14" s="354"/>
      <c r="E14" s="354"/>
      <c r="F14" s="355"/>
      <c r="G14" s="83"/>
      <c r="H14" s="83"/>
      <c r="I14" s="83">
        <v>0</v>
      </c>
      <c r="J14" s="80"/>
    </row>
    <row r="15" spans="1:21">
      <c r="A15" s="3"/>
      <c r="B15" s="3"/>
      <c r="C15" s="3"/>
      <c r="D15" s="3"/>
      <c r="E15" s="3"/>
      <c r="F15" s="103"/>
      <c r="G15" s="5"/>
      <c r="H15" s="5"/>
      <c r="I15" s="5">
        <f>I14+G15-H15</f>
        <v>0</v>
      </c>
      <c r="J15" s="5"/>
    </row>
    <row r="16" spans="1:21">
      <c r="A16" s="3"/>
      <c r="B16" s="3"/>
      <c r="C16" s="3"/>
      <c r="D16" s="3"/>
      <c r="E16" s="3"/>
      <c r="F16" s="3"/>
      <c r="G16" s="5"/>
      <c r="H16" s="5"/>
      <c r="I16" s="5">
        <f>I15+G16-H16</f>
        <v>0</v>
      </c>
      <c r="J16" s="2"/>
    </row>
    <row r="17" spans="1:10">
      <c r="A17" s="3"/>
      <c r="B17" s="3"/>
      <c r="C17" s="3"/>
      <c r="D17" s="3"/>
      <c r="E17" s="3"/>
      <c r="F17" s="3"/>
      <c r="G17" s="5"/>
      <c r="H17" s="5"/>
      <c r="I17" s="5">
        <f>I16+G17-H17</f>
        <v>0</v>
      </c>
      <c r="J17" s="2"/>
    </row>
    <row r="18" spans="1:10">
      <c r="A18" s="3"/>
      <c r="B18" s="3"/>
      <c r="C18" s="3"/>
      <c r="D18" s="3"/>
      <c r="E18" s="3"/>
      <c r="F18" s="3"/>
      <c r="G18" s="5"/>
      <c r="H18" s="5"/>
      <c r="I18" s="5">
        <f t="shared" ref="I18" si="0">I17+G18-H18</f>
        <v>0</v>
      </c>
      <c r="J18" s="2"/>
    </row>
    <row r="19" spans="1:10">
      <c r="A19" s="3"/>
      <c r="B19" s="3"/>
      <c r="C19" s="3"/>
      <c r="D19" s="3"/>
      <c r="E19" s="3"/>
      <c r="F19" s="3"/>
      <c r="G19" s="5"/>
      <c r="H19" s="5"/>
      <c r="I19" s="5">
        <f>I18+G19-H19</f>
        <v>0</v>
      </c>
      <c r="J19" s="2"/>
    </row>
    <row r="20" spans="1:10">
      <c r="A20" s="3"/>
      <c r="B20" s="3"/>
      <c r="C20" s="3"/>
      <c r="D20" s="3"/>
      <c r="E20" s="3"/>
      <c r="F20" s="3"/>
      <c r="G20" s="5"/>
      <c r="H20" s="5"/>
      <c r="I20" s="5">
        <f>I19+G20-H20</f>
        <v>0</v>
      </c>
      <c r="J20" s="2"/>
    </row>
    <row r="21" spans="1:10">
      <c r="A21" s="3"/>
      <c r="B21" s="3"/>
      <c r="C21" s="3"/>
      <c r="D21" s="3"/>
      <c r="E21" s="3"/>
      <c r="F21" s="3"/>
      <c r="G21" s="5"/>
      <c r="H21" s="5"/>
      <c r="I21" s="5">
        <f>I20+G21-H21</f>
        <v>0</v>
      </c>
      <c r="J21" s="2"/>
    </row>
    <row r="22" spans="1:10" s="7" customFormat="1">
      <c r="A22" s="292" t="s">
        <v>19</v>
      </c>
      <c r="B22" s="293"/>
      <c r="C22" s="293"/>
      <c r="D22" s="293"/>
      <c r="E22" s="293"/>
      <c r="F22" s="293"/>
      <c r="G22" s="102">
        <f>SUM(G15:G21)</f>
        <v>0</v>
      </c>
      <c r="H22" s="102">
        <f>SUM(H15:H21)</f>
        <v>0</v>
      </c>
      <c r="I22" s="102">
        <f>SUM(I15:I21)</f>
        <v>0</v>
      </c>
      <c r="J22" s="102"/>
    </row>
    <row r="23" spans="1:10">
      <c r="A23" s="20"/>
      <c r="B23" s="20"/>
      <c r="C23" s="20"/>
      <c r="D23" s="20"/>
      <c r="E23" s="20"/>
      <c r="F23" s="20"/>
      <c r="G23" s="92"/>
      <c r="H23" s="92"/>
      <c r="I23" s="92"/>
      <c r="J23" s="92"/>
    </row>
    <row r="24" spans="1:10">
      <c r="A24" s="20"/>
      <c r="B24" s="20"/>
      <c r="C24" s="20"/>
      <c r="D24" s="20"/>
      <c r="E24" s="20"/>
      <c r="F24" s="20"/>
      <c r="G24" s="92"/>
      <c r="H24" s="92"/>
      <c r="I24" s="92"/>
      <c r="J24" s="92"/>
    </row>
    <row r="25" spans="1:10">
      <c r="A25" s="6"/>
      <c r="B25" s="6"/>
      <c r="C25" s="6"/>
      <c r="D25" s="6"/>
      <c r="E25" s="6"/>
      <c r="F25" s="6"/>
      <c r="G25" s="6"/>
      <c r="H25" s="6"/>
      <c r="I25" s="6"/>
      <c r="J25" s="20"/>
    </row>
    <row r="29" spans="1:10">
      <c r="A29" s="76" t="s">
        <v>317</v>
      </c>
    </row>
  </sheetData>
  <mergeCells count="13">
    <mergeCell ref="G11:I11"/>
    <mergeCell ref="A14:F14"/>
    <mergeCell ref="A22:F22"/>
    <mergeCell ref="A2:J2"/>
    <mergeCell ref="A3:J3"/>
    <mergeCell ref="A4:J4"/>
    <mergeCell ref="A10:I10"/>
    <mergeCell ref="J10:J12"/>
    <mergeCell ref="A11:A13"/>
    <mergeCell ref="B11:B12"/>
    <mergeCell ref="C11:C12"/>
    <mergeCell ref="E11:E12"/>
    <mergeCell ref="F11:F12"/>
  </mergeCells>
  <pageMargins left="0.42" right="0.25" top="0.17" bottom="0.17" header="0.17" footer="0.17"/>
  <pageSetup paperSize="9" scale="85" orientation="landscape" horizontalDpi="4294967295" verticalDpi="4294967295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1DE90-D1FD-417D-8851-1F9011DE126B}">
  <dimension ref="A1:Q38"/>
  <sheetViews>
    <sheetView zoomScaleNormal="100" workbookViewId="0">
      <selection activeCell="A2" sqref="A2:K2"/>
    </sheetView>
  </sheetViews>
  <sheetFormatPr defaultColWidth="8.7109375" defaultRowHeight="21"/>
  <cols>
    <col min="1" max="1" width="5.140625" style="1" customWidth="1"/>
    <col min="2" max="2" width="20.7109375" style="1" customWidth="1"/>
    <col min="3" max="3" width="16.42578125" style="16" customWidth="1"/>
    <col min="4" max="4" width="15.85546875" style="1" customWidth="1"/>
    <col min="5" max="5" width="33.5703125" style="1" customWidth="1"/>
    <col min="6" max="6" width="17.7109375" style="16" customWidth="1"/>
    <col min="7" max="7" width="19.140625" style="16" customWidth="1"/>
    <col min="8" max="8" width="16" style="16" customWidth="1"/>
    <col min="9" max="9" width="16" style="154" customWidth="1"/>
    <col min="10" max="10" width="16.140625" style="16" customWidth="1"/>
    <col min="11" max="11" width="20.85546875" style="1" customWidth="1"/>
    <col min="12" max="256" width="8.7109375" style="1"/>
    <col min="257" max="257" width="19.7109375" style="1" customWidth="1"/>
    <col min="258" max="258" width="16.42578125" style="1" customWidth="1"/>
    <col min="259" max="259" width="11.85546875" style="1" customWidth="1"/>
    <col min="260" max="260" width="15.85546875" style="1" customWidth="1"/>
    <col min="261" max="261" width="27.140625" style="1" customWidth="1"/>
    <col min="262" max="262" width="15.5703125" style="1" customWidth="1"/>
    <col min="263" max="263" width="17.5703125" style="1" customWidth="1"/>
    <col min="264" max="264" width="16.28515625" style="1" customWidth="1"/>
    <col min="265" max="265" width="16" style="1" customWidth="1"/>
    <col min="266" max="267" width="18.140625" style="1" customWidth="1"/>
    <col min="268" max="512" width="8.7109375" style="1"/>
    <col min="513" max="513" width="19.7109375" style="1" customWidth="1"/>
    <col min="514" max="514" width="16.42578125" style="1" customWidth="1"/>
    <col min="515" max="515" width="11.85546875" style="1" customWidth="1"/>
    <col min="516" max="516" width="15.85546875" style="1" customWidth="1"/>
    <col min="517" max="517" width="27.140625" style="1" customWidth="1"/>
    <col min="518" max="518" width="15.5703125" style="1" customWidth="1"/>
    <col min="519" max="519" width="17.5703125" style="1" customWidth="1"/>
    <col min="520" max="520" width="16.28515625" style="1" customWidth="1"/>
    <col min="521" max="521" width="16" style="1" customWidth="1"/>
    <col min="522" max="523" width="18.140625" style="1" customWidth="1"/>
    <col min="524" max="768" width="8.7109375" style="1"/>
    <col min="769" max="769" width="19.7109375" style="1" customWidth="1"/>
    <col min="770" max="770" width="16.42578125" style="1" customWidth="1"/>
    <col min="771" max="771" width="11.85546875" style="1" customWidth="1"/>
    <col min="772" max="772" width="15.85546875" style="1" customWidth="1"/>
    <col min="773" max="773" width="27.140625" style="1" customWidth="1"/>
    <col min="774" max="774" width="15.5703125" style="1" customWidth="1"/>
    <col min="775" max="775" width="17.5703125" style="1" customWidth="1"/>
    <col min="776" max="776" width="16.28515625" style="1" customWidth="1"/>
    <col min="777" max="777" width="16" style="1" customWidth="1"/>
    <col min="778" max="779" width="18.140625" style="1" customWidth="1"/>
    <col min="780" max="1024" width="8.7109375" style="1"/>
    <col min="1025" max="1025" width="19.7109375" style="1" customWidth="1"/>
    <col min="1026" max="1026" width="16.42578125" style="1" customWidth="1"/>
    <col min="1027" max="1027" width="11.85546875" style="1" customWidth="1"/>
    <col min="1028" max="1028" width="15.85546875" style="1" customWidth="1"/>
    <col min="1029" max="1029" width="27.140625" style="1" customWidth="1"/>
    <col min="1030" max="1030" width="15.5703125" style="1" customWidth="1"/>
    <col min="1031" max="1031" width="17.5703125" style="1" customWidth="1"/>
    <col min="1032" max="1032" width="16.28515625" style="1" customWidth="1"/>
    <col min="1033" max="1033" width="16" style="1" customWidth="1"/>
    <col min="1034" max="1035" width="18.140625" style="1" customWidth="1"/>
    <col min="1036" max="1280" width="8.7109375" style="1"/>
    <col min="1281" max="1281" width="19.7109375" style="1" customWidth="1"/>
    <col min="1282" max="1282" width="16.42578125" style="1" customWidth="1"/>
    <col min="1283" max="1283" width="11.85546875" style="1" customWidth="1"/>
    <col min="1284" max="1284" width="15.85546875" style="1" customWidth="1"/>
    <col min="1285" max="1285" width="27.140625" style="1" customWidth="1"/>
    <col min="1286" max="1286" width="15.5703125" style="1" customWidth="1"/>
    <col min="1287" max="1287" width="17.5703125" style="1" customWidth="1"/>
    <col min="1288" max="1288" width="16.28515625" style="1" customWidth="1"/>
    <col min="1289" max="1289" width="16" style="1" customWidth="1"/>
    <col min="1290" max="1291" width="18.140625" style="1" customWidth="1"/>
    <col min="1292" max="1536" width="8.7109375" style="1"/>
    <col min="1537" max="1537" width="19.7109375" style="1" customWidth="1"/>
    <col min="1538" max="1538" width="16.42578125" style="1" customWidth="1"/>
    <col min="1539" max="1539" width="11.85546875" style="1" customWidth="1"/>
    <col min="1540" max="1540" width="15.85546875" style="1" customWidth="1"/>
    <col min="1541" max="1541" width="27.140625" style="1" customWidth="1"/>
    <col min="1542" max="1542" width="15.5703125" style="1" customWidth="1"/>
    <col min="1543" max="1543" width="17.5703125" style="1" customWidth="1"/>
    <col min="1544" max="1544" width="16.28515625" style="1" customWidth="1"/>
    <col min="1545" max="1545" width="16" style="1" customWidth="1"/>
    <col min="1546" max="1547" width="18.140625" style="1" customWidth="1"/>
    <col min="1548" max="1792" width="8.7109375" style="1"/>
    <col min="1793" max="1793" width="19.7109375" style="1" customWidth="1"/>
    <col min="1794" max="1794" width="16.42578125" style="1" customWidth="1"/>
    <col min="1795" max="1795" width="11.85546875" style="1" customWidth="1"/>
    <col min="1796" max="1796" width="15.85546875" style="1" customWidth="1"/>
    <col min="1797" max="1797" width="27.140625" style="1" customWidth="1"/>
    <col min="1798" max="1798" width="15.5703125" style="1" customWidth="1"/>
    <col min="1799" max="1799" width="17.5703125" style="1" customWidth="1"/>
    <col min="1800" max="1800" width="16.28515625" style="1" customWidth="1"/>
    <col min="1801" max="1801" width="16" style="1" customWidth="1"/>
    <col min="1802" max="1803" width="18.140625" style="1" customWidth="1"/>
    <col min="1804" max="2048" width="8.7109375" style="1"/>
    <col min="2049" max="2049" width="19.7109375" style="1" customWidth="1"/>
    <col min="2050" max="2050" width="16.42578125" style="1" customWidth="1"/>
    <col min="2051" max="2051" width="11.85546875" style="1" customWidth="1"/>
    <col min="2052" max="2052" width="15.85546875" style="1" customWidth="1"/>
    <col min="2053" max="2053" width="27.140625" style="1" customWidth="1"/>
    <col min="2054" max="2054" width="15.5703125" style="1" customWidth="1"/>
    <col min="2055" max="2055" width="17.5703125" style="1" customWidth="1"/>
    <col min="2056" max="2056" width="16.28515625" style="1" customWidth="1"/>
    <col min="2057" max="2057" width="16" style="1" customWidth="1"/>
    <col min="2058" max="2059" width="18.140625" style="1" customWidth="1"/>
    <col min="2060" max="2304" width="8.7109375" style="1"/>
    <col min="2305" max="2305" width="19.7109375" style="1" customWidth="1"/>
    <col min="2306" max="2306" width="16.42578125" style="1" customWidth="1"/>
    <col min="2307" max="2307" width="11.85546875" style="1" customWidth="1"/>
    <col min="2308" max="2308" width="15.85546875" style="1" customWidth="1"/>
    <col min="2309" max="2309" width="27.140625" style="1" customWidth="1"/>
    <col min="2310" max="2310" width="15.5703125" style="1" customWidth="1"/>
    <col min="2311" max="2311" width="17.5703125" style="1" customWidth="1"/>
    <col min="2312" max="2312" width="16.28515625" style="1" customWidth="1"/>
    <col min="2313" max="2313" width="16" style="1" customWidth="1"/>
    <col min="2314" max="2315" width="18.140625" style="1" customWidth="1"/>
    <col min="2316" max="2560" width="8.7109375" style="1"/>
    <col min="2561" max="2561" width="19.7109375" style="1" customWidth="1"/>
    <col min="2562" max="2562" width="16.42578125" style="1" customWidth="1"/>
    <col min="2563" max="2563" width="11.85546875" style="1" customWidth="1"/>
    <col min="2564" max="2564" width="15.85546875" style="1" customWidth="1"/>
    <col min="2565" max="2565" width="27.140625" style="1" customWidth="1"/>
    <col min="2566" max="2566" width="15.5703125" style="1" customWidth="1"/>
    <col min="2567" max="2567" width="17.5703125" style="1" customWidth="1"/>
    <col min="2568" max="2568" width="16.28515625" style="1" customWidth="1"/>
    <col min="2569" max="2569" width="16" style="1" customWidth="1"/>
    <col min="2570" max="2571" width="18.140625" style="1" customWidth="1"/>
    <col min="2572" max="2816" width="8.7109375" style="1"/>
    <col min="2817" max="2817" width="19.7109375" style="1" customWidth="1"/>
    <col min="2818" max="2818" width="16.42578125" style="1" customWidth="1"/>
    <col min="2819" max="2819" width="11.85546875" style="1" customWidth="1"/>
    <col min="2820" max="2820" width="15.85546875" style="1" customWidth="1"/>
    <col min="2821" max="2821" width="27.140625" style="1" customWidth="1"/>
    <col min="2822" max="2822" width="15.5703125" style="1" customWidth="1"/>
    <col min="2823" max="2823" width="17.5703125" style="1" customWidth="1"/>
    <col min="2824" max="2824" width="16.28515625" style="1" customWidth="1"/>
    <col min="2825" max="2825" width="16" style="1" customWidth="1"/>
    <col min="2826" max="2827" width="18.140625" style="1" customWidth="1"/>
    <col min="2828" max="3072" width="8.7109375" style="1"/>
    <col min="3073" max="3073" width="19.7109375" style="1" customWidth="1"/>
    <col min="3074" max="3074" width="16.42578125" style="1" customWidth="1"/>
    <col min="3075" max="3075" width="11.85546875" style="1" customWidth="1"/>
    <col min="3076" max="3076" width="15.85546875" style="1" customWidth="1"/>
    <col min="3077" max="3077" width="27.140625" style="1" customWidth="1"/>
    <col min="3078" max="3078" width="15.5703125" style="1" customWidth="1"/>
    <col min="3079" max="3079" width="17.5703125" style="1" customWidth="1"/>
    <col min="3080" max="3080" width="16.28515625" style="1" customWidth="1"/>
    <col min="3081" max="3081" width="16" style="1" customWidth="1"/>
    <col min="3082" max="3083" width="18.140625" style="1" customWidth="1"/>
    <col min="3084" max="3328" width="8.7109375" style="1"/>
    <col min="3329" max="3329" width="19.7109375" style="1" customWidth="1"/>
    <col min="3330" max="3330" width="16.42578125" style="1" customWidth="1"/>
    <col min="3331" max="3331" width="11.85546875" style="1" customWidth="1"/>
    <col min="3332" max="3332" width="15.85546875" style="1" customWidth="1"/>
    <col min="3333" max="3333" width="27.140625" style="1" customWidth="1"/>
    <col min="3334" max="3334" width="15.5703125" style="1" customWidth="1"/>
    <col min="3335" max="3335" width="17.5703125" style="1" customWidth="1"/>
    <col min="3336" max="3336" width="16.28515625" style="1" customWidth="1"/>
    <col min="3337" max="3337" width="16" style="1" customWidth="1"/>
    <col min="3338" max="3339" width="18.140625" style="1" customWidth="1"/>
    <col min="3340" max="3584" width="8.7109375" style="1"/>
    <col min="3585" max="3585" width="19.7109375" style="1" customWidth="1"/>
    <col min="3586" max="3586" width="16.42578125" style="1" customWidth="1"/>
    <col min="3587" max="3587" width="11.85546875" style="1" customWidth="1"/>
    <col min="3588" max="3588" width="15.85546875" style="1" customWidth="1"/>
    <col min="3589" max="3589" width="27.140625" style="1" customWidth="1"/>
    <col min="3590" max="3590" width="15.5703125" style="1" customWidth="1"/>
    <col min="3591" max="3591" width="17.5703125" style="1" customWidth="1"/>
    <col min="3592" max="3592" width="16.28515625" style="1" customWidth="1"/>
    <col min="3593" max="3593" width="16" style="1" customWidth="1"/>
    <col min="3594" max="3595" width="18.140625" style="1" customWidth="1"/>
    <col min="3596" max="3840" width="8.7109375" style="1"/>
    <col min="3841" max="3841" width="19.7109375" style="1" customWidth="1"/>
    <col min="3842" max="3842" width="16.42578125" style="1" customWidth="1"/>
    <col min="3843" max="3843" width="11.85546875" style="1" customWidth="1"/>
    <col min="3844" max="3844" width="15.85546875" style="1" customWidth="1"/>
    <col min="3845" max="3845" width="27.140625" style="1" customWidth="1"/>
    <col min="3846" max="3846" width="15.5703125" style="1" customWidth="1"/>
    <col min="3847" max="3847" width="17.5703125" style="1" customWidth="1"/>
    <col min="3848" max="3848" width="16.28515625" style="1" customWidth="1"/>
    <col min="3849" max="3849" width="16" style="1" customWidth="1"/>
    <col min="3850" max="3851" width="18.140625" style="1" customWidth="1"/>
    <col min="3852" max="4096" width="8.7109375" style="1"/>
    <col min="4097" max="4097" width="19.7109375" style="1" customWidth="1"/>
    <col min="4098" max="4098" width="16.42578125" style="1" customWidth="1"/>
    <col min="4099" max="4099" width="11.85546875" style="1" customWidth="1"/>
    <col min="4100" max="4100" width="15.85546875" style="1" customWidth="1"/>
    <col min="4101" max="4101" width="27.140625" style="1" customWidth="1"/>
    <col min="4102" max="4102" width="15.5703125" style="1" customWidth="1"/>
    <col min="4103" max="4103" width="17.5703125" style="1" customWidth="1"/>
    <col min="4104" max="4104" width="16.28515625" style="1" customWidth="1"/>
    <col min="4105" max="4105" width="16" style="1" customWidth="1"/>
    <col min="4106" max="4107" width="18.140625" style="1" customWidth="1"/>
    <col min="4108" max="4352" width="8.7109375" style="1"/>
    <col min="4353" max="4353" width="19.7109375" style="1" customWidth="1"/>
    <col min="4354" max="4354" width="16.42578125" style="1" customWidth="1"/>
    <col min="4355" max="4355" width="11.85546875" style="1" customWidth="1"/>
    <col min="4356" max="4356" width="15.85546875" style="1" customWidth="1"/>
    <col min="4357" max="4357" width="27.140625" style="1" customWidth="1"/>
    <col min="4358" max="4358" width="15.5703125" style="1" customWidth="1"/>
    <col min="4359" max="4359" width="17.5703125" style="1" customWidth="1"/>
    <col min="4360" max="4360" width="16.28515625" style="1" customWidth="1"/>
    <col min="4361" max="4361" width="16" style="1" customWidth="1"/>
    <col min="4362" max="4363" width="18.140625" style="1" customWidth="1"/>
    <col min="4364" max="4608" width="8.7109375" style="1"/>
    <col min="4609" max="4609" width="19.7109375" style="1" customWidth="1"/>
    <col min="4610" max="4610" width="16.42578125" style="1" customWidth="1"/>
    <col min="4611" max="4611" width="11.85546875" style="1" customWidth="1"/>
    <col min="4612" max="4612" width="15.85546875" style="1" customWidth="1"/>
    <col min="4613" max="4613" width="27.140625" style="1" customWidth="1"/>
    <col min="4614" max="4614" width="15.5703125" style="1" customWidth="1"/>
    <col min="4615" max="4615" width="17.5703125" style="1" customWidth="1"/>
    <col min="4616" max="4616" width="16.28515625" style="1" customWidth="1"/>
    <col min="4617" max="4617" width="16" style="1" customWidth="1"/>
    <col min="4618" max="4619" width="18.140625" style="1" customWidth="1"/>
    <col min="4620" max="4864" width="8.7109375" style="1"/>
    <col min="4865" max="4865" width="19.7109375" style="1" customWidth="1"/>
    <col min="4866" max="4866" width="16.42578125" style="1" customWidth="1"/>
    <col min="4867" max="4867" width="11.85546875" style="1" customWidth="1"/>
    <col min="4868" max="4868" width="15.85546875" style="1" customWidth="1"/>
    <col min="4869" max="4869" width="27.140625" style="1" customWidth="1"/>
    <col min="4870" max="4870" width="15.5703125" style="1" customWidth="1"/>
    <col min="4871" max="4871" width="17.5703125" style="1" customWidth="1"/>
    <col min="4872" max="4872" width="16.28515625" style="1" customWidth="1"/>
    <col min="4873" max="4873" width="16" style="1" customWidth="1"/>
    <col min="4874" max="4875" width="18.140625" style="1" customWidth="1"/>
    <col min="4876" max="5120" width="8.7109375" style="1"/>
    <col min="5121" max="5121" width="19.7109375" style="1" customWidth="1"/>
    <col min="5122" max="5122" width="16.42578125" style="1" customWidth="1"/>
    <col min="5123" max="5123" width="11.85546875" style="1" customWidth="1"/>
    <col min="5124" max="5124" width="15.85546875" style="1" customWidth="1"/>
    <col min="5125" max="5125" width="27.140625" style="1" customWidth="1"/>
    <col min="5126" max="5126" width="15.5703125" style="1" customWidth="1"/>
    <col min="5127" max="5127" width="17.5703125" style="1" customWidth="1"/>
    <col min="5128" max="5128" width="16.28515625" style="1" customWidth="1"/>
    <col min="5129" max="5129" width="16" style="1" customWidth="1"/>
    <col min="5130" max="5131" width="18.140625" style="1" customWidth="1"/>
    <col min="5132" max="5376" width="8.7109375" style="1"/>
    <col min="5377" max="5377" width="19.7109375" style="1" customWidth="1"/>
    <col min="5378" max="5378" width="16.42578125" style="1" customWidth="1"/>
    <col min="5379" max="5379" width="11.85546875" style="1" customWidth="1"/>
    <col min="5380" max="5380" width="15.85546875" style="1" customWidth="1"/>
    <col min="5381" max="5381" width="27.140625" style="1" customWidth="1"/>
    <col min="5382" max="5382" width="15.5703125" style="1" customWidth="1"/>
    <col min="5383" max="5383" width="17.5703125" style="1" customWidth="1"/>
    <col min="5384" max="5384" width="16.28515625" style="1" customWidth="1"/>
    <col min="5385" max="5385" width="16" style="1" customWidth="1"/>
    <col min="5386" max="5387" width="18.140625" style="1" customWidth="1"/>
    <col min="5388" max="5632" width="8.7109375" style="1"/>
    <col min="5633" max="5633" width="19.7109375" style="1" customWidth="1"/>
    <col min="5634" max="5634" width="16.42578125" style="1" customWidth="1"/>
    <col min="5635" max="5635" width="11.85546875" style="1" customWidth="1"/>
    <col min="5636" max="5636" width="15.85546875" style="1" customWidth="1"/>
    <col min="5637" max="5637" width="27.140625" style="1" customWidth="1"/>
    <col min="5638" max="5638" width="15.5703125" style="1" customWidth="1"/>
    <col min="5639" max="5639" width="17.5703125" style="1" customWidth="1"/>
    <col min="5640" max="5640" width="16.28515625" style="1" customWidth="1"/>
    <col min="5641" max="5641" width="16" style="1" customWidth="1"/>
    <col min="5642" max="5643" width="18.140625" style="1" customWidth="1"/>
    <col min="5644" max="5888" width="8.7109375" style="1"/>
    <col min="5889" max="5889" width="19.7109375" style="1" customWidth="1"/>
    <col min="5890" max="5890" width="16.42578125" style="1" customWidth="1"/>
    <col min="5891" max="5891" width="11.85546875" style="1" customWidth="1"/>
    <col min="5892" max="5892" width="15.85546875" style="1" customWidth="1"/>
    <col min="5893" max="5893" width="27.140625" style="1" customWidth="1"/>
    <col min="5894" max="5894" width="15.5703125" style="1" customWidth="1"/>
    <col min="5895" max="5895" width="17.5703125" style="1" customWidth="1"/>
    <col min="5896" max="5896" width="16.28515625" style="1" customWidth="1"/>
    <col min="5897" max="5897" width="16" style="1" customWidth="1"/>
    <col min="5898" max="5899" width="18.140625" style="1" customWidth="1"/>
    <col min="5900" max="6144" width="8.7109375" style="1"/>
    <col min="6145" max="6145" width="19.7109375" style="1" customWidth="1"/>
    <col min="6146" max="6146" width="16.42578125" style="1" customWidth="1"/>
    <col min="6147" max="6147" width="11.85546875" style="1" customWidth="1"/>
    <col min="6148" max="6148" width="15.85546875" style="1" customWidth="1"/>
    <col min="6149" max="6149" width="27.140625" style="1" customWidth="1"/>
    <col min="6150" max="6150" width="15.5703125" style="1" customWidth="1"/>
    <col min="6151" max="6151" width="17.5703125" style="1" customWidth="1"/>
    <col min="6152" max="6152" width="16.28515625" style="1" customWidth="1"/>
    <col min="6153" max="6153" width="16" style="1" customWidth="1"/>
    <col min="6154" max="6155" width="18.140625" style="1" customWidth="1"/>
    <col min="6156" max="6400" width="8.7109375" style="1"/>
    <col min="6401" max="6401" width="19.7109375" style="1" customWidth="1"/>
    <col min="6402" max="6402" width="16.42578125" style="1" customWidth="1"/>
    <col min="6403" max="6403" width="11.85546875" style="1" customWidth="1"/>
    <col min="6404" max="6404" width="15.85546875" style="1" customWidth="1"/>
    <col min="6405" max="6405" width="27.140625" style="1" customWidth="1"/>
    <col min="6406" max="6406" width="15.5703125" style="1" customWidth="1"/>
    <col min="6407" max="6407" width="17.5703125" style="1" customWidth="1"/>
    <col min="6408" max="6408" width="16.28515625" style="1" customWidth="1"/>
    <col min="6409" max="6409" width="16" style="1" customWidth="1"/>
    <col min="6410" max="6411" width="18.140625" style="1" customWidth="1"/>
    <col min="6412" max="6656" width="8.7109375" style="1"/>
    <col min="6657" max="6657" width="19.7109375" style="1" customWidth="1"/>
    <col min="6658" max="6658" width="16.42578125" style="1" customWidth="1"/>
    <col min="6659" max="6659" width="11.85546875" style="1" customWidth="1"/>
    <col min="6660" max="6660" width="15.85546875" style="1" customWidth="1"/>
    <col min="6661" max="6661" width="27.140625" style="1" customWidth="1"/>
    <col min="6662" max="6662" width="15.5703125" style="1" customWidth="1"/>
    <col min="6663" max="6663" width="17.5703125" style="1" customWidth="1"/>
    <col min="6664" max="6664" width="16.28515625" style="1" customWidth="1"/>
    <col min="6665" max="6665" width="16" style="1" customWidth="1"/>
    <col min="6666" max="6667" width="18.140625" style="1" customWidth="1"/>
    <col min="6668" max="6912" width="8.7109375" style="1"/>
    <col min="6913" max="6913" width="19.7109375" style="1" customWidth="1"/>
    <col min="6914" max="6914" width="16.42578125" style="1" customWidth="1"/>
    <col min="6915" max="6915" width="11.85546875" style="1" customWidth="1"/>
    <col min="6916" max="6916" width="15.85546875" style="1" customWidth="1"/>
    <col min="6917" max="6917" width="27.140625" style="1" customWidth="1"/>
    <col min="6918" max="6918" width="15.5703125" style="1" customWidth="1"/>
    <col min="6919" max="6919" width="17.5703125" style="1" customWidth="1"/>
    <col min="6920" max="6920" width="16.28515625" style="1" customWidth="1"/>
    <col min="6921" max="6921" width="16" style="1" customWidth="1"/>
    <col min="6922" max="6923" width="18.140625" style="1" customWidth="1"/>
    <col min="6924" max="7168" width="8.7109375" style="1"/>
    <col min="7169" max="7169" width="19.7109375" style="1" customWidth="1"/>
    <col min="7170" max="7170" width="16.42578125" style="1" customWidth="1"/>
    <col min="7171" max="7171" width="11.85546875" style="1" customWidth="1"/>
    <col min="7172" max="7172" width="15.85546875" style="1" customWidth="1"/>
    <col min="7173" max="7173" width="27.140625" style="1" customWidth="1"/>
    <col min="7174" max="7174" width="15.5703125" style="1" customWidth="1"/>
    <col min="7175" max="7175" width="17.5703125" style="1" customWidth="1"/>
    <col min="7176" max="7176" width="16.28515625" style="1" customWidth="1"/>
    <col min="7177" max="7177" width="16" style="1" customWidth="1"/>
    <col min="7178" max="7179" width="18.140625" style="1" customWidth="1"/>
    <col min="7180" max="7424" width="8.7109375" style="1"/>
    <col min="7425" max="7425" width="19.7109375" style="1" customWidth="1"/>
    <col min="7426" max="7426" width="16.42578125" style="1" customWidth="1"/>
    <col min="7427" max="7427" width="11.85546875" style="1" customWidth="1"/>
    <col min="7428" max="7428" width="15.85546875" style="1" customWidth="1"/>
    <col min="7429" max="7429" width="27.140625" style="1" customWidth="1"/>
    <col min="7430" max="7430" width="15.5703125" style="1" customWidth="1"/>
    <col min="7431" max="7431" width="17.5703125" style="1" customWidth="1"/>
    <col min="7432" max="7432" width="16.28515625" style="1" customWidth="1"/>
    <col min="7433" max="7433" width="16" style="1" customWidth="1"/>
    <col min="7434" max="7435" width="18.140625" style="1" customWidth="1"/>
    <col min="7436" max="7680" width="8.7109375" style="1"/>
    <col min="7681" max="7681" width="19.7109375" style="1" customWidth="1"/>
    <col min="7682" max="7682" width="16.42578125" style="1" customWidth="1"/>
    <col min="7683" max="7683" width="11.85546875" style="1" customWidth="1"/>
    <col min="7684" max="7684" width="15.85546875" style="1" customWidth="1"/>
    <col min="7685" max="7685" width="27.140625" style="1" customWidth="1"/>
    <col min="7686" max="7686" width="15.5703125" style="1" customWidth="1"/>
    <col min="7687" max="7687" width="17.5703125" style="1" customWidth="1"/>
    <col min="7688" max="7688" width="16.28515625" style="1" customWidth="1"/>
    <col min="7689" max="7689" width="16" style="1" customWidth="1"/>
    <col min="7690" max="7691" width="18.140625" style="1" customWidth="1"/>
    <col min="7692" max="7936" width="8.7109375" style="1"/>
    <col min="7937" max="7937" width="19.7109375" style="1" customWidth="1"/>
    <col min="7938" max="7938" width="16.42578125" style="1" customWidth="1"/>
    <col min="7939" max="7939" width="11.85546875" style="1" customWidth="1"/>
    <col min="7940" max="7940" width="15.85546875" style="1" customWidth="1"/>
    <col min="7941" max="7941" width="27.140625" style="1" customWidth="1"/>
    <col min="7942" max="7942" width="15.5703125" style="1" customWidth="1"/>
    <col min="7943" max="7943" width="17.5703125" style="1" customWidth="1"/>
    <col min="7944" max="7944" width="16.28515625" style="1" customWidth="1"/>
    <col min="7945" max="7945" width="16" style="1" customWidth="1"/>
    <col min="7946" max="7947" width="18.140625" style="1" customWidth="1"/>
    <col min="7948" max="8192" width="8.7109375" style="1"/>
    <col min="8193" max="8193" width="19.7109375" style="1" customWidth="1"/>
    <col min="8194" max="8194" width="16.42578125" style="1" customWidth="1"/>
    <col min="8195" max="8195" width="11.85546875" style="1" customWidth="1"/>
    <col min="8196" max="8196" width="15.85546875" style="1" customWidth="1"/>
    <col min="8197" max="8197" width="27.140625" style="1" customWidth="1"/>
    <col min="8198" max="8198" width="15.5703125" style="1" customWidth="1"/>
    <col min="8199" max="8199" width="17.5703125" style="1" customWidth="1"/>
    <col min="8200" max="8200" width="16.28515625" style="1" customWidth="1"/>
    <col min="8201" max="8201" width="16" style="1" customWidth="1"/>
    <col min="8202" max="8203" width="18.140625" style="1" customWidth="1"/>
    <col min="8204" max="8448" width="8.7109375" style="1"/>
    <col min="8449" max="8449" width="19.7109375" style="1" customWidth="1"/>
    <col min="8450" max="8450" width="16.42578125" style="1" customWidth="1"/>
    <col min="8451" max="8451" width="11.85546875" style="1" customWidth="1"/>
    <col min="8452" max="8452" width="15.85546875" style="1" customWidth="1"/>
    <col min="8453" max="8453" width="27.140625" style="1" customWidth="1"/>
    <col min="8454" max="8454" width="15.5703125" style="1" customWidth="1"/>
    <col min="8455" max="8455" width="17.5703125" style="1" customWidth="1"/>
    <col min="8456" max="8456" width="16.28515625" style="1" customWidth="1"/>
    <col min="8457" max="8457" width="16" style="1" customWidth="1"/>
    <col min="8458" max="8459" width="18.140625" style="1" customWidth="1"/>
    <col min="8460" max="8704" width="8.7109375" style="1"/>
    <col min="8705" max="8705" width="19.7109375" style="1" customWidth="1"/>
    <col min="8706" max="8706" width="16.42578125" style="1" customWidth="1"/>
    <col min="8707" max="8707" width="11.85546875" style="1" customWidth="1"/>
    <col min="8708" max="8708" width="15.85546875" style="1" customWidth="1"/>
    <col min="8709" max="8709" width="27.140625" style="1" customWidth="1"/>
    <col min="8710" max="8710" width="15.5703125" style="1" customWidth="1"/>
    <col min="8711" max="8711" width="17.5703125" style="1" customWidth="1"/>
    <col min="8712" max="8712" width="16.28515625" style="1" customWidth="1"/>
    <col min="8713" max="8713" width="16" style="1" customWidth="1"/>
    <col min="8714" max="8715" width="18.140625" style="1" customWidth="1"/>
    <col min="8716" max="8960" width="8.7109375" style="1"/>
    <col min="8961" max="8961" width="19.7109375" style="1" customWidth="1"/>
    <col min="8962" max="8962" width="16.42578125" style="1" customWidth="1"/>
    <col min="8963" max="8963" width="11.85546875" style="1" customWidth="1"/>
    <col min="8964" max="8964" width="15.85546875" style="1" customWidth="1"/>
    <col min="8965" max="8965" width="27.140625" style="1" customWidth="1"/>
    <col min="8966" max="8966" width="15.5703125" style="1" customWidth="1"/>
    <col min="8967" max="8967" width="17.5703125" style="1" customWidth="1"/>
    <col min="8968" max="8968" width="16.28515625" style="1" customWidth="1"/>
    <col min="8969" max="8969" width="16" style="1" customWidth="1"/>
    <col min="8970" max="8971" width="18.140625" style="1" customWidth="1"/>
    <col min="8972" max="9216" width="8.7109375" style="1"/>
    <col min="9217" max="9217" width="19.7109375" style="1" customWidth="1"/>
    <col min="9218" max="9218" width="16.42578125" style="1" customWidth="1"/>
    <col min="9219" max="9219" width="11.85546875" style="1" customWidth="1"/>
    <col min="9220" max="9220" width="15.85546875" style="1" customWidth="1"/>
    <col min="9221" max="9221" width="27.140625" style="1" customWidth="1"/>
    <col min="9222" max="9222" width="15.5703125" style="1" customWidth="1"/>
    <col min="9223" max="9223" width="17.5703125" style="1" customWidth="1"/>
    <col min="9224" max="9224" width="16.28515625" style="1" customWidth="1"/>
    <col min="9225" max="9225" width="16" style="1" customWidth="1"/>
    <col min="9226" max="9227" width="18.140625" style="1" customWidth="1"/>
    <col min="9228" max="9472" width="8.7109375" style="1"/>
    <col min="9473" max="9473" width="19.7109375" style="1" customWidth="1"/>
    <col min="9474" max="9474" width="16.42578125" style="1" customWidth="1"/>
    <col min="9475" max="9475" width="11.85546875" style="1" customWidth="1"/>
    <col min="9476" max="9476" width="15.85546875" style="1" customWidth="1"/>
    <col min="9477" max="9477" width="27.140625" style="1" customWidth="1"/>
    <col min="9478" max="9478" width="15.5703125" style="1" customWidth="1"/>
    <col min="9479" max="9479" width="17.5703125" style="1" customWidth="1"/>
    <col min="9480" max="9480" width="16.28515625" style="1" customWidth="1"/>
    <col min="9481" max="9481" width="16" style="1" customWidth="1"/>
    <col min="9482" max="9483" width="18.140625" style="1" customWidth="1"/>
    <col min="9484" max="9728" width="8.7109375" style="1"/>
    <col min="9729" max="9729" width="19.7109375" style="1" customWidth="1"/>
    <col min="9730" max="9730" width="16.42578125" style="1" customWidth="1"/>
    <col min="9731" max="9731" width="11.85546875" style="1" customWidth="1"/>
    <col min="9732" max="9732" width="15.85546875" style="1" customWidth="1"/>
    <col min="9733" max="9733" width="27.140625" style="1" customWidth="1"/>
    <col min="9734" max="9734" width="15.5703125" style="1" customWidth="1"/>
    <col min="9735" max="9735" width="17.5703125" style="1" customWidth="1"/>
    <col min="9736" max="9736" width="16.28515625" style="1" customWidth="1"/>
    <col min="9737" max="9737" width="16" style="1" customWidth="1"/>
    <col min="9738" max="9739" width="18.140625" style="1" customWidth="1"/>
    <col min="9740" max="9984" width="8.7109375" style="1"/>
    <col min="9985" max="9985" width="19.7109375" style="1" customWidth="1"/>
    <col min="9986" max="9986" width="16.42578125" style="1" customWidth="1"/>
    <col min="9987" max="9987" width="11.85546875" style="1" customWidth="1"/>
    <col min="9988" max="9988" width="15.85546875" style="1" customWidth="1"/>
    <col min="9989" max="9989" width="27.140625" style="1" customWidth="1"/>
    <col min="9990" max="9990" width="15.5703125" style="1" customWidth="1"/>
    <col min="9991" max="9991" width="17.5703125" style="1" customWidth="1"/>
    <col min="9992" max="9992" width="16.28515625" style="1" customWidth="1"/>
    <col min="9993" max="9993" width="16" style="1" customWidth="1"/>
    <col min="9994" max="9995" width="18.140625" style="1" customWidth="1"/>
    <col min="9996" max="10240" width="8.7109375" style="1"/>
    <col min="10241" max="10241" width="19.7109375" style="1" customWidth="1"/>
    <col min="10242" max="10242" width="16.42578125" style="1" customWidth="1"/>
    <col min="10243" max="10243" width="11.85546875" style="1" customWidth="1"/>
    <col min="10244" max="10244" width="15.85546875" style="1" customWidth="1"/>
    <col min="10245" max="10245" width="27.140625" style="1" customWidth="1"/>
    <col min="10246" max="10246" width="15.5703125" style="1" customWidth="1"/>
    <col min="10247" max="10247" width="17.5703125" style="1" customWidth="1"/>
    <col min="10248" max="10248" width="16.28515625" style="1" customWidth="1"/>
    <col min="10249" max="10249" width="16" style="1" customWidth="1"/>
    <col min="10250" max="10251" width="18.140625" style="1" customWidth="1"/>
    <col min="10252" max="10496" width="8.7109375" style="1"/>
    <col min="10497" max="10497" width="19.7109375" style="1" customWidth="1"/>
    <col min="10498" max="10498" width="16.42578125" style="1" customWidth="1"/>
    <col min="10499" max="10499" width="11.85546875" style="1" customWidth="1"/>
    <col min="10500" max="10500" width="15.85546875" style="1" customWidth="1"/>
    <col min="10501" max="10501" width="27.140625" style="1" customWidth="1"/>
    <col min="10502" max="10502" width="15.5703125" style="1" customWidth="1"/>
    <col min="10503" max="10503" width="17.5703125" style="1" customWidth="1"/>
    <col min="10504" max="10504" width="16.28515625" style="1" customWidth="1"/>
    <col min="10505" max="10505" width="16" style="1" customWidth="1"/>
    <col min="10506" max="10507" width="18.140625" style="1" customWidth="1"/>
    <col min="10508" max="10752" width="8.7109375" style="1"/>
    <col min="10753" max="10753" width="19.7109375" style="1" customWidth="1"/>
    <col min="10754" max="10754" width="16.42578125" style="1" customWidth="1"/>
    <col min="10755" max="10755" width="11.85546875" style="1" customWidth="1"/>
    <col min="10756" max="10756" width="15.85546875" style="1" customWidth="1"/>
    <col min="10757" max="10757" width="27.140625" style="1" customWidth="1"/>
    <col min="10758" max="10758" width="15.5703125" style="1" customWidth="1"/>
    <col min="10759" max="10759" width="17.5703125" style="1" customWidth="1"/>
    <col min="10760" max="10760" width="16.28515625" style="1" customWidth="1"/>
    <col min="10761" max="10761" width="16" style="1" customWidth="1"/>
    <col min="10762" max="10763" width="18.140625" style="1" customWidth="1"/>
    <col min="10764" max="11008" width="8.7109375" style="1"/>
    <col min="11009" max="11009" width="19.7109375" style="1" customWidth="1"/>
    <col min="11010" max="11010" width="16.42578125" style="1" customWidth="1"/>
    <col min="11011" max="11011" width="11.85546875" style="1" customWidth="1"/>
    <col min="11012" max="11012" width="15.85546875" style="1" customWidth="1"/>
    <col min="11013" max="11013" width="27.140625" style="1" customWidth="1"/>
    <col min="11014" max="11014" width="15.5703125" style="1" customWidth="1"/>
    <col min="11015" max="11015" width="17.5703125" style="1" customWidth="1"/>
    <col min="11016" max="11016" width="16.28515625" style="1" customWidth="1"/>
    <col min="11017" max="11017" width="16" style="1" customWidth="1"/>
    <col min="11018" max="11019" width="18.140625" style="1" customWidth="1"/>
    <col min="11020" max="11264" width="8.7109375" style="1"/>
    <col min="11265" max="11265" width="19.7109375" style="1" customWidth="1"/>
    <col min="11266" max="11266" width="16.42578125" style="1" customWidth="1"/>
    <col min="11267" max="11267" width="11.85546875" style="1" customWidth="1"/>
    <col min="11268" max="11268" width="15.85546875" style="1" customWidth="1"/>
    <col min="11269" max="11269" width="27.140625" style="1" customWidth="1"/>
    <col min="11270" max="11270" width="15.5703125" style="1" customWidth="1"/>
    <col min="11271" max="11271" width="17.5703125" style="1" customWidth="1"/>
    <col min="11272" max="11272" width="16.28515625" style="1" customWidth="1"/>
    <col min="11273" max="11273" width="16" style="1" customWidth="1"/>
    <col min="11274" max="11275" width="18.140625" style="1" customWidth="1"/>
    <col min="11276" max="11520" width="8.7109375" style="1"/>
    <col min="11521" max="11521" width="19.7109375" style="1" customWidth="1"/>
    <col min="11522" max="11522" width="16.42578125" style="1" customWidth="1"/>
    <col min="11523" max="11523" width="11.85546875" style="1" customWidth="1"/>
    <col min="11524" max="11524" width="15.85546875" style="1" customWidth="1"/>
    <col min="11525" max="11525" width="27.140625" style="1" customWidth="1"/>
    <col min="11526" max="11526" width="15.5703125" style="1" customWidth="1"/>
    <col min="11527" max="11527" width="17.5703125" style="1" customWidth="1"/>
    <col min="11528" max="11528" width="16.28515625" style="1" customWidth="1"/>
    <col min="11529" max="11529" width="16" style="1" customWidth="1"/>
    <col min="11530" max="11531" width="18.140625" style="1" customWidth="1"/>
    <col min="11532" max="11776" width="8.7109375" style="1"/>
    <col min="11777" max="11777" width="19.7109375" style="1" customWidth="1"/>
    <col min="11778" max="11778" width="16.42578125" style="1" customWidth="1"/>
    <col min="11779" max="11779" width="11.85546875" style="1" customWidth="1"/>
    <col min="11780" max="11780" width="15.85546875" style="1" customWidth="1"/>
    <col min="11781" max="11781" width="27.140625" style="1" customWidth="1"/>
    <col min="11782" max="11782" width="15.5703125" style="1" customWidth="1"/>
    <col min="11783" max="11783" width="17.5703125" style="1" customWidth="1"/>
    <col min="11784" max="11784" width="16.28515625" style="1" customWidth="1"/>
    <col min="11785" max="11785" width="16" style="1" customWidth="1"/>
    <col min="11786" max="11787" width="18.140625" style="1" customWidth="1"/>
    <col min="11788" max="12032" width="8.7109375" style="1"/>
    <col min="12033" max="12033" width="19.7109375" style="1" customWidth="1"/>
    <col min="12034" max="12034" width="16.42578125" style="1" customWidth="1"/>
    <col min="12035" max="12035" width="11.85546875" style="1" customWidth="1"/>
    <col min="12036" max="12036" width="15.85546875" style="1" customWidth="1"/>
    <col min="12037" max="12037" width="27.140625" style="1" customWidth="1"/>
    <col min="12038" max="12038" width="15.5703125" style="1" customWidth="1"/>
    <col min="12039" max="12039" width="17.5703125" style="1" customWidth="1"/>
    <col min="12040" max="12040" width="16.28515625" style="1" customWidth="1"/>
    <col min="12041" max="12041" width="16" style="1" customWidth="1"/>
    <col min="12042" max="12043" width="18.140625" style="1" customWidth="1"/>
    <col min="12044" max="12288" width="8.7109375" style="1"/>
    <col min="12289" max="12289" width="19.7109375" style="1" customWidth="1"/>
    <col min="12290" max="12290" width="16.42578125" style="1" customWidth="1"/>
    <col min="12291" max="12291" width="11.85546875" style="1" customWidth="1"/>
    <col min="12292" max="12292" width="15.85546875" style="1" customWidth="1"/>
    <col min="12293" max="12293" width="27.140625" style="1" customWidth="1"/>
    <col min="12294" max="12294" width="15.5703125" style="1" customWidth="1"/>
    <col min="12295" max="12295" width="17.5703125" style="1" customWidth="1"/>
    <col min="12296" max="12296" width="16.28515625" style="1" customWidth="1"/>
    <col min="12297" max="12297" width="16" style="1" customWidth="1"/>
    <col min="12298" max="12299" width="18.140625" style="1" customWidth="1"/>
    <col min="12300" max="12544" width="8.7109375" style="1"/>
    <col min="12545" max="12545" width="19.7109375" style="1" customWidth="1"/>
    <col min="12546" max="12546" width="16.42578125" style="1" customWidth="1"/>
    <col min="12547" max="12547" width="11.85546875" style="1" customWidth="1"/>
    <col min="12548" max="12548" width="15.85546875" style="1" customWidth="1"/>
    <col min="12549" max="12549" width="27.140625" style="1" customWidth="1"/>
    <col min="12550" max="12550" width="15.5703125" style="1" customWidth="1"/>
    <col min="12551" max="12551" width="17.5703125" style="1" customWidth="1"/>
    <col min="12552" max="12552" width="16.28515625" style="1" customWidth="1"/>
    <col min="12553" max="12553" width="16" style="1" customWidth="1"/>
    <col min="12554" max="12555" width="18.140625" style="1" customWidth="1"/>
    <col min="12556" max="12800" width="8.7109375" style="1"/>
    <col min="12801" max="12801" width="19.7109375" style="1" customWidth="1"/>
    <col min="12802" max="12802" width="16.42578125" style="1" customWidth="1"/>
    <col min="12803" max="12803" width="11.85546875" style="1" customWidth="1"/>
    <col min="12804" max="12804" width="15.85546875" style="1" customWidth="1"/>
    <col min="12805" max="12805" width="27.140625" style="1" customWidth="1"/>
    <col min="12806" max="12806" width="15.5703125" style="1" customWidth="1"/>
    <col min="12807" max="12807" width="17.5703125" style="1" customWidth="1"/>
    <col min="12808" max="12808" width="16.28515625" style="1" customWidth="1"/>
    <col min="12809" max="12809" width="16" style="1" customWidth="1"/>
    <col min="12810" max="12811" width="18.140625" style="1" customWidth="1"/>
    <col min="12812" max="13056" width="8.7109375" style="1"/>
    <col min="13057" max="13057" width="19.7109375" style="1" customWidth="1"/>
    <col min="13058" max="13058" width="16.42578125" style="1" customWidth="1"/>
    <col min="13059" max="13059" width="11.85546875" style="1" customWidth="1"/>
    <col min="13060" max="13060" width="15.85546875" style="1" customWidth="1"/>
    <col min="13061" max="13061" width="27.140625" style="1" customWidth="1"/>
    <col min="13062" max="13062" width="15.5703125" style="1" customWidth="1"/>
    <col min="13063" max="13063" width="17.5703125" style="1" customWidth="1"/>
    <col min="13064" max="13064" width="16.28515625" style="1" customWidth="1"/>
    <col min="13065" max="13065" width="16" style="1" customWidth="1"/>
    <col min="13066" max="13067" width="18.140625" style="1" customWidth="1"/>
    <col min="13068" max="13312" width="8.7109375" style="1"/>
    <col min="13313" max="13313" width="19.7109375" style="1" customWidth="1"/>
    <col min="13314" max="13314" width="16.42578125" style="1" customWidth="1"/>
    <col min="13315" max="13315" width="11.85546875" style="1" customWidth="1"/>
    <col min="13316" max="13316" width="15.85546875" style="1" customWidth="1"/>
    <col min="13317" max="13317" width="27.140625" style="1" customWidth="1"/>
    <col min="13318" max="13318" width="15.5703125" style="1" customWidth="1"/>
    <col min="13319" max="13319" width="17.5703125" style="1" customWidth="1"/>
    <col min="13320" max="13320" width="16.28515625" style="1" customWidth="1"/>
    <col min="13321" max="13321" width="16" style="1" customWidth="1"/>
    <col min="13322" max="13323" width="18.140625" style="1" customWidth="1"/>
    <col min="13324" max="13568" width="8.7109375" style="1"/>
    <col min="13569" max="13569" width="19.7109375" style="1" customWidth="1"/>
    <col min="13570" max="13570" width="16.42578125" style="1" customWidth="1"/>
    <col min="13571" max="13571" width="11.85546875" style="1" customWidth="1"/>
    <col min="13572" max="13572" width="15.85546875" style="1" customWidth="1"/>
    <col min="13573" max="13573" width="27.140625" style="1" customWidth="1"/>
    <col min="13574" max="13574" width="15.5703125" style="1" customWidth="1"/>
    <col min="13575" max="13575" width="17.5703125" style="1" customWidth="1"/>
    <col min="13576" max="13576" width="16.28515625" style="1" customWidth="1"/>
    <col min="13577" max="13577" width="16" style="1" customWidth="1"/>
    <col min="13578" max="13579" width="18.140625" style="1" customWidth="1"/>
    <col min="13580" max="13824" width="8.7109375" style="1"/>
    <col min="13825" max="13825" width="19.7109375" style="1" customWidth="1"/>
    <col min="13826" max="13826" width="16.42578125" style="1" customWidth="1"/>
    <col min="13827" max="13827" width="11.85546875" style="1" customWidth="1"/>
    <col min="13828" max="13828" width="15.85546875" style="1" customWidth="1"/>
    <col min="13829" max="13829" width="27.140625" style="1" customWidth="1"/>
    <col min="13830" max="13830" width="15.5703125" style="1" customWidth="1"/>
    <col min="13831" max="13831" width="17.5703125" style="1" customWidth="1"/>
    <col min="13832" max="13832" width="16.28515625" style="1" customWidth="1"/>
    <col min="13833" max="13833" width="16" style="1" customWidth="1"/>
    <col min="13834" max="13835" width="18.140625" style="1" customWidth="1"/>
    <col min="13836" max="14080" width="8.7109375" style="1"/>
    <col min="14081" max="14081" width="19.7109375" style="1" customWidth="1"/>
    <col min="14082" max="14082" width="16.42578125" style="1" customWidth="1"/>
    <col min="14083" max="14083" width="11.85546875" style="1" customWidth="1"/>
    <col min="14084" max="14084" width="15.85546875" style="1" customWidth="1"/>
    <col min="14085" max="14085" width="27.140625" style="1" customWidth="1"/>
    <col min="14086" max="14086" width="15.5703125" style="1" customWidth="1"/>
    <col min="14087" max="14087" width="17.5703125" style="1" customWidth="1"/>
    <col min="14088" max="14088" width="16.28515625" style="1" customWidth="1"/>
    <col min="14089" max="14089" width="16" style="1" customWidth="1"/>
    <col min="14090" max="14091" width="18.140625" style="1" customWidth="1"/>
    <col min="14092" max="14336" width="8.7109375" style="1"/>
    <col min="14337" max="14337" width="19.7109375" style="1" customWidth="1"/>
    <col min="14338" max="14338" width="16.42578125" style="1" customWidth="1"/>
    <col min="14339" max="14339" width="11.85546875" style="1" customWidth="1"/>
    <col min="14340" max="14340" width="15.85546875" style="1" customWidth="1"/>
    <col min="14341" max="14341" width="27.140625" style="1" customWidth="1"/>
    <col min="14342" max="14342" width="15.5703125" style="1" customWidth="1"/>
    <col min="14343" max="14343" width="17.5703125" style="1" customWidth="1"/>
    <col min="14344" max="14344" width="16.28515625" style="1" customWidth="1"/>
    <col min="14345" max="14345" width="16" style="1" customWidth="1"/>
    <col min="14346" max="14347" width="18.140625" style="1" customWidth="1"/>
    <col min="14348" max="14592" width="8.7109375" style="1"/>
    <col min="14593" max="14593" width="19.7109375" style="1" customWidth="1"/>
    <col min="14594" max="14594" width="16.42578125" style="1" customWidth="1"/>
    <col min="14595" max="14595" width="11.85546875" style="1" customWidth="1"/>
    <col min="14596" max="14596" width="15.85546875" style="1" customWidth="1"/>
    <col min="14597" max="14597" width="27.140625" style="1" customWidth="1"/>
    <col min="14598" max="14598" width="15.5703125" style="1" customWidth="1"/>
    <col min="14599" max="14599" width="17.5703125" style="1" customWidth="1"/>
    <col min="14600" max="14600" width="16.28515625" style="1" customWidth="1"/>
    <col min="14601" max="14601" width="16" style="1" customWidth="1"/>
    <col min="14602" max="14603" width="18.140625" style="1" customWidth="1"/>
    <col min="14604" max="14848" width="8.7109375" style="1"/>
    <col min="14849" max="14849" width="19.7109375" style="1" customWidth="1"/>
    <col min="14850" max="14850" width="16.42578125" style="1" customWidth="1"/>
    <col min="14851" max="14851" width="11.85546875" style="1" customWidth="1"/>
    <col min="14852" max="14852" width="15.85546875" style="1" customWidth="1"/>
    <col min="14853" max="14853" width="27.140625" style="1" customWidth="1"/>
    <col min="14854" max="14854" width="15.5703125" style="1" customWidth="1"/>
    <col min="14855" max="14855" width="17.5703125" style="1" customWidth="1"/>
    <col min="14856" max="14856" width="16.28515625" style="1" customWidth="1"/>
    <col min="14857" max="14857" width="16" style="1" customWidth="1"/>
    <col min="14858" max="14859" width="18.140625" style="1" customWidth="1"/>
    <col min="14860" max="15104" width="8.7109375" style="1"/>
    <col min="15105" max="15105" width="19.7109375" style="1" customWidth="1"/>
    <col min="15106" max="15106" width="16.42578125" style="1" customWidth="1"/>
    <col min="15107" max="15107" width="11.85546875" style="1" customWidth="1"/>
    <col min="15108" max="15108" width="15.85546875" style="1" customWidth="1"/>
    <col min="15109" max="15109" width="27.140625" style="1" customWidth="1"/>
    <col min="15110" max="15110" width="15.5703125" style="1" customWidth="1"/>
    <col min="15111" max="15111" width="17.5703125" style="1" customWidth="1"/>
    <col min="15112" max="15112" width="16.28515625" style="1" customWidth="1"/>
    <col min="15113" max="15113" width="16" style="1" customWidth="1"/>
    <col min="15114" max="15115" width="18.140625" style="1" customWidth="1"/>
    <col min="15116" max="15360" width="8.7109375" style="1"/>
    <col min="15361" max="15361" width="19.7109375" style="1" customWidth="1"/>
    <col min="15362" max="15362" width="16.42578125" style="1" customWidth="1"/>
    <col min="15363" max="15363" width="11.85546875" style="1" customWidth="1"/>
    <col min="15364" max="15364" width="15.85546875" style="1" customWidth="1"/>
    <col min="15365" max="15365" width="27.140625" style="1" customWidth="1"/>
    <col min="15366" max="15366" width="15.5703125" style="1" customWidth="1"/>
    <col min="15367" max="15367" width="17.5703125" style="1" customWidth="1"/>
    <col min="15368" max="15368" width="16.28515625" style="1" customWidth="1"/>
    <col min="15369" max="15369" width="16" style="1" customWidth="1"/>
    <col min="15370" max="15371" width="18.140625" style="1" customWidth="1"/>
    <col min="15372" max="15616" width="8.7109375" style="1"/>
    <col min="15617" max="15617" width="19.7109375" style="1" customWidth="1"/>
    <col min="15618" max="15618" width="16.42578125" style="1" customWidth="1"/>
    <col min="15619" max="15619" width="11.85546875" style="1" customWidth="1"/>
    <col min="15620" max="15620" width="15.85546875" style="1" customWidth="1"/>
    <col min="15621" max="15621" width="27.140625" style="1" customWidth="1"/>
    <col min="15622" max="15622" width="15.5703125" style="1" customWidth="1"/>
    <col min="15623" max="15623" width="17.5703125" style="1" customWidth="1"/>
    <col min="15624" max="15624" width="16.28515625" style="1" customWidth="1"/>
    <col min="15625" max="15625" width="16" style="1" customWidth="1"/>
    <col min="15626" max="15627" width="18.140625" style="1" customWidth="1"/>
    <col min="15628" max="15872" width="8.7109375" style="1"/>
    <col min="15873" max="15873" width="19.7109375" style="1" customWidth="1"/>
    <col min="15874" max="15874" width="16.42578125" style="1" customWidth="1"/>
    <col min="15875" max="15875" width="11.85546875" style="1" customWidth="1"/>
    <col min="15876" max="15876" width="15.85546875" style="1" customWidth="1"/>
    <col min="15877" max="15877" width="27.140625" style="1" customWidth="1"/>
    <col min="15878" max="15878" width="15.5703125" style="1" customWidth="1"/>
    <col min="15879" max="15879" width="17.5703125" style="1" customWidth="1"/>
    <col min="15880" max="15880" width="16.28515625" style="1" customWidth="1"/>
    <col min="15881" max="15881" width="16" style="1" customWidth="1"/>
    <col min="15882" max="15883" width="18.140625" style="1" customWidth="1"/>
    <col min="15884" max="16128" width="8.7109375" style="1"/>
    <col min="16129" max="16129" width="19.7109375" style="1" customWidth="1"/>
    <col min="16130" max="16130" width="16.42578125" style="1" customWidth="1"/>
    <col min="16131" max="16131" width="11.85546875" style="1" customWidth="1"/>
    <col min="16132" max="16132" width="15.85546875" style="1" customWidth="1"/>
    <col min="16133" max="16133" width="27.140625" style="1" customWidth="1"/>
    <col min="16134" max="16134" width="15.5703125" style="1" customWidth="1"/>
    <col min="16135" max="16135" width="17.5703125" style="1" customWidth="1"/>
    <col min="16136" max="16136" width="16.28515625" style="1" customWidth="1"/>
    <col min="16137" max="16137" width="16" style="1" customWidth="1"/>
    <col min="16138" max="16139" width="18.140625" style="1" customWidth="1"/>
    <col min="16140" max="16384" width="8.7109375" style="1"/>
  </cols>
  <sheetData>
    <row r="1" spans="1:17">
      <c r="K1" s="4" t="s">
        <v>261</v>
      </c>
    </row>
    <row r="2" spans="1:17">
      <c r="A2" s="264" t="s">
        <v>435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143"/>
      <c r="M2" s="143"/>
      <c r="N2" s="143"/>
      <c r="O2" s="143"/>
      <c r="P2" s="143"/>
      <c r="Q2" s="143"/>
    </row>
    <row r="3" spans="1:17">
      <c r="A3" s="253" t="s">
        <v>206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</row>
    <row r="4" spans="1:17">
      <c r="A4" s="253" t="s">
        <v>372</v>
      </c>
      <c r="B4" s="253"/>
      <c r="C4" s="253"/>
      <c r="D4" s="253"/>
      <c r="E4" s="253"/>
      <c r="F4" s="253"/>
      <c r="G4" s="253"/>
      <c r="H4" s="253"/>
      <c r="I4" s="253"/>
      <c r="J4" s="253"/>
      <c r="K4" s="253"/>
    </row>
    <row r="5" spans="1:17">
      <c r="A5" s="7" t="s">
        <v>1</v>
      </c>
      <c r="B5" s="7"/>
      <c r="H5" s="15" t="s">
        <v>362</v>
      </c>
    </row>
    <row r="6" spans="1:17">
      <c r="A6" s="7" t="s">
        <v>2</v>
      </c>
      <c r="B6" s="7"/>
      <c r="H6" s="15" t="s">
        <v>11</v>
      </c>
    </row>
    <row r="7" spans="1:17">
      <c r="A7" s="7" t="s">
        <v>3</v>
      </c>
      <c r="B7" s="7"/>
      <c r="K7" s="8"/>
    </row>
    <row r="8" spans="1:17">
      <c r="K8" s="8" t="s">
        <v>12</v>
      </c>
    </row>
    <row r="9" spans="1:17" ht="14.25" customHeight="1">
      <c r="K9" s="8"/>
    </row>
    <row r="10" spans="1:17" ht="22.15" customHeight="1">
      <c r="A10" s="260" t="s">
        <v>21</v>
      </c>
      <c r="B10" s="292" t="s">
        <v>15</v>
      </c>
      <c r="C10" s="293"/>
      <c r="D10" s="293"/>
      <c r="E10" s="293"/>
      <c r="F10" s="293"/>
      <c r="G10" s="293"/>
      <c r="H10" s="294"/>
      <c r="I10" s="177" t="s">
        <v>247</v>
      </c>
      <c r="J10" s="313" t="s">
        <v>28</v>
      </c>
      <c r="K10" s="315"/>
    </row>
    <row r="11" spans="1:17">
      <c r="A11" s="261"/>
      <c r="B11" s="292" t="s">
        <v>207</v>
      </c>
      <c r="C11" s="294"/>
      <c r="D11" s="293" t="s">
        <v>244</v>
      </c>
      <c r="E11" s="293"/>
      <c r="F11" s="293"/>
      <c r="G11" s="293"/>
      <c r="H11" s="294"/>
      <c r="I11" s="178" t="s">
        <v>246</v>
      </c>
      <c r="J11" s="331"/>
      <c r="K11" s="336"/>
    </row>
    <row r="12" spans="1:17" ht="21" customHeight="1">
      <c r="A12" s="261"/>
      <c r="B12" s="79" t="s">
        <v>208</v>
      </c>
      <c r="C12" s="19" t="s">
        <v>9</v>
      </c>
      <c r="D12" s="79" t="s">
        <v>209</v>
      </c>
      <c r="E12" s="79" t="s">
        <v>210</v>
      </c>
      <c r="F12" s="19" t="s">
        <v>33</v>
      </c>
      <c r="G12" s="99" t="s">
        <v>34</v>
      </c>
      <c r="H12" s="100" t="s">
        <v>211</v>
      </c>
      <c r="I12" s="178" t="s">
        <v>245</v>
      </c>
      <c r="J12" s="182" t="s">
        <v>187</v>
      </c>
      <c r="K12" s="79" t="s">
        <v>10</v>
      </c>
    </row>
    <row r="13" spans="1:17">
      <c r="A13" s="262"/>
      <c r="B13" s="49" t="s">
        <v>7</v>
      </c>
      <c r="C13" s="98" t="s">
        <v>8</v>
      </c>
      <c r="D13" s="49" t="s">
        <v>156</v>
      </c>
      <c r="E13" s="49" t="s">
        <v>157</v>
      </c>
      <c r="F13" s="98" t="s">
        <v>158</v>
      </c>
      <c r="G13" s="131" t="s">
        <v>267</v>
      </c>
      <c r="H13" s="98" t="s">
        <v>433</v>
      </c>
      <c r="I13" s="179" t="s">
        <v>163</v>
      </c>
      <c r="J13" s="132" t="s">
        <v>434</v>
      </c>
      <c r="K13" s="49" t="s">
        <v>165</v>
      </c>
    </row>
    <row r="14" spans="1:17">
      <c r="A14" s="3">
        <v>1</v>
      </c>
      <c r="B14" s="3">
        <v>1205010101</v>
      </c>
      <c r="C14" s="5">
        <v>1000</v>
      </c>
      <c r="D14" s="3">
        <v>12050100</v>
      </c>
      <c r="E14" s="2" t="s">
        <v>212</v>
      </c>
      <c r="F14" s="5">
        <v>1000</v>
      </c>
      <c r="G14" s="5">
        <v>999</v>
      </c>
      <c r="H14" s="5">
        <f>+F14-G14</f>
        <v>1</v>
      </c>
      <c r="I14" s="152">
        <v>1</v>
      </c>
      <c r="J14" s="11">
        <f>H14-I14</f>
        <v>0</v>
      </c>
      <c r="K14" s="2"/>
    </row>
    <row r="15" spans="1:17">
      <c r="A15" s="3">
        <v>2</v>
      </c>
      <c r="B15" s="3">
        <v>1205020101</v>
      </c>
      <c r="C15" s="5"/>
      <c r="D15" s="3">
        <v>12050200</v>
      </c>
      <c r="E15" s="2" t="s">
        <v>213</v>
      </c>
      <c r="F15" s="5"/>
      <c r="G15" s="5"/>
      <c r="H15" s="5">
        <f>+F15-G15</f>
        <v>0</v>
      </c>
      <c r="I15" s="152"/>
      <c r="J15" s="11">
        <f t="shared" ref="J15:J35" si="0">H15-I15</f>
        <v>0</v>
      </c>
      <c r="K15" s="2"/>
    </row>
    <row r="16" spans="1:17">
      <c r="A16" s="3">
        <v>3</v>
      </c>
      <c r="B16" s="3">
        <v>1205030101</v>
      </c>
      <c r="C16" s="5"/>
      <c r="D16" s="3">
        <v>12050300</v>
      </c>
      <c r="E16" s="2" t="s">
        <v>214</v>
      </c>
      <c r="F16" s="5"/>
      <c r="G16" s="5"/>
      <c r="H16" s="5">
        <f t="shared" ref="H16:H35" si="1">+F16-G16</f>
        <v>0</v>
      </c>
      <c r="I16" s="152"/>
      <c r="J16" s="11">
        <f t="shared" si="0"/>
        <v>0</v>
      </c>
      <c r="K16" s="2"/>
    </row>
    <row r="17" spans="1:11">
      <c r="A17" s="3">
        <v>4</v>
      </c>
      <c r="B17" s="3">
        <v>1205030106</v>
      </c>
      <c r="C17" s="5"/>
      <c r="D17" s="3">
        <v>12050800</v>
      </c>
      <c r="E17" s="2" t="s">
        <v>215</v>
      </c>
      <c r="F17" s="5"/>
      <c r="G17" s="5"/>
      <c r="H17" s="5">
        <f t="shared" si="1"/>
        <v>0</v>
      </c>
      <c r="I17" s="152"/>
      <c r="J17" s="11">
        <f t="shared" si="0"/>
        <v>0</v>
      </c>
      <c r="K17" s="2"/>
    </row>
    <row r="18" spans="1:11">
      <c r="A18" s="3">
        <v>5</v>
      </c>
      <c r="B18" s="3">
        <v>1205040101</v>
      </c>
      <c r="C18" s="5"/>
      <c r="D18" s="3">
        <v>12050400</v>
      </c>
      <c r="E18" s="2" t="s">
        <v>216</v>
      </c>
      <c r="F18" s="5"/>
      <c r="G18" s="5"/>
      <c r="H18" s="5">
        <f t="shared" si="1"/>
        <v>0</v>
      </c>
      <c r="I18" s="152"/>
      <c r="J18" s="11">
        <f t="shared" si="0"/>
        <v>0</v>
      </c>
      <c r="K18" s="2"/>
    </row>
    <row r="19" spans="1:11">
      <c r="A19" s="3">
        <v>6</v>
      </c>
      <c r="B19" s="3">
        <v>1205060101</v>
      </c>
      <c r="C19" s="5"/>
      <c r="D19" s="3"/>
      <c r="E19" s="2" t="s">
        <v>346</v>
      </c>
      <c r="F19" s="5"/>
      <c r="G19" s="5"/>
      <c r="H19" s="5">
        <f t="shared" ref="H19" si="2">+F19-G19</f>
        <v>0</v>
      </c>
      <c r="I19" s="152"/>
      <c r="J19" s="11">
        <f t="shared" si="0"/>
        <v>0</v>
      </c>
      <c r="K19" s="2"/>
    </row>
    <row r="20" spans="1:11">
      <c r="A20" s="3">
        <v>7</v>
      </c>
      <c r="B20" s="3">
        <v>1206010101</v>
      </c>
      <c r="C20" s="5"/>
      <c r="D20" s="3">
        <v>12060100</v>
      </c>
      <c r="E20" s="2" t="s">
        <v>217</v>
      </c>
      <c r="F20" s="5"/>
      <c r="G20" s="5"/>
      <c r="H20" s="5">
        <f t="shared" si="1"/>
        <v>0</v>
      </c>
      <c r="I20" s="152"/>
      <c r="J20" s="11">
        <f t="shared" si="0"/>
        <v>0</v>
      </c>
      <c r="K20" s="2"/>
    </row>
    <row r="21" spans="1:11">
      <c r="A21" s="3">
        <v>8</v>
      </c>
      <c r="B21" s="3">
        <v>1206020101</v>
      </c>
      <c r="C21" s="5"/>
      <c r="D21" s="3">
        <v>12060200</v>
      </c>
      <c r="E21" s="2" t="s">
        <v>218</v>
      </c>
      <c r="F21" s="5"/>
      <c r="G21" s="5"/>
      <c r="H21" s="5">
        <f t="shared" si="1"/>
        <v>0</v>
      </c>
      <c r="I21" s="152"/>
      <c r="J21" s="11">
        <f t="shared" si="0"/>
        <v>0</v>
      </c>
      <c r="K21" s="2"/>
    </row>
    <row r="22" spans="1:11">
      <c r="A22" s="3">
        <v>9</v>
      </c>
      <c r="B22" s="3">
        <v>1206030101</v>
      </c>
      <c r="C22" s="5"/>
      <c r="D22" s="3">
        <v>12060300</v>
      </c>
      <c r="E22" s="2" t="s">
        <v>219</v>
      </c>
      <c r="F22" s="5"/>
      <c r="G22" s="5"/>
      <c r="H22" s="5">
        <f t="shared" si="1"/>
        <v>0</v>
      </c>
      <c r="I22" s="152"/>
      <c r="J22" s="11">
        <f t="shared" si="0"/>
        <v>0</v>
      </c>
      <c r="K22" s="2"/>
    </row>
    <row r="23" spans="1:11">
      <c r="A23" s="3">
        <v>10</v>
      </c>
      <c r="B23" s="3">
        <v>1206040101</v>
      </c>
      <c r="C23" s="5"/>
      <c r="D23" s="3">
        <v>12060400</v>
      </c>
      <c r="E23" s="2" t="s">
        <v>220</v>
      </c>
      <c r="F23" s="5"/>
      <c r="G23" s="5"/>
      <c r="H23" s="5">
        <f t="shared" si="1"/>
        <v>0</v>
      </c>
      <c r="I23" s="152"/>
      <c r="J23" s="11">
        <f t="shared" si="0"/>
        <v>0</v>
      </c>
      <c r="K23" s="2"/>
    </row>
    <row r="24" spans="1:11">
      <c r="A24" s="3">
        <v>11</v>
      </c>
      <c r="B24" s="3">
        <v>1206050101</v>
      </c>
      <c r="C24" s="5"/>
      <c r="D24" s="3">
        <v>12060500</v>
      </c>
      <c r="E24" s="2" t="s">
        <v>221</v>
      </c>
      <c r="F24" s="5"/>
      <c r="G24" s="5"/>
      <c r="H24" s="5">
        <f t="shared" si="1"/>
        <v>0</v>
      </c>
      <c r="I24" s="152"/>
      <c r="J24" s="11">
        <f t="shared" si="0"/>
        <v>0</v>
      </c>
      <c r="K24" s="2"/>
    </row>
    <row r="25" spans="1:11">
      <c r="A25" s="3">
        <v>12</v>
      </c>
      <c r="B25" s="3">
        <v>1206060101</v>
      </c>
      <c r="C25" s="5"/>
      <c r="D25" s="3">
        <v>12060600</v>
      </c>
      <c r="E25" s="2" t="s">
        <v>222</v>
      </c>
      <c r="F25" s="5"/>
      <c r="G25" s="5"/>
      <c r="H25" s="5">
        <f t="shared" si="1"/>
        <v>0</v>
      </c>
      <c r="I25" s="152"/>
      <c r="J25" s="11">
        <f t="shared" si="0"/>
        <v>0</v>
      </c>
      <c r="K25" s="2"/>
    </row>
    <row r="26" spans="1:11">
      <c r="A26" s="3">
        <v>13</v>
      </c>
      <c r="B26" s="3">
        <v>1206070101</v>
      </c>
      <c r="C26" s="5"/>
      <c r="D26" s="3">
        <v>12060700</v>
      </c>
      <c r="E26" s="2" t="s">
        <v>223</v>
      </c>
      <c r="F26" s="5"/>
      <c r="G26" s="5"/>
      <c r="H26" s="5">
        <f t="shared" si="1"/>
        <v>0</v>
      </c>
      <c r="I26" s="152"/>
      <c r="J26" s="11">
        <f t="shared" si="0"/>
        <v>0</v>
      </c>
      <c r="K26" s="2"/>
    </row>
    <row r="27" spans="1:11">
      <c r="A27" s="3">
        <v>14</v>
      </c>
      <c r="B27" s="3">
        <v>1206010101</v>
      </c>
      <c r="C27" s="5"/>
      <c r="D27" s="3">
        <v>12061000</v>
      </c>
      <c r="E27" s="2" t="s">
        <v>224</v>
      </c>
      <c r="F27" s="5"/>
      <c r="G27" s="5"/>
      <c r="H27" s="5">
        <f t="shared" si="1"/>
        <v>0</v>
      </c>
      <c r="I27" s="152"/>
      <c r="J27" s="11">
        <f t="shared" si="0"/>
        <v>0</v>
      </c>
      <c r="K27" s="2"/>
    </row>
    <row r="28" spans="1:11">
      <c r="A28" s="3">
        <v>15</v>
      </c>
      <c r="B28" s="3">
        <v>1206110101</v>
      </c>
      <c r="C28" s="5"/>
      <c r="D28" s="3">
        <v>12061100</v>
      </c>
      <c r="E28" s="2" t="s">
        <v>225</v>
      </c>
      <c r="F28" s="5"/>
      <c r="G28" s="5"/>
      <c r="H28" s="5">
        <f t="shared" si="1"/>
        <v>0</v>
      </c>
      <c r="I28" s="152"/>
      <c r="J28" s="11">
        <f t="shared" si="0"/>
        <v>0</v>
      </c>
      <c r="K28" s="2"/>
    </row>
    <row r="29" spans="1:11">
      <c r="A29" s="3">
        <v>16</v>
      </c>
      <c r="B29" s="3">
        <v>1206120101</v>
      </c>
      <c r="C29" s="5"/>
      <c r="D29" s="3">
        <v>12061200</v>
      </c>
      <c r="E29" s="2" t="s">
        <v>226</v>
      </c>
      <c r="F29" s="5"/>
      <c r="G29" s="5"/>
      <c r="H29" s="5">
        <f t="shared" si="1"/>
        <v>0</v>
      </c>
      <c r="I29" s="152"/>
      <c r="J29" s="11">
        <f t="shared" si="0"/>
        <v>0</v>
      </c>
      <c r="K29" s="2"/>
    </row>
    <row r="30" spans="1:11">
      <c r="A30" s="3">
        <v>17</v>
      </c>
      <c r="B30" s="3">
        <v>1206130101</v>
      </c>
      <c r="C30" s="5"/>
      <c r="D30" s="3">
        <v>12061300</v>
      </c>
      <c r="E30" s="2" t="s">
        <v>227</v>
      </c>
      <c r="F30" s="5"/>
      <c r="G30" s="5"/>
      <c r="H30" s="5">
        <f t="shared" si="1"/>
        <v>0</v>
      </c>
      <c r="I30" s="152"/>
      <c r="J30" s="11">
        <f t="shared" si="0"/>
        <v>0</v>
      </c>
      <c r="K30" s="2"/>
    </row>
    <row r="31" spans="1:11">
      <c r="A31" s="3">
        <v>18</v>
      </c>
      <c r="B31" s="3">
        <v>1206150101</v>
      </c>
      <c r="C31" s="5"/>
      <c r="D31" s="3">
        <v>12061500</v>
      </c>
      <c r="E31" s="2" t="s">
        <v>228</v>
      </c>
      <c r="F31" s="5"/>
      <c r="G31" s="5"/>
      <c r="H31" s="5">
        <f t="shared" si="1"/>
        <v>0</v>
      </c>
      <c r="I31" s="152"/>
      <c r="J31" s="11">
        <f t="shared" si="0"/>
        <v>0</v>
      </c>
      <c r="K31" s="2"/>
    </row>
    <row r="32" spans="1:11">
      <c r="A32" s="3">
        <v>19</v>
      </c>
      <c r="B32" s="3">
        <v>1206160101</v>
      </c>
      <c r="C32" s="5"/>
      <c r="D32" s="3">
        <v>12061600</v>
      </c>
      <c r="E32" s="2" t="s">
        <v>347</v>
      </c>
      <c r="F32" s="5"/>
      <c r="G32" s="5"/>
      <c r="H32" s="5">
        <f t="shared" ref="H32" si="3">+F32-G32</f>
        <v>0</v>
      </c>
      <c r="I32" s="152"/>
      <c r="J32" s="11">
        <f t="shared" si="0"/>
        <v>0</v>
      </c>
      <c r="K32" s="2"/>
    </row>
    <row r="33" spans="1:11">
      <c r="A33" s="3">
        <v>20</v>
      </c>
      <c r="B33" s="3">
        <v>1206180101</v>
      </c>
      <c r="C33" s="5"/>
      <c r="D33" s="3"/>
      <c r="E33" s="2" t="s">
        <v>229</v>
      </c>
      <c r="F33" s="5"/>
      <c r="G33" s="5"/>
      <c r="H33" s="5">
        <f t="shared" si="1"/>
        <v>0</v>
      </c>
      <c r="I33" s="152"/>
      <c r="J33" s="11">
        <f t="shared" si="0"/>
        <v>0</v>
      </c>
      <c r="K33" s="2"/>
    </row>
    <row r="34" spans="1:11">
      <c r="A34" s="3">
        <v>21</v>
      </c>
      <c r="B34" s="3">
        <v>1209010101</v>
      </c>
      <c r="C34" s="5"/>
      <c r="D34" s="3">
        <v>12090100</v>
      </c>
      <c r="E34" s="2" t="s">
        <v>348</v>
      </c>
      <c r="F34" s="5"/>
      <c r="G34" s="5"/>
      <c r="H34" s="5">
        <f>+F34-G34</f>
        <v>0</v>
      </c>
      <c r="I34" s="152"/>
      <c r="J34" s="11">
        <f t="shared" si="0"/>
        <v>0</v>
      </c>
      <c r="K34" s="2"/>
    </row>
    <row r="35" spans="1:11">
      <c r="A35" s="3">
        <v>22</v>
      </c>
      <c r="B35" s="3">
        <v>1211010101</v>
      </c>
      <c r="C35" s="5"/>
      <c r="D35" s="3">
        <v>12110100</v>
      </c>
      <c r="E35" s="2" t="s">
        <v>230</v>
      </c>
      <c r="F35" s="5"/>
      <c r="G35" s="5"/>
      <c r="H35" s="5">
        <f t="shared" si="1"/>
        <v>0</v>
      </c>
      <c r="I35" s="152"/>
      <c r="J35" s="11">
        <f t="shared" si="0"/>
        <v>0</v>
      </c>
      <c r="K35" s="2"/>
    </row>
    <row r="36" spans="1:11" s="7" customFormat="1">
      <c r="A36" s="292" t="s">
        <v>194</v>
      </c>
      <c r="B36" s="294"/>
      <c r="C36" s="102">
        <f>SUM(C14:C35)</f>
        <v>1000</v>
      </c>
      <c r="D36" s="356"/>
      <c r="E36" s="356"/>
      <c r="F36" s="102">
        <f>SUM(F14:F35)</f>
        <v>1000</v>
      </c>
      <c r="G36" s="102">
        <f>SUM(G14:G35)</f>
        <v>999</v>
      </c>
      <c r="H36" s="102">
        <f>SUM(H14:H35)</f>
        <v>1</v>
      </c>
      <c r="I36" s="180">
        <f>SUM(I14:I35)</f>
        <v>1</v>
      </c>
      <c r="J36" s="102">
        <f>SUM(J14:J35)</f>
        <v>0</v>
      </c>
      <c r="K36" s="102"/>
    </row>
    <row r="37" spans="1:11">
      <c r="A37" s="276" t="s">
        <v>345</v>
      </c>
      <c r="B37" s="276"/>
      <c r="C37" s="276"/>
      <c r="D37" s="276"/>
      <c r="E37" s="276"/>
      <c r="F37" s="276"/>
      <c r="G37" s="276"/>
      <c r="H37" s="276"/>
      <c r="I37" s="153"/>
      <c r="J37" s="1"/>
    </row>
    <row r="38" spans="1:11">
      <c r="A38" s="6"/>
      <c r="B38" s="6"/>
      <c r="C38" s="6"/>
      <c r="D38" s="6"/>
      <c r="E38" s="6"/>
      <c r="F38" s="6"/>
      <c r="G38" s="6"/>
      <c r="H38" s="6"/>
      <c r="I38" s="181"/>
      <c r="J38" s="20"/>
      <c r="K38" s="20"/>
    </row>
  </sheetData>
  <mergeCells count="11">
    <mergeCell ref="A2:K2"/>
    <mergeCell ref="D36:E36"/>
    <mergeCell ref="A37:H37"/>
    <mergeCell ref="A36:B36"/>
    <mergeCell ref="J10:K11"/>
    <mergeCell ref="A3:K3"/>
    <mergeCell ref="A4:K4"/>
    <mergeCell ref="D11:H11"/>
    <mergeCell ref="A10:A13"/>
    <mergeCell ref="B10:H10"/>
    <mergeCell ref="B11:C11"/>
  </mergeCells>
  <pageMargins left="0.55000000000000004" right="0.23622047244094491" top="0.15748031496062992" bottom="0.15748031496062992" header="0.15748031496062992" footer="0.15748031496062992"/>
  <pageSetup paperSize="9" scale="68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32</vt:i4>
      </vt:variant>
      <vt:variant>
        <vt:lpstr>ช่วงที่มีชื่อ</vt:lpstr>
      </vt:variant>
      <vt:variant>
        <vt:i4>23</vt:i4>
      </vt:variant>
    </vt:vector>
  </HeadingPairs>
  <TitlesOfParts>
    <vt:vector size="55" baseType="lpstr">
      <vt:lpstr>รายละเอียดบัญชี</vt:lpstr>
      <vt:lpstr>1.เงินสด</vt:lpstr>
      <vt:lpstr>2.เงินทดรองราชการ</vt:lpstr>
      <vt:lpstr>3.เงินฝากคลัง </vt:lpstr>
      <vt:lpstr>4.เงินฝากธนาคารเพื่อนำส่งคลัง</vt:lpstr>
      <vt:lpstr>5.เงินฝากธนาคาร-ในงปม.</vt:lpstr>
      <vt:lpstr>5.1รายละเอียดประกอบ</vt:lpstr>
      <vt:lpstr>6.เงินฝากธนาคาร-นอกงปม.</vt:lpstr>
      <vt:lpstr>6.1รายละเอียดประกอบ</vt:lpstr>
      <vt:lpstr>7.เงินฝากไม่มีรายตัว</vt:lpstr>
      <vt:lpstr>8.ลูกหนี้เงินยืม-ในงปม.</vt:lpstr>
      <vt:lpstr>9.ลูกหนี้เงินยืม-นอกงปม.</vt:lpstr>
      <vt:lpstr>10.รายได้ค้างรับ- บุคคลภายนอก</vt:lpstr>
      <vt:lpstr>11.ค้างรับกรมบัญชีกลาง</vt:lpstr>
      <vt:lpstr>12.เงินจ่ายล่วงหน้า</vt:lpstr>
      <vt:lpstr>13.วัสดุคงคลัง</vt:lpstr>
      <vt:lpstr>14.ค่าใช้จ่ายจ่ายล่วงหน้า</vt:lpstr>
      <vt:lpstr>15.เจ้าหนี้การค้า-หน่วยงานรัฐ</vt:lpstr>
      <vt:lpstr>16.เจ้าหนี้การค้า-ภายนอก</vt:lpstr>
      <vt:lpstr>17.รับสินค้า - ใบสำคัญ</vt:lpstr>
      <vt:lpstr>18.เจ้าหนี้อื่น-หน่วยงานรัฐ</vt:lpstr>
      <vt:lpstr>19.สาธารณูปโภคค้างจ่าย</vt:lpstr>
      <vt:lpstr>20.ใบสำคัญค้างจ่าย</vt:lpstr>
      <vt:lpstr>21.คชจ.ค้างจ่ายอื่น-บุคคลภายนอก</vt:lpstr>
      <vt:lpstr>22.เงินรับฝากอื่น</vt:lpstr>
      <vt:lpstr>23.เงินประกันผลงาน</vt:lpstr>
      <vt:lpstr>24.เงินประกันอื่น</vt:lpstr>
      <vt:lpstr>25.เบิกเกินส่งคืนรอนำส่ง</vt:lpstr>
      <vt:lpstr>สรุป.รายได้รอการรับรู้</vt:lpstr>
      <vt:lpstr>26.รายได้รอการรับรู้(สินทรัพย์)</vt:lpstr>
      <vt:lpstr>27.รายได้รอการรับรู้(เงิน)</vt:lpstr>
      <vt:lpstr>28.สินทรัพย์ถาวร</vt:lpstr>
      <vt:lpstr>'1.เงินสด'!Print_Area</vt:lpstr>
      <vt:lpstr>'10.รายได้ค้างรับ- บุคคลภายนอก'!Print_Area</vt:lpstr>
      <vt:lpstr>'11.ค้างรับกรมบัญชีกลาง'!Print_Area</vt:lpstr>
      <vt:lpstr>'12.เงินจ่ายล่วงหน้า'!Print_Area</vt:lpstr>
      <vt:lpstr>'13.วัสดุคงคลัง'!Print_Area</vt:lpstr>
      <vt:lpstr>'15.เจ้าหนี้การค้า-หน่วยงานรัฐ'!Print_Area</vt:lpstr>
      <vt:lpstr>'17.รับสินค้า - ใบสำคัญ'!Print_Area</vt:lpstr>
      <vt:lpstr>'19.สาธารณูปโภคค้างจ่าย'!Print_Area</vt:lpstr>
      <vt:lpstr>'2.เงินทดรองราชการ'!Print_Area</vt:lpstr>
      <vt:lpstr>'22.เงินรับฝากอื่น'!Print_Area</vt:lpstr>
      <vt:lpstr>'23.เงินประกันผลงาน'!Print_Area</vt:lpstr>
      <vt:lpstr>'24.เงินประกันอื่น'!Print_Area</vt:lpstr>
      <vt:lpstr>'25.เบิกเกินส่งคืนรอนำส่ง'!Print_Area</vt:lpstr>
      <vt:lpstr>'27.รายได้รอการรับรู้(เงิน)'!Print_Area</vt:lpstr>
      <vt:lpstr>'28.สินทรัพย์ถาวร'!Print_Area</vt:lpstr>
      <vt:lpstr>'3.เงินฝากคลัง '!Print_Area</vt:lpstr>
      <vt:lpstr>'4.เงินฝากธนาคารเพื่อนำส่งคลัง'!Print_Area</vt:lpstr>
      <vt:lpstr>'5.เงินฝากธนาคาร-ในงปม.'!Print_Area</vt:lpstr>
      <vt:lpstr>'6.เงินฝากธนาคาร-นอกงปม.'!Print_Area</vt:lpstr>
      <vt:lpstr>'8.ลูกหนี้เงินยืม-ในงปม.'!Print_Area</vt:lpstr>
      <vt:lpstr>'9.ลูกหนี้เงินยืม-นอกงปม.'!Print_Area</vt:lpstr>
      <vt:lpstr>สรุป.รายได้รอการรับรู้!Print_Area</vt:lpstr>
      <vt:lpstr>รายละเอียดบัญชี!Print_Titles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floor03-09</dc:creator>
  <cp:lastModifiedBy>pattaya pat</cp:lastModifiedBy>
  <cp:lastPrinted>2023-09-21T08:12:59Z</cp:lastPrinted>
  <dcterms:created xsi:type="dcterms:W3CDTF">2021-06-09T08:24:58Z</dcterms:created>
  <dcterms:modified xsi:type="dcterms:W3CDTF">2023-09-21T08:13:05Z</dcterms:modified>
</cp:coreProperties>
</file>