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7035" tabRatio="866"/>
  </bookViews>
  <sheets>
    <sheet name=" แบบทะเบียนคุมการเบิกจ่าย " sheetId="13" r:id="rId1"/>
    <sheet name="แบบรายงานการรับจ่าย    " sheetId="6" r:id="rId2"/>
    <sheet name=" ตัวอย่าง 1 ทะเบียนคุม " sheetId="7" r:id="rId3"/>
    <sheet name="ตัวอย่าง 2 แบบรับจ่าย  " sheetId="15" r:id="rId4"/>
    <sheet name=" ตัวอย่าง 3 แบบรับจ่าย " sheetId="14" r:id="rId5"/>
    <sheet name="Sheet1" sheetId="1" state="hidden" r:id="rId6"/>
  </sheets>
  <calcPr calcId="145621"/>
</workbook>
</file>

<file path=xl/calcChain.xml><?xml version="1.0" encoding="utf-8"?>
<calcChain xmlns="http://schemas.openxmlformats.org/spreadsheetml/2006/main">
  <c r="T11" i="7" l="1"/>
  <c r="T12" i="7" s="1"/>
  <c r="T13" i="7" s="1"/>
  <c r="T14" i="7" s="1"/>
  <c r="T11" i="13"/>
  <c r="T12" i="13" s="1"/>
  <c r="T13" i="13" s="1"/>
  <c r="T14" i="13" s="1"/>
  <c r="T15" i="13" s="1"/>
  <c r="T16" i="13" s="1"/>
  <c r="T17" i="13" s="1"/>
  <c r="T18" i="13" s="1"/>
  <c r="T19" i="13" s="1"/>
  <c r="T20" i="13" s="1"/>
  <c r="T21" i="13" s="1"/>
  <c r="T22" i="13" s="1"/>
  <c r="T23" i="13" s="1"/>
  <c r="T24" i="13" s="1"/>
  <c r="T25" i="13" s="1"/>
  <c r="L19" i="7"/>
  <c r="L20" i="7" s="1"/>
  <c r="K19" i="7"/>
  <c r="K20" i="7" s="1"/>
  <c r="L25" i="13"/>
  <c r="L26" i="13" s="1"/>
  <c r="K25" i="13"/>
  <c r="K26" i="13" s="1"/>
  <c r="D33" i="14" l="1"/>
  <c r="D33" i="15"/>
  <c r="D31" i="14"/>
  <c r="D25" i="14"/>
  <c r="E19" i="7"/>
  <c r="F19" i="7"/>
  <c r="G19" i="7"/>
  <c r="H19" i="7"/>
  <c r="I19" i="7"/>
  <c r="J19" i="7"/>
  <c r="M19" i="7"/>
  <c r="N19" i="7"/>
  <c r="N20" i="7" s="1"/>
  <c r="O19" i="7"/>
  <c r="P19" i="7"/>
  <c r="Q19" i="7"/>
  <c r="R19" i="7"/>
  <c r="S19" i="7"/>
  <c r="D19" i="7"/>
  <c r="E15" i="7"/>
  <c r="F15" i="7"/>
  <c r="G15" i="7"/>
  <c r="H15" i="7"/>
  <c r="I15" i="7"/>
  <c r="I20" i="7" s="1"/>
  <c r="J15" i="7"/>
  <c r="M15" i="7"/>
  <c r="N15" i="7"/>
  <c r="O15" i="7"/>
  <c r="P15" i="7"/>
  <c r="Q15" i="7"/>
  <c r="R15" i="7"/>
  <c r="S15" i="7"/>
  <c r="S20" i="7" s="1"/>
  <c r="D15" i="7"/>
  <c r="D20" i="7" s="1"/>
  <c r="D31" i="15"/>
  <c r="D25" i="15"/>
  <c r="F41" i="15"/>
  <c r="E39" i="15"/>
  <c r="D39" i="15"/>
  <c r="F37" i="15"/>
  <c r="F36" i="15"/>
  <c r="F39" i="15" s="1"/>
  <c r="E31" i="15"/>
  <c r="F30" i="15"/>
  <c r="F29" i="15"/>
  <c r="F28" i="15"/>
  <c r="F31" i="15" s="1"/>
  <c r="E25" i="15"/>
  <c r="E33" i="15" s="1"/>
  <c r="F24" i="15"/>
  <c r="F23" i="15"/>
  <c r="F21" i="15"/>
  <c r="F20" i="15"/>
  <c r="F19" i="15"/>
  <c r="F18" i="15"/>
  <c r="F17" i="15"/>
  <c r="E14" i="15"/>
  <c r="D14" i="15"/>
  <c r="D42" i="15" s="1"/>
  <c r="F13" i="15"/>
  <c r="F14" i="15" s="1"/>
  <c r="O20" i="7" l="1"/>
  <c r="M20" i="7"/>
  <c r="J20" i="7"/>
  <c r="H20" i="7"/>
  <c r="G20" i="7"/>
  <c r="E20" i="7"/>
  <c r="T20" i="7" s="1"/>
  <c r="P20" i="7"/>
  <c r="F20" i="7"/>
  <c r="R20" i="7"/>
  <c r="Q20" i="7"/>
  <c r="T15" i="7"/>
  <c r="F25" i="15"/>
  <c r="F33" i="15" s="1"/>
  <c r="F42" i="15" s="1"/>
  <c r="F41" i="6"/>
  <c r="E39" i="6"/>
  <c r="D39" i="6"/>
  <c r="F37" i="6"/>
  <c r="F36" i="6"/>
  <c r="F39" i="6" s="1"/>
  <c r="E31" i="6"/>
  <c r="F30" i="6"/>
  <c r="F29" i="6"/>
  <c r="F28" i="6"/>
  <c r="E25" i="6"/>
  <c r="F24" i="6"/>
  <c r="F23" i="6"/>
  <c r="F21" i="6"/>
  <c r="F20" i="6"/>
  <c r="F19" i="6"/>
  <c r="F18" i="6"/>
  <c r="F17" i="6"/>
  <c r="E14" i="6"/>
  <c r="D14" i="6"/>
  <c r="D42" i="6" s="1"/>
  <c r="F13" i="6"/>
  <c r="F14" i="6" s="1"/>
  <c r="F37" i="14"/>
  <c r="F36" i="14"/>
  <c r="F39" i="14" s="1"/>
  <c r="E31" i="14"/>
  <c r="F30" i="14"/>
  <c r="F29" i="14"/>
  <c r="F28" i="14"/>
  <c r="F31" i="14" s="1"/>
  <c r="F18" i="14"/>
  <c r="F24" i="14"/>
  <c r="F23" i="14"/>
  <c r="F21" i="14"/>
  <c r="F20" i="14"/>
  <c r="F19" i="14"/>
  <c r="F17" i="14"/>
  <c r="E14" i="14"/>
  <c r="D14" i="14"/>
  <c r="F13" i="14"/>
  <c r="F14" i="14" s="1"/>
  <c r="E39" i="14"/>
  <c r="T16" i="7" l="1"/>
  <c r="T17" i="7" s="1"/>
  <c r="T18" i="7" s="1"/>
  <c r="T19" i="7" s="1"/>
  <c r="F31" i="6"/>
  <c r="F25" i="6"/>
  <c r="E33" i="6"/>
  <c r="F41" i="14"/>
  <c r="D39" i="14"/>
  <c r="D42" i="14" s="1"/>
  <c r="E25" i="14"/>
  <c r="E33" i="14" s="1"/>
  <c r="F25" i="14"/>
  <c r="F33" i="14" s="1"/>
  <c r="F42" i="14" s="1"/>
  <c r="F33" i="6" l="1"/>
  <c r="F42" i="6" s="1"/>
  <c r="S25" i="13"/>
  <c r="S26" i="13" s="1"/>
  <c r="R25" i="13"/>
  <c r="R26" i="13" s="1"/>
  <c r="Q25" i="13"/>
  <c r="Q26" i="13" s="1"/>
  <c r="P25" i="13"/>
  <c r="P26" i="13" s="1"/>
  <c r="O25" i="13"/>
  <c r="O26" i="13" s="1"/>
  <c r="N25" i="13"/>
  <c r="N26" i="13" s="1"/>
  <c r="M25" i="13"/>
  <c r="M26" i="13" s="1"/>
  <c r="J25" i="13"/>
  <c r="J26" i="13" s="1"/>
  <c r="I25" i="13"/>
  <c r="I26" i="13" s="1"/>
  <c r="H25" i="13"/>
  <c r="H26" i="13" s="1"/>
  <c r="G25" i="13"/>
  <c r="G26" i="13" s="1"/>
  <c r="F25" i="13"/>
  <c r="F26" i="13" s="1"/>
  <c r="E25" i="13"/>
  <c r="E26" i="13" s="1"/>
  <c r="D25" i="13"/>
  <c r="D26" i="13" l="1"/>
  <c r="T26" i="13" s="1"/>
</calcChain>
</file>

<file path=xl/sharedStrings.xml><?xml version="1.0" encoding="utf-8"?>
<sst xmlns="http://schemas.openxmlformats.org/spreadsheetml/2006/main" count="417" uniqueCount="174">
  <si>
    <t>กกท. 1</t>
  </si>
  <si>
    <t>กองทุนพัฒนาฝีมือแรงงาน</t>
  </si>
  <si>
    <t>สพภ./ศพจ./ศพร. …………………………………………………………………………</t>
  </si>
  <si>
    <t>รายงานการรับจ่ายเงิน</t>
  </si>
  <si>
    <t>ประจำเดือน………………………………..พ.ศ. ……………………</t>
  </si>
  <si>
    <t>รายการ</t>
  </si>
  <si>
    <t>ยอดระหว่างเดือน</t>
  </si>
  <si>
    <t>ยอดสะสมตั้งแต่ต้นปี</t>
  </si>
  <si>
    <t xml:space="preserve">เงินคงเหลือยกมา    </t>
  </si>
  <si>
    <t>- เงินสด</t>
  </si>
  <si>
    <t>xx</t>
  </si>
  <si>
    <t>- เงินฝากธนาคารบัญชีที่ 1</t>
  </si>
  <si>
    <t>- เงินฝากธนาคารบัญชีที่ 2</t>
  </si>
  <si>
    <t>- เงินฝากธนาคารบัญชีที่ 3</t>
  </si>
  <si>
    <t>- เงินฝากธนาคารบัญชีที่ 4</t>
  </si>
  <si>
    <t>รวมเงินคงเหลือยกมา</t>
  </si>
  <si>
    <t>xxx (1)</t>
  </si>
  <si>
    <t>บวก</t>
  </si>
  <si>
    <t>รายรับ</t>
  </si>
  <si>
    <t>รับชำระเงินสมทบ-เงินสมทบ</t>
  </si>
  <si>
    <t xml:space="preserve">                              -เงินเพิ่ม</t>
  </si>
  <si>
    <t>รับชำระหนี้</t>
  </si>
  <si>
    <t>- เงินต้น</t>
  </si>
  <si>
    <t>- ดอกเบี้ยเงินกู้</t>
  </si>
  <si>
    <t>- ค่าปรับ</t>
  </si>
  <si>
    <t>ดอกเบี้ยเงินฝากธนาคาร</t>
  </si>
  <si>
    <t>รายได้จากการบริจาค</t>
  </si>
  <si>
    <t>รายได้อื่น..... (ระบุประเภท)</t>
  </si>
  <si>
    <t>หนี้สูญรับคืน</t>
  </si>
  <si>
    <t>เงินรับโอนจากส่วนกลาง-เพื่อให้กู้ตามพ.ร.บ. 2545</t>
  </si>
  <si>
    <t>เงินรับโอนจากส่วนกลาง-เพื่อเป็นค่าใช้จ่าย</t>
  </si>
  <si>
    <t>เงินรับรอตรวจสอบ-บัญชีที่ 2</t>
  </si>
  <si>
    <t>เงินรับรอตรวจสอบ-บัญชีที่ 4</t>
  </si>
  <si>
    <t>รวมรายรับ</t>
  </si>
  <si>
    <t>xxx (2)</t>
  </si>
  <si>
    <t>หัก</t>
  </si>
  <si>
    <t>รายจ่าย</t>
  </si>
  <si>
    <t>จ่ายให้กู้-ลูกหนี้ตามพ.ร.บ. 2545</t>
  </si>
  <si>
    <t>ค่าใช้จ่ายในการดำเนินคดี</t>
  </si>
  <si>
    <t>ค่าใช้จ่ายในการบริหารกองทุน (ระบุประเภท)</t>
  </si>
  <si>
    <t>ค่าใช้จ่ายเงินช่วยเหลืออุดหนุน</t>
  </si>
  <si>
    <t>ซื้อครุภัณฑ์</t>
  </si>
  <si>
    <t>เงินโอนให้ส่วนกลาง - เงินสมทบ</t>
  </si>
  <si>
    <t xml:space="preserve">                                   - เงินเพิ่ม</t>
  </si>
  <si>
    <t>เงินโอนให้ส่วนกลาง - เงินต้น</t>
  </si>
  <si>
    <t xml:space="preserve">                                   - ดอกเบี้ยรับ</t>
  </si>
  <si>
    <t xml:space="preserve">                                   - ค่าปรับรับ</t>
  </si>
  <si>
    <t>รวมรายจ่าย</t>
  </si>
  <si>
    <t>xxx (3)</t>
  </si>
  <si>
    <t>เงินคงเหลือยกไป</t>
  </si>
  <si>
    <t>xxx (1) + (2) - (3)</t>
  </si>
  <si>
    <t>รวมเงินคงเหลือยกไป</t>
  </si>
  <si>
    <t>xxx</t>
  </si>
  <si>
    <t>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</t>
  </si>
  <si>
    <t>1. ค่าใช้จ่ายในการฝึกอบรม</t>
  </si>
  <si>
    <t xml:space="preserve">   1.3 ค่าอาหาร ค่าอาหารว่างและเครื่องดื่ม</t>
  </si>
  <si>
    <t>รวมค่าใช้จ่ายในการฝึกอบรม</t>
  </si>
  <si>
    <t>- ระบุ...........</t>
  </si>
  <si>
    <t xml:space="preserve">   1.1 ค่าสมนาคุณวิทยากร</t>
  </si>
  <si>
    <t xml:space="preserve">    2.1 ค่าใช้จ่ายในการจัดประชุม</t>
  </si>
  <si>
    <t>กรมพัฒนาฝีมือแรงงาน</t>
  </si>
  <si>
    <t>กระทรวงแรงงาน</t>
  </si>
  <si>
    <t>ชื่อหน่วยงาน..................................................................................</t>
  </si>
  <si>
    <t>หน่วย : บาท</t>
  </si>
  <si>
    <t>หมายเหตุ</t>
  </si>
  <si>
    <t>ค่าใช้จ่ายในการอบรม</t>
  </si>
  <si>
    <t>ค่าใช้จ่ายในการบริหาร</t>
  </si>
  <si>
    <t>(1)</t>
  </si>
  <si>
    <t>(2)</t>
  </si>
  <si>
    <t>(3)</t>
  </si>
  <si>
    <t>(4)</t>
  </si>
  <si>
    <t>(5)</t>
  </si>
  <si>
    <t>(6)</t>
  </si>
  <si>
    <t>(7)</t>
  </si>
  <si>
    <t>(8)</t>
  </si>
  <si>
    <t>(10)</t>
  </si>
  <si>
    <t>(11)</t>
  </si>
  <si>
    <t>(12)</t>
  </si>
  <si>
    <t>(13)</t>
  </si>
  <si>
    <t>ยอดรวมเดือนนี้</t>
  </si>
  <si>
    <t>ยอดรวมตั้งแต่ต้นปี</t>
  </si>
  <si>
    <t>คชจ. ในการประชุม</t>
  </si>
  <si>
    <t>ค่าประชาสัมพันธ์</t>
  </si>
  <si>
    <t>ระบุ....</t>
  </si>
  <si>
    <t>ระบุ...</t>
  </si>
  <si>
    <t>อื่นๆ (ระบุ)</t>
  </si>
  <si>
    <t>(9)</t>
  </si>
  <si>
    <t>(14)</t>
  </si>
  <si>
    <t>ค่าพาหนะเดินทาง (ของวิทยากร)</t>
  </si>
  <si>
    <t xml:space="preserve">  </t>
  </si>
  <si>
    <t>รวมคงเหลือ</t>
  </si>
  <si>
    <t xml:space="preserve">   1.2 ค่าวัสดุสำหรับการฝึกอบรม </t>
  </si>
  <si>
    <t>รับคืนเงินยืม น.1/65</t>
  </si>
  <si>
    <t xml:space="preserve">ยอดยกมา </t>
  </si>
  <si>
    <t>ลงชื่อ....................................................................(หัวหน้าหน่วยงาน)</t>
  </si>
  <si>
    <t xml:space="preserve">      (...................................................................)</t>
  </si>
  <si>
    <t>ลงชื่อ..................................................................ผู้บันทึก</t>
  </si>
  <si>
    <t xml:space="preserve">     (...................................................................)</t>
  </si>
  <si>
    <t xml:space="preserve">    .........................................................................</t>
  </si>
  <si>
    <t>รหัสหน่วยงาน...............................................</t>
  </si>
  <si>
    <t>รหัสบัญชีย่อย...............................................</t>
  </si>
  <si>
    <t>ชื่อบัญชีเงินฝาก............................................</t>
  </si>
  <si>
    <t xml:space="preserve">      .......................................................................</t>
  </si>
  <si>
    <t xml:space="preserve">ยอดเงินสะสมยกมา </t>
  </si>
  <si>
    <t>เบิกจ่าย</t>
  </si>
  <si>
    <t>ทะเบียนคุมการเบิกจ่ายเงิน</t>
  </si>
  <si>
    <t>รับเงินจัดสรร</t>
  </si>
  <si>
    <t>ค่าวัสดุ</t>
  </si>
  <si>
    <t>ได้รับการจัดสรรเงินโครงการฯ</t>
  </si>
  <si>
    <t xml:space="preserve">ว/ด/ป </t>
  </si>
  <si>
    <t>เอกสารอ้างอิง</t>
  </si>
  <si>
    <t>ที่ รง 0402/...... ลงวันที่ .............</t>
  </si>
  <si>
    <t>ใบเส็จรับเงิน (บร.) ...............</t>
  </si>
  <si>
    <t xml:space="preserve">         รับเงิน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 สำหรับกลุ่มผู้ด้อยโอกาสในสังคม </t>
  </si>
  <si>
    <t>2. ค่าบริหารจัดการ</t>
  </si>
  <si>
    <t>รวมค่าบริหารจัดการ</t>
  </si>
  <si>
    <t>ขออนุมัติเบิกค่าวัสดุ</t>
  </si>
  <si>
    <t>ค่าสมนาคุณวิทยากร</t>
  </si>
  <si>
    <t>ค่าอาหาร, ค่าอาหารว่างและเครื่องดื่ม</t>
  </si>
  <si>
    <t>โอนเงินกลับส่วนกลาง</t>
  </si>
  <si>
    <t>ค่าล่วงเวลา (บันทึกข้อมูล จัดเตรียมเอกสาร...)</t>
  </si>
  <si>
    <t xml:space="preserve">    2.3 ค่าปฏิบัติงานนอกเวลาราชการ (บันทึกข้อมูล จัดเตรียมเอกสาร...)</t>
  </si>
  <si>
    <t>- ระบุสัญญา...........</t>
  </si>
  <si>
    <t xml:space="preserve">    </t>
  </si>
  <si>
    <t>เงินเหลือจ่ายโอนกลับส่วนกลาง (สิ้นสุดโครงการ)</t>
  </si>
  <si>
    <t>ปีงบประมาณ พ.ศ. 2565</t>
  </si>
  <si>
    <t>***  จัดส่งรายงานให้กองบริหารการคลังภายในวันที่ 5 ของเดือนถัดไป พร้อมแนบทะเบียนคุมการเบิกจ่ายเงิน</t>
  </si>
  <si>
    <t>สำหรับกลุ่มผู้ด้อยโอกาสในสังคม (กสทช.)</t>
  </si>
  <si>
    <t>โครงการความร่วมมือการพัฒนาทักษะสร้างความรู้ด้านเทคโนโลยีสารสนเทศกับการพัฒนาอาชีพสู่สังคมดิจิทัล สำหรับกลุ่มผู้ด้อยโอกาสในสังคม (กสทช.)</t>
  </si>
  <si>
    <t>ลูกหนี้เงินยืม (คงค้าง)</t>
  </si>
  <si>
    <t>รวมลูกหนี้เงินยืม (คงค้าง)</t>
  </si>
  <si>
    <t>กรณีเบิกเงิน</t>
  </si>
  <si>
    <t xml:space="preserve">   กรณียืมเงิน</t>
  </si>
  <si>
    <t>เงินคงเหลือ</t>
  </si>
  <si>
    <t>4 ก.ค. 65</t>
  </si>
  <si>
    <t>รายการค่าใช้จ่าย</t>
  </si>
  <si>
    <t xml:space="preserve">***  ช่องลูกหนี้เงินยืม ให้แสดงจำนวนเฉพาะยอดที่ยังไม่หักล้างเงินยืม กรณีหักล้างเงินยืมแล้ว ให้แสดงยอดค่าใช้จ่ายในช่องรายจ่าย </t>
  </si>
  <si>
    <t xml:space="preserve">ยอดสะสมยกมา </t>
  </si>
  <si>
    <t>ประจำเดือน  ………………………. พ.ศ. 2565</t>
  </si>
  <si>
    <t>ตัวอย่าง 1</t>
  </si>
  <si>
    <t>ตัวอย่าง 2</t>
  </si>
  <si>
    <t>ตัวอย่าง 3</t>
  </si>
  <si>
    <t>แบบ 1</t>
  </si>
  <si>
    <t>แบบ 2</t>
  </si>
  <si>
    <t xml:space="preserve">   1.5 ค่าเช่าสถานที่พร้อมอุปกรณ์</t>
  </si>
  <si>
    <t xml:space="preserve">   1.4 ค่ายานพาหนะในการเดินทางไปราชการของวิทยากร </t>
  </si>
  <si>
    <t xml:space="preserve">   1.6 อื่นๆ</t>
  </si>
  <si>
    <t xml:space="preserve">อื่นๆ </t>
  </si>
  <si>
    <t>อื่นๆ</t>
  </si>
  <si>
    <r>
      <t xml:space="preserve">*** การรับคืนเงินยืม ให้นำยอดเงินคืนมา </t>
    </r>
    <r>
      <rPr>
        <b/>
        <u/>
        <sz val="16"/>
        <color theme="1"/>
        <rFont val="TH SarabunPSK"/>
        <family val="2"/>
      </rPr>
      <t>ลบ</t>
    </r>
    <r>
      <rPr>
        <b/>
        <sz val="16"/>
        <color theme="1"/>
        <rFont val="TH SarabunPSK"/>
        <family val="2"/>
      </rPr>
      <t xml:space="preserve"> ในช่องเบิกจ่าย (2)</t>
    </r>
  </si>
  <si>
    <t xml:space="preserve">   1.4 ค่ายานพาหนะในการเดินทางไปราชการของวิทยากร</t>
  </si>
  <si>
    <t xml:space="preserve">    2.2 ค่าประชาสัมพันธ์ (.....................................)</t>
  </si>
  <si>
    <t xml:space="preserve">    2.2 ค่าประชาสัมพันธ์ (......................................)</t>
  </si>
  <si>
    <t xml:space="preserve">    2.2 ค่าประชาสัมพันธ์ (.................................................)</t>
  </si>
  <si>
    <t>ค่าเช่าสถานที่พร้อมอุปกรณ์</t>
  </si>
  <si>
    <t>ค่าเช่าสถานที่</t>
  </si>
  <si>
    <t>(15)</t>
  </si>
  <si>
    <t>(16)</t>
  </si>
  <si>
    <t>(17)=(1)-(2)-(16)</t>
  </si>
  <si>
    <t>*** ลูกหนี้เงินยืม  เมื่อมีการเบิกเงินชดใช้เงินยืม ให้ระบุประเภทค่าใช้จ่าย ช่อง (3) - (15)</t>
  </si>
  <si>
    <t>ค่าเช่า...(ระบุ)...</t>
  </si>
  <si>
    <t>ค่าเช่าสถานที่และอุปกรณ์</t>
  </si>
  <si>
    <t>1 ก.ค. 65</t>
  </si>
  <si>
    <t>15 ก.ค. 65</t>
  </si>
  <si>
    <t>3 ส.ค. 65</t>
  </si>
  <si>
    <t>4 ส.ค. 65</t>
  </si>
  <si>
    <r>
      <t>ประจำเดือน กรกฏาคม</t>
    </r>
    <r>
      <rPr>
        <b/>
        <sz val="20"/>
        <rFont val="TH SarabunPSK"/>
        <family val="2"/>
      </rPr>
      <t xml:space="preserve">   พ.ศ. 2565</t>
    </r>
  </si>
  <si>
    <r>
      <t>ประจำเดือน สิงหาคม</t>
    </r>
    <r>
      <rPr>
        <b/>
        <sz val="20"/>
        <rFont val="TH SarabunPSK"/>
        <family val="2"/>
      </rPr>
      <t xml:space="preserve">  พ.ศ. 2565</t>
    </r>
  </si>
  <si>
    <t>***  การรายงานเงินนอกงบประมาณประจำเดือน กระทบยอดให้ตรงกับรายงานเคลื่อนไหวเงินฝากกระทรวงการคลัง</t>
  </si>
  <si>
    <t xml:space="preserve">ที่ รง 0402/......... ลงวันที่................ (ขบ. 34xxxxxxxx)           </t>
  </si>
  <si>
    <t>ขออนุมัติยืมเงินค่าฝึกอบรม 
(น.1/65)</t>
  </si>
  <si>
    <t>ขออนุมัติเบิกเงินเพื่อชดใช้
เงินยืมราชกร   (น.1/65)</t>
  </si>
  <si>
    <t xml:space="preserve">ที่ รง 0402/......... ลงวันที่................. (ขบ. 34xxxxxxxx)           </t>
  </si>
  <si>
    <t>ค่าพาหนะเดินทาง
 (ของวิทยากร)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</si>
</sst>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.00_);_(* \(#,##0.00\);_(* &quot;-&quot;??_);_(@_)"/>
  </numFmts>
  <fonts count="27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4"/>
      <name val="Angsana New"/>
      <family val="1"/>
    </font>
    <font>
      <b/>
      <u/>
      <sz val="14"/>
      <name val="Angsana New"/>
      <family val="1"/>
    </font>
    <font>
      <b/>
      <sz val="16"/>
      <name val="Angsana New"/>
      <family val="1"/>
    </font>
    <font>
      <sz val="14"/>
      <name val="Angsana New"/>
      <family val="1"/>
    </font>
    <font>
      <b/>
      <sz val="16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8"/>
      <color theme="1"/>
      <name val="TH SarabunPSK"/>
      <family val="2"/>
    </font>
    <font>
      <b/>
      <sz val="28"/>
      <color rgb="FFFF0000"/>
      <name val="TH SarabunPSK"/>
      <family val="2"/>
    </font>
    <font>
      <b/>
      <sz val="20"/>
      <name val="TH SarabunPSK"/>
      <family val="2"/>
    </font>
    <font>
      <sz val="20"/>
      <color theme="1"/>
      <name val="TH SarabunPSK"/>
      <family val="2"/>
    </font>
    <font>
      <sz val="18"/>
      <color theme="1"/>
      <name val="TH SarabunPSK"/>
      <family val="2"/>
    </font>
    <font>
      <sz val="18"/>
      <name val="TH SarabunPSK"/>
      <family val="2"/>
    </font>
    <font>
      <b/>
      <sz val="20"/>
      <color rgb="FFFF0000"/>
      <name val="TH SarabunPSK"/>
      <family val="2"/>
    </font>
    <font>
      <b/>
      <sz val="20"/>
      <color theme="1"/>
      <name val="TH SarabunPSK"/>
      <family val="2"/>
    </font>
    <font>
      <b/>
      <u/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0" fillId="0" borderId="0" applyFont="0" applyFill="0" applyBorder="0" applyAlignment="0" applyProtection="0"/>
  </cellStyleXfs>
  <cellXfs count="179">
    <xf numFmtId="0" fontId="0" fillId="0" borderId="0" xfId="0"/>
    <xf numFmtId="0" fontId="1" fillId="0" borderId="0" xfId="1"/>
    <xf numFmtId="0" fontId="4" fillId="2" borderId="0" xfId="1" applyFont="1" applyFill="1" applyAlignment="1">
      <alignment horizontal="right"/>
    </xf>
    <xf numFmtId="0" fontId="5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2" xfId="1" applyFont="1" applyFill="1" applyBorder="1"/>
    <xf numFmtId="0" fontId="2" fillId="2" borderId="12" xfId="1" applyFont="1" applyFill="1" applyBorder="1"/>
    <xf numFmtId="0" fontId="5" fillId="2" borderId="2" xfId="1" quotePrefix="1" applyFont="1" applyFill="1" applyBorder="1"/>
    <xf numFmtId="0" fontId="5" fillId="2" borderId="12" xfId="1" applyFont="1" applyFill="1" applyBorder="1"/>
    <xf numFmtId="0" fontId="3" fillId="2" borderId="12" xfId="1" applyFont="1" applyFill="1" applyBorder="1"/>
    <xf numFmtId="0" fontId="3" fillId="2" borderId="12" xfId="1" applyFont="1" applyFill="1" applyBorder="1" applyAlignment="1">
      <alignment horizontal="left"/>
    </xf>
    <xf numFmtId="0" fontId="5" fillId="2" borderId="0" xfId="1" applyFont="1" applyFill="1" applyAlignment="1">
      <alignment horizontal="left"/>
    </xf>
    <xf numFmtId="0" fontId="5" fillId="2" borderId="13" xfId="1" applyFont="1" applyFill="1" applyBorder="1"/>
    <xf numFmtId="0" fontId="5" fillId="2" borderId="9" xfId="1" applyFont="1" applyFill="1" applyBorder="1"/>
    <xf numFmtId="0" fontId="5" fillId="2" borderId="10" xfId="1" quotePrefix="1" applyFont="1" applyFill="1" applyBorder="1"/>
    <xf numFmtId="0" fontId="5" fillId="2" borderId="7" xfId="1" applyFont="1" applyFill="1" applyBorder="1" applyAlignment="1">
      <alignment horizontal="center"/>
    </xf>
    <xf numFmtId="0" fontId="5" fillId="2" borderId="8" xfId="1" applyFont="1" applyFill="1" applyBorder="1" applyAlignment="1">
      <alignment horizontal="center"/>
    </xf>
    <xf numFmtId="0" fontId="5" fillId="2" borderId="11" xfId="1" applyFont="1" applyFill="1" applyBorder="1"/>
    <xf numFmtId="0" fontId="5" fillId="2" borderId="3" xfId="1" applyFont="1" applyFill="1" applyBorder="1"/>
    <xf numFmtId="0" fontId="5" fillId="2" borderId="6" xfId="1" applyFont="1" applyFill="1" applyBorder="1"/>
    <xf numFmtId="0" fontId="5" fillId="2" borderId="4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11" xfId="1" applyFont="1" applyFill="1" applyBorder="1"/>
    <xf numFmtId="0" fontId="2" fillId="2" borderId="5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8" fillId="0" borderId="0" xfId="0" applyFont="1"/>
    <xf numFmtId="0" fontId="9" fillId="2" borderId="0" xfId="1" applyFont="1" applyFill="1" applyAlignment="1"/>
    <xf numFmtId="0" fontId="9" fillId="2" borderId="0" xfId="1" applyFont="1" applyFill="1" applyAlignment="1">
      <alignment horizontal="center"/>
    </xf>
    <xf numFmtId="0" fontId="12" fillId="0" borderId="0" xfId="0" applyFont="1"/>
    <xf numFmtId="0" fontId="13" fillId="2" borderId="12" xfId="1" applyFont="1" applyFill="1" applyBorder="1"/>
    <xf numFmtId="0" fontId="6" fillId="2" borderId="0" xfId="1" applyFont="1" applyFill="1"/>
    <xf numFmtId="0" fontId="9" fillId="2" borderId="2" xfId="1" applyFont="1" applyFill="1" applyBorder="1"/>
    <xf numFmtId="0" fontId="9" fillId="2" borderId="0" xfId="1" applyFont="1" applyFill="1" applyBorder="1"/>
    <xf numFmtId="0" fontId="9" fillId="2" borderId="0" xfId="1" applyFont="1" applyFill="1"/>
    <xf numFmtId="0" fontId="9" fillId="2" borderId="12" xfId="1" applyFont="1" applyFill="1" applyBorder="1"/>
    <xf numFmtId="0" fontId="6" fillId="2" borderId="2" xfId="1" applyFont="1" applyFill="1" applyBorder="1"/>
    <xf numFmtId="0" fontId="13" fillId="2" borderId="12" xfId="1" applyFont="1" applyFill="1" applyBorder="1" applyAlignment="1">
      <alignment horizontal="left"/>
    </xf>
    <xf numFmtId="0" fontId="6" fillId="2" borderId="0" xfId="1" applyFont="1" applyFill="1" applyAlignment="1">
      <alignment horizontal="left"/>
    </xf>
    <xf numFmtId="0" fontId="9" fillId="2" borderId="0" xfId="1" applyFont="1" applyFill="1" applyAlignment="1">
      <alignment horizontal="left"/>
    </xf>
    <xf numFmtId="0" fontId="9" fillId="2" borderId="0" xfId="1" quotePrefix="1" applyFont="1" applyFill="1" applyBorder="1"/>
    <xf numFmtId="0" fontId="6" fillId="2" borderId="0" xfId="1" applyFont="1" applyFill="1" applyBorder="1"/>
    <xf numFmtId="0" fontId="6" fillId="2" borderId="11" xfId="1" applyFont="1" applyFill="1" applyBorder="1"/>
    <xf numFmtId="0" fontId="6" fillId="2" borderId="3" xfId="1" applyFont="1" applyFill="1" applyBorder="1" applyAlignment="1">
      <alignment horizontal="center" wrapText="1"/>
    </xf>
    <xf numFmtId="0" fontId="8" fillId="0" borderId="0" xfId="0" applyFont="1" applyAlignment="1">
      <alignment horizontal="left"/>
    </xf>
    <xf numFmtId="0" fontId="6" fillId="2" borderId="0" xfId="1" applyFont="1" applyFill="1" applyBorder="1" applyAlignment="1">
      <alignment horizontal="center"/>
    </xf>
    <xf numFmtId="0" fontId="6" fillId="2" borderId="0" xfId="1" applyFont="1" applyFill="1" applyBorder="1" applyAlignment="1">
      <alignment horizontal="left"/>
    </xf>
    <xf numFmtId="43" fontId="12" fillId="0" borderId="23" xfId="2" applyFont="1" applyBorder="1"/>
    <xf numFmtId="43" fontId="11" fillId="0" borderId="18" xfId="2" applyFont="1" applyBorder="1" applyAlignment="1">
      <alignment vertical="top"/>
    </xf>
    <xf numFmtId="43" fontId="11" fillId="0" borderId="17" xfId="2" applyFont="1" applyBorder="1" applyAlignment="1">
      <alignment horizontal="center"/>
    </xf>
    <xf numFmtId="43" fontId="7" fillId="0" borderId="0" xfId="2" applyFont="1"/>
    <xf numFmtId="43" fontId="12" fillId="0" borderId="0" xfId="2" applyFont="1" applyAlignment="1">
      <alignment horizontal="center"/>
    </xf>
    <xf numFmtId="43" fontId="12" fillId="0" borderId="0" xfId="2" applyFont="1"/>
    <xf numFmtId="43" fontId="12" fillId="0" borderId="17" xfId="2" applyFont="1" applyBorder="1" applyAlignment="1">
      <alignment horizontal="center"/>
    </xf>
    <xf numFmtId="43" fontId="12" fillId="0" borderId="23" xfId="2" applyFont="1" applyBorder="1" applyAlignment="1">
      <alignment horizontal="center"/>
    </xf>
    <xf numFmtId="43" fontId="11" fillId="0" borderId="23" xfId="2" applyFont="1" applyBorder="1" applyAlignment="1">
      <alignment vertical="top"/>
    </xf>
    <xf numFmtId="43" fontId="11" fillId="0" borderId="17" xfId="2" applyFont="1" applyBorder="1" applyAlignment="1">
      <alignment horizontal="center" vertical="top" wrapText="1"/>
    </xf>
    <xf numFmtId="43" fontId="11" fillId="0" borderId="17" xfId="2" applyFont="1" applyBorder="1" applyAlignment="1">
      <alignment horizontal="center" vertical="top"/>
    </xf>
    <xf numFmtId="43" fontId="11" fillId="0" borderId="0" xfId="2" applyFont="1" applyAlignment="1">
      <alignment vertical="top"/>
    </xf>
    <xf numFmtId="43" fontId="11" fillId="0" borderId="18" xfId="2" applyFont="1" applyBorder="1" applyAlignment="1">
      <alignment horizontal="center"/>
    </xf>
    <xf numFmtId="43" fontId="11" fillId="0" borderId="0" xfId="2" applyFont="1" applyAlignment="1">
      <alignment horizontal="center"/>
    </xf>
    <xf numFmtId="49" fontId="12" fillId="0" borderId="23" xfId="2" applyNumberFormat="1" applyFont="1" applyBorder="1"/>
    <xf numFmtId="49" fontId="11" fillId="0" borderId="23" xfId="2" applyNumberFormat="1" applyFont="1" applyBorder="1" applyAlignment="1">
      <alignment vertical="top"/>
    </xf>
    <xf numFmtId="49" fontId="11" fillId="0" borderId="18" xfId="2" applyNumberFormat="1" applyFont="1" applyBorder="1" applyAlignment="1">
      <alignment horizontal="center"/>
    </xf>
    <xf numFmtId="49" fontId="7" fillId="0" borderId="0" xfId="2" applyNumberFormat="1" applyFont="1"/>
    <xf numFmtId="43" fontId="14" fillId="0" borderId="21" xfId="2" applyFont="1" applyBorder="1" applyAlignment="1">
      <alignment horizontal="center"/>
    </xf>
    <xf numFmtId="43" fontId="14" fillId="0" borderId="17" xfId="2" applyFont="1" applyBorder="1"/>
    <xf numFmtId="43" fontId="14" fillId="0" borderId="0" xfId="2" applyFont="1"/>
    <xf numFmtId="43" fontId="12" fillId="0" borderId="18" xfId="2" applyFont="1" applyBorder="1" applyAlignment="1">
      <alignment horizontal="center"/>
    </xf>
    <xf numFmtId="43" fontId="11" fillId="0" borderId="18" xfId="2" applyFont="1" applyBorder="1" applyAlignment="1">
      <alignment horizontal="center" vertical="top" wrapText="1"/>
    </xf>
    <xf numFmtId="43" fontId="11" fillId="0" borderId="18" xfId="2" applyFont="1" applyFill="1" applyBorder="1" applyAlignment="1">
      <alignment horizontal="center" vertical="top" wrapText="1"/>
    </xf>
    <xf numFmtId="49" fontId="11" fillId="0" borderId="17" xfId="2" applyNumberFormat="1" applyFont="1" applyBorder="1" applyAlignment="1">
      <alignment horizontal="center"/>
    </xf>
    <xf numFmtId="49" fontId="12" fillId="0" borderId="0" xfId="2" applyNumberFormat="1" applyFont="1"/>
    <xf numFmtId="49" fontId="16" fillId="0" borderId="17" xfId="2" applyNumberFormat="1" applyFont="1" applyBorder="1"/>
    <xf numFmtId="43" fontId="16" fillId="0" borderId="17" xfId="2" applyFont="1" applyBorder="1"/>
    <xf numFmtId="43" fontId="16" fillId="0" borderId="0" xfId="2" applyFont="1"/>
    <xf numFmtId="43" fontId="17" fillId="0" borderId="17" xfId="2" applyFont="1" applyBorder="1"/>
    <xf numFmtId="43" fontId="16" fillId="0" borderId="17" xfId="2" applyFont="1" applyBorder="1" applyAlignment="1">
      <alignment wrapText="1"/>
    </xf>
    <xf numFmtId="49" fontId="16" fillId="0" borderId="17" xfId="2" applyNumberFormat="1" applyFont="1" applyBorder="1" applyAlignment="1">
      <alignment vertical="top"/>
    </xf>
    <xf numFmtId="43" fontId="16" fillId="0" borderId="17" xfId="2" applyFont="1" applyBorder="1" applyAlignment="1">
      <alignment vertical="top"/>
    </xf>
    <xf numFmtId="49" fontId="17" fillId="0" borderId="17" xfId="2" applyNumberFormat="1" applyFont="1" applyBorder="1" applyAlignment="1">
      <alignment vertical="top"/>
    </xf>
    <xf numFmtId="43" fontId="18" fillId="0" borderId="0" xfId="2" applyFont="1"/>
    <xf numFmtId="43" fontId="11" fillId="0" borderId="18" xfId="2" applyFont="1" applyBorder="1" applyAlignment="1">
      <alignment horizontal="center" vertical="top"/>
    </xf>
    <xf numFmtId="43" fontId="12" fillId="0" borderId="22" xfId="2" applyFont="1" applyBorder="1" applyAlignment="1">
      <alignment horizontal="center" vertical="center"/>
    </xf>
    <xf numFmtId="43" fontId="12" fillId="0" borderId="22" xfId="2" applyFont="1" applyBorder="1" applyAlignment="1">
      <alignment horizontal="center" vertical="center" wrapText="1"/>
    </xf>
    <xf numFmtId="0" fontId="6" fillId="2" borderId="0" xfId="1" applyFont="1" applyFill="1" applyBorder="1" applyAlignment="1">
      <alignment horizontal="right"/>
    </xf>
    <xf numFmtId="43" fontId="16" fillId="0" borderId="17" xfId="2" applyFont="1" applyBorder="1" applyAlignment="1">
      <alignment vertical="top" wrapText="1"/>
    </xf>
    <xf numFmtId="43" fontId="17" fillId="0" borderId="17" xfId="2" applyFont="1" applyBorder="1" applyAlignment="1">
      <alignment vertical="top"/>
    </xf>
    <xf numFmtId="49" fontId="12" fillId="0" borderId="18" xfId="2" applyNumberFormat="1" applyFont="1" applyBorder="1" applyAlignment="1">
      <alignment horizontal="center"/>
    </xf>
    <xf numFmtId="49" fontId="12" fillId="0" borderId="17" xfId="2" applyNumberFormat="1" applyFont="1" applyBorder="1" applyAlignment="1">
      <alignment horizontal="center"/>
    </xf>
    <xf numFmtId="43" fontId="11" fillId="0" borderId="17" xfId="2" applyFont="1" applyBorder="1" applyAlignment="1">
      <alignment vertical="top"/>
    </xf>
    <xf numFmtId="49" fontId="12" fillId="0" borderId="22" xfId="2" applyNumberFormat="1" applyFont="1" applyBorder="1" applyAlignment="1">
      <alignment horizontal="center" vertical="center"/>
    </xf>
    <xf numFmtId="49" fontId="11" fillId="0" borderId="17" xfId="2" applyNumberFormat="1" applyFont="1" applyBorder="1" applyAlignment="1">
      <alignment horizontal="center" wrapText="1"/>
    </xf>
    <xf numFmtId="43" fontId="14" fillId="0" borderId="18" xfId="2" applyFont="1" applyBorder="1"/>
    <xf numFmtId="43" fontId="15" fillId="0" borderId="17" xfId="2" applyFont="1" applyBorder="1" applyAlignment="1">
      <alignment vertical="top" wrapText="1"/>
    </xf>
    <xf numFmtId="43" fontId="17" fillId="0" borderId="17" xfId="2" applyFont="1" applyBorder="1" applyAlignment="1">
      <alignment wrapText="1"/>
    </xf>
    <xf numFmtId="0" fontId="21" fillId="0" borderId="0" xfId="0" applyFont="1"/>
    <xf numFmtId="43" fontId="11" fillId="0" borderId="17" xfId="2" applyFont="1" applyBorder="1" applyAlignment="1">
      <alignment horizontal="center" vertical="top" wrapText="1"/>
    </xf>
    <xf numFmtId="43" fontId="12" fillId="0" borderId="17" xfId="2" applyFont="1" applyBorder="1" applyAlignment="1">
      <alignment horizontal="center"/>
    </xf>
    <xf numFmtId="43" fontId="14" fillId="0" borderId="21" xfId="2" applyFont="1" applyBorder="1" applyAlignment="1">
      <alignment horizontal="center"/>
    </xf>
    <xf numFmtId="43" fontId="12" fillId="0" borderId="0" xfId="2" applyFont="1" applyAlignment="1">
      <alignment horizontal="center"/>
    </xf>
    <xf numFmtId="0" fontId="6" fillId="2" borderId="11" xfId="1" applyFont="1" applyFill="1" applyBorder="1" applyAlignment="1">
      <alignment horizontal="center" vertical="center" wrapText="1"/>
    </xf>
    <xf numFmtId="0" fontId="22" fillId="0" borderId="0" xfId="0" applyFont="1"/>
    <xf numFmtId="0" fontId="23" fillId="2" borderId="0" xfId="1" applyFont="1" applyFill="1" applyAlignment="1"/>
    <xf numFmtId="0" fontId="23" fillId="2" borderId="0" xfId="1" applyFont="1" applyFill="1" applyAlignment="1">
      <alignment horizontal="center"/>
    </xf>
    <xf numFmtId="0" fontId="6" fillId="2" borderId="11" xfId="1" applyFont="1" applyFill="1" applyBorder="1" applyAlignment="1">
      <alignment horizontal="center" vertical="center" wrapText="1"/>
    </xf>
    <xf numFmtId="0" fontId="25" fillId="0" borderId="0" xfId="0" applyFont="1"/>
    <xf numFmtId="0" fontId="6" fillId="2" borderId="4" xfId="1" applyFont="1" applyFill="1" applyBorder="1" applyAlignment="1">
      <alignment horizontal="center" vertical="center" wrapText="1"/>
    </xf>
    <xf numFmtId="0" fontId="6" fillId="2" borderId="3" xfId="1" applyFont="1" applyFill="1" applyBorder="1"/>
    <xf numFmtId="187" fontId="9" fillId="2" borderId="25" xfId="2" applyNumberFormat="1" applyFont="1" applyFill="1" applyBorder="1"/>
    <xf numFmtId="187" fontId="9" fillId="2" borderId="16" xfId="2" applyNumberFormat="1" applyFont="1" applyFill="1" applyBorder="1" applyAlignment="1">
      <alignment horizontal="right"/>
    </xf>
    <xf numFmtId="187" fontId="9" fillId="2" borderId="2" xfId="2" applyNumberFormat="1" applyFont="1" applyFill="1" applyBorder="1" applyAlignment="1">
      <alignment horizontal="right"/>
    </xf>
    <xf numFmtId="187" fontId="9" fillId="2" borderId="1" xfId="2" applyNumberFormat="1" applyFont="1" applyFill="1" applyBorder="1"/>
    <xf numFmtId="187" fontId="6" fillId="2" borderId="5" xfId="2" applyNumberFormat="1" applyFont="1" applyFill="1" applyBorder="1"/>
    <xf numFmtId="187" fontId="6" fillId="2" borderId="14" xfId="2" applyNumberFormat="1" applyFont="1" applyFill="1" applyBorder="1" applyAlignment="1">
      <alignment horizontal="right"/>
    </xf>
    <xf numFmtId="187" fontId="9" fillId="2" borderId="1" xfId="2" quotePrefix="1" applyNumberFormat="1" applyFont="1" applyFill="1" applyBorder="1"/>
    <xf numFmtId="187" fontId="6" fillId="2" borderId="1" xfId="2" applyNumberFormat="1" applyFont="1" applyFill="1" applyBorder="1"/>
    <xf numFmtId="187" fontId="6" fillId="2" borderId="2" xfId="2" applyNumberFormat="1" applyFont="1" applyFill="1" applyBorder="1" applyAlignment="1">
      <alignment horizontal="right"/>
    </xf>
    <xf numFmtId="187" fontId="9" fillId="2" borderId="7" xfId="2" applyNumberFormat="1" applyFont="1" applyFill="1" applyBorder="1"/>
    <xf numFmtId="187" fontId="6" fillId="2" borderId="7" xfId="2" applyNumberFormat="1" applyFont="1" applyFill="1" applyBorder="1"/>
    <xf numFmtId="187" fontId="6" fillId="2" borderId="15" xfId="2" applyNumberFormat="1" applyFont="1" applyFill="1" applyBorder="1" applyAlignment="1">
      <alignment horizontal="right"/>
    </xf>
    <xf numFmtId="187" fontId="6" fillId="0" borderId="4" xfId="2" applyNumberFormat="1" applyFont="1" applyFill="1" applyBorder="1"/>
    <xf numFmtId="187" fontId="6" fillId="3" borderId="6" xfId="2" applyNumberFormat="1" applyFont="1" applyFill="1" applyBorder="1" applyAlignment="1">
      <alignment horizontal="right"/>
    </xf>
    <xf numFmtId="187" fontId="8" fillId="2" borderId="2" xfId="2" applyNumberFormat="1" applyFont="1" applyFill="1" applyBorder="1" applyAlignment="1">
      <alignment horizontal="right"/>
    </xf>
    <xf numFmtId="187" fontId="8" fillId="2" borderId="1" xfId="2" applyNumberFormat="1" applyFont="1" applyFill="1" applyBorder="1" applyAlignment="1">
      <alignment horizontal="right"/>
    </xf>
    <xf numFmtId="187" fontId="8" fillId="2" borderId="7" xfId="2" applyNumberFormat="1" applyFont="1" applyFill="1" applyBorder="1" applyAlignment="1">
      <alignment horizontal="right"/>
    </xf>
    <xf numFmtId="187" fontId="12" fillId="2" borderId="5" xfId="2" applyNumberFormat="1" applyFont="1" applyFill="1" applyBorder="1" applyAlignment="1">
      <alignment horizontal="right"/>
    </xf>
    <xf numFmtId="43" fontId="14" fillId="0" borderId="21" xfId="2" applyFont="1" applyBorder="1" applyAlignment="1">
      <alignment horizontal="center"/>
    </xf>
    <xf numFmtId="187" fontId="6" fillId="2" borderId="5" xfId="2" applyNumberFormat="1" applyFont="1" applyFill="1" applyBorder="1" applyAlignment="1">
      <alignment horizontal="right"/>
    </xf>
    <xf numFmtId="187" fontId="6" fillId="2" borderId="7" xfId="2" applyNumberFormat="1" applyFont="1" applyFill="1" applyBorder="1" applyAlignment="1">
      <alignment horizontal="right"/>
    </xf>
    <xf numFmtId="187" fontId="17" fillId="2" borderId="2" xfId="2" applyNumberFormat="1" applyFont="1" applyFill="1" applyBorder="1" applyAlignment="1">
      <alignment horizontal="right" vertical="top"/>
    </xf>
    <xf numFmtId="0" fontId="9" fillId="0" borderId="0" xfId="1" applyFont="1" applyFill="1"/>
    <xf numFmtId="0" fontId="9" fillId="0" borderId="2" xfId="1" applyFont="1" applyFill="1" applyBorder="1"/>
    <xf numFmtId="43" fontId="12" fillId="0" borderId="17" xfId="2" applyFont="1" applyBorder="1" applyAlignment="1">
      <alignment horizontal="center"/>
    </xf>
    <xf numFmtId="43" fontId="11" fillId="0" borderId="17" xfId="2" applyFont="1" applyBorder="1" applyAlignment="1">
      <alignment horizontal="center" vertical="top" wrapText="1"/>
    </xf>
    <xf numFmtId="43" fontId="12" fillId="0" borderId="0" xfId="2" applyFont="1" applyAlignment="1">
      <alignment horizontal="center"/>
    </xf>
    <xf numFmtId="43" fontId="12" fillId="0" borderId="22" xfId="2" applyNumberFormat="1" applyFont="1" applyBorder="1" applyAlignment="1">
      <alignment horizontal="center" vertical="center"/>
    </xf>
    <xf numFmtId="43" fontId="12" fillId="0" borderId="23" xfId="2" applyNumberFormat="1" applyFont="1" applyBorder="1" applyAlignment="1">
      <alignment horizontal="center"/>
    </xf>
    <xf numFmtId="43" fontId="11" fillId="0" borderId="18" xfId="2" applyNumberFormat="1" applyFont="1" applyFill="1" applyBorder="1" applyAlignment="1">
      <alignment horizontal="center" vertical="top" wrapText="1"/>
    </xf>
    <xf numFmtId="43" fontId="11" fillId="0" borderId="18" xfId="2" applyNumberFormat="1" applyFont="1" applyBorder="1" applyAlignment="1">
      <alignment horizontal="center" vertical="top" wrapText="1"/>
    </xf>
    <xf numFmtId="43" fontId="12" fillId="0" borderId="17" xfId="2" applyNumberFormat="1" applyFont="1" applyBorder="1" applyAlignment="1">
      <alignment horizontal="center"/>
    </xf>
    <xf numFmtId="43" fontId="7" fillId="0" borderId="0" xfId="2" applyNumberFormat="1" applyFont="1" applyAlignment="1">
      <alignment horizontal="center"/>
    </xf>
    <xf numFmtId="43" fontId="16" fillId="0" borderId="17" xfId="2" applyNumberFormat="1" applyFont="1" applyBorder="1" applyAlignment="1">
      <alignment horizontal="center" vertical="top"/>
    </xf>
    <xf numFmtId="43" fontId="14" fillId="0" borderId="17" xfId="2" applyNumberFormat="1" applyFont="1" applyBorder="1" applyAlignment="1">
      <alignment horizontal="center"/>
    </xf>
    <xf numFmtId="43" fontId="12" fillId="0" borderId="0" xfId="2" applyNumberFormat="1" applyFont="1" applyAlignment="1">
      <alignment horizontal="center"/>
    </xf>
    <xf numFmtId="43" fontId="8" fillId="0" borderId="17" xfId="2" applyNumberFormat="1" applyFont="1" applyBorder="1" applyAlignment="1">
      <alignment horizontal="center" vertical="top"/>
    </xf>
    <xf numFmtId="43" fontId="12" fillId="0" borderId="18" xfId="2" applyFont="1" applyFill="1" applyBorder="1" applyAlignment="1">
      <alignment horizontal="center"/>
    </xf>
    <xf numFmtId="43" fontId="11" fillId="0" borderId="17" xfId="2" applyFont="1" applyBorder="1" applyAlignment="1">
      <alignment horizontal="center" vertical="center"/>
    </xf>
    <xf numFmtId="49" fontId="11" fillId="0" borderId="17" xfId="2" applyNumberFormat="1" applyFont="1" applyBorder="1" applyAlignment="1">
      <alignment horizontal="center" vertical="top"/>
    </xf>
    <xf numFmtId="43" fontId="11" fillId="0" borderId="17" xfId="2" applyNumberFormat="1" applyFont="1" applyBorder="1" applyAlignment="1">
      <alignment horizontal="center" vertical="top" wrapText="1"/>
    </xf>
    <xf numFmtId="43" fontId="11" fillId="0" borderId="17" xfId="2" applyFont="1" applyBorder="1" applyAlignment="1">
      <alignment horizontal="center" vertical="top" wrapText="1"/>
    </xf>
    <xf numFmtId="49" fontId="16" fillId="0" borderId="0" xfId="2" applyNumberFormat="1" applyFont="1" applyAlignment="1">
      <alignment horizontal="right"/>
    </xf>
    <xf numFmtId="43" fontId="16" fillId="0" borderId="17" xfId="2" applyFont="1" applyBorder="1" applyAlignment="1">
      <alignment horizontal="left" vertical="top" wrapText="1"/>
    </xf>
    <xf numFmtId="43" fontId="11" fillId="0" borderId="17" xfId="2" applyFont="1" applyBorder="1" applyAlignment="1">
      <alignment horizontal="center" vertical="center" wrapText="1"/>
    </xf>
    <xf numFmtId="43" fontId="14" fillId="0" borderId="19" xfId="2" applyFont="1" applyBorder="1" applyAlignment="1">
      <alignment horizontal="center"/>
    </xf>
    <xf numFmtId="43" fontId="14" fillId="0" borderId="21" xfId="2" applyFont="1" applyBorder="1" applyAlignment="1">
      <alignment horizontal="center"/>
    </xf>
    <xf numFmtId="43" fontId="11" fillId="0" borderId="19" xfId="2" applyFont="1" applyBorder="1" applyAlignment="1">
      <alignment horizontal="center" vertical="center" wrapText="1"/>
    </xf>
    <xf numFmtId="43" fontId="11" fillId="0" borderId="20" xfId="2" applyFont="1" applyBorder="1" applyAlignment="1">
      <alignment horizontal="center" vertical="center" wrapText="1"/>
    </xf>
    <xf numFmtId="43" fontId="11" fillId="0" borderId="21" xfId="2" applyFont="1" applyBorder="1" applyAlignment="1">
      <alignment horizontal="center" vertical="center" wrapText="1"/>
    </xf>
    <xf numFmtId="43" fontId="12" fillId="0" borderId="17" xfId="2" applyFont="1" applyBorder="1" applyAlignment="1">
      <alignment horizontal="center" vertical="center"/>
    </xf>
    <xf numFmtId="43" fontId="12" fillId="0" borderId="0" xfId="2" applyFont="1" applyAlignment="1">
      <alignment horizontal="center"/>
    </xf>
    <xf numFmtId="43" fontId="12" fillId="0" borderId="19" xfId="2" applyFont="1" applyBorder="1" applyAlignment="1">
      <alignment horizontal="center"/>
    </xf>
    <xf numFmtId="43" fontId="12" fillId="0" borderId="20" xfId="2" applyFont="1" applyBorder="1" applyAlignment="1">
      <alignment horizontal="center"/>
    </xf>
    <xf numFmtId="43" fontId="12" fillId="0" borderId="17" xfId="2" applyFont="1" applyBorder="1" applyAlignment="1">
      <alignment horizontal="center"/>
    </xf>
    <xf numFmtId="0" fontId="6" fillId="2" borderId="11" xfId="1" applyFont="1" applyFill="1" applyBorder="1" applyAlignment="1">
      <alignment horizontal="center" vertical="top"/>
    </xf>
    <xf numFmtId="0" fontId="6" fillId="2" borderId="3" xfId="1" applyFont="1" applyFill="1" applyBorder="1" applyAlignment="1">
      <alignment horizontal="center" vertical="top"/>
    </xf>
    <xf numFmtId="0" fontId="6" fillId="2" borderId="6" xfId="1" applyFont="1" applyFill="1" applyBorder="1" applyAlignment="1">
      <alignment horizontal="center" vertical="top"/>
    </xf>
    <xf numFmtId="0" fontId="9" fillId="2" borderId="0" xfId="1" applyFont="1" applyFill="1" applyAlignment="1">
      <alignment horizontal="left" wrapText="1"/>
    </xf>
    <xf numFmtId="0" fontId="9" fillId="2" borderId="2" xfId="1" applyFont="1" applyFill="1" applyBorder="1" applyAlignment="1">
      <alignment horizontal="left" wrapText="1"/>
    </xf>
    <xf numFmtId="0" fontId="20" fillId="2" borderId="0" xfId="1" applyFont="1" applyFill="1" applyAlignment="1">
      <alignment horizontal="center"/>
    </xf>
    <xf numFmtId="0" fontId="20" fillId="2" borderId="0" xfId="1" applyFont="1" applyFill="1" applyBorder="1" applyAlignment="1">
      <alignment horizontal="center"/>
    </xf>
    <xf numFmtId="43" fontId="11" fillId="0" borderId="17" xfId="2" applyFont="1" applyBorder="1" applyAlignment="1">
      <alignment horizontal="center" vertical="top" wrapText="1"/>
    </xf>
    <xf numFmtId="43" fontId="11" fillId="0" borderId="19" xfId="2" applyFont="1" applyBorder="1" applyAlignment="1">
      <alignment horizontal="center" vertical="top" wrapText="1"/>
    </xf>
    <xf numFmtId="43" fontId="11" fillId="0" borderId="20" xfId="2" applyFont="1" applyBorder="1" applyAlignment="1">
      <alignment horizontal="center" vertical="top" wrapText="1"/>
    </xf>
    <xf numFmtId="43" fontId="11" fillId="0" borderId="21" xfId="2" applyFont="1" applyBorder="1" applyAlignment="1">
      <alignment horizontal="center" vertical="top" wrapText="1"/>
    </xf>
    <xf numFmtId="43" fontId="12" fillId="0" borderId="24" xfId="2" applyFont="1" applyBorder="1" applyAlignment="1">
      <alignment horizontal="center"/>
    </xf>
    <xf numFmtId="49" fontId="19" fillId="0" borderId="0" xfId="2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4" fillId="2" borderId="0" xfId="1" applyFont="1" applyFill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13</xdr:row>
      <xdr:rowOff>114300</xdr:rowOff>
    </xdr:from>
    <xdr:to>
      <xdr:col>8</xdr:col>
      <xdr:colOff>152400</xdr:colOff>
      <xdr:row>16</xdr:row>
      <xdr:rowOff>450850</xdr:rowOff>
    </xdr:to>
    <xdr:sp macro="" textlink="">
      <xdr:nvSpPr>
        <xdr:cNvPr id="3" name="วงเล็บปีกกาขวา 2"/>
        <xdr:cNvSpPr/>
      </xdr:nvSpPr>
      <xdr:spPr>
        <a:xfrm>
          <a:off x="6134100" y="4584700"/>
          <a:ext cx="165100" cy="15049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U29"/>
  <sheetViews>
    <sheetView tabSelected="1" view="pageLayout" zoomScaleNormal="100" workbookViewId="0">
      <selection activeCell="H8" sqref="H8"/>
    </sheetView>
  </sheetViews>
  <sheetFormatPr defaultColWidth="8.625" defaultRowHeight="15" x14ac:dyDescent="0.25"/>
  <cols>
    <col min="1" max="1" width="7.5" style="64" customWidth="1"/>
    <col min="2" max="2" width="13.875" style="50" customWidth="1"/>
    <col min="3" max="3" width="12.125" style="50" customWidth="1"/>
    <col min="4" max="4" width="10.5" style="50" customWidth="1"/>
    <col min="5" max="5" width="9.875" style="50" customWidth="1"/>
    <col min="6" max="6" width="8" style="50" customWidth="1"/>
    <col min="7" max="7" width="7.75" style="50" customWidth="1"/>
    <col min="8" max="8" width="8.625" style="50"/>
    <col min="9" max="9" width="7.5" style="50" customWidth="1"/>
    <col min="10" max="10" width="6.875" style="50" customWidth="1"/>
    <col min="11" max="11" width="6.125" style="50" customWidth="1"/>
    <col min="12" max="12" width="6.375" style="50" customWidth="1"/>
    <col min="13" max="13" width="4.5" style="50" customWidth="1"/>
    <col min="14" max="14" width="4.375" style="50" customWidth="1"/>
    <col min="15" max="15" width="7" style="50" bestFit="1" customWidth="1"/>
    <col min="16" max="16" width="8.375" style="50" customWidth="1"/>
    <col min="17" max="17" width="8.125" style="50" customWidth="1"/>
    <col min="18" max="18" width="7.625" style="50" customWidth="1"/>
    <col min="19" max="19" width="8.25" style="50" customWidth="1"/>
    <col min="20" max="20" width="10.25" style="141" customWidth="1"/>
    <col min="21" max="21" width="10.5" style="50" customWidth="1"/>
    <col min="22" max="16384" width="8.625" style="50"/>
  </cols>
  <sheetData>
    <row r="1" spans="1:21" ht="18.75" x14ac:dyDescent="0.3">
      <c r="U1" s="151" t="s">
        <v>142</v>
      </c>
    </row>
    <row r="2" spans="1:21" s="52" customFormat="1" ht="21" x14ac:dyDescent="0.35">
      <c r="A2" s="160" t="s">
        <v>105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</row>
    <row r="3" spans="1:21" s="52" customFormat="1" ht="21" x14ac:dyDescent="0.35">
      <c r="A3" s="160" t="s">
        <v>128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</row>
    <row r="4" spans="1:21" s="52" customFormat="1" ht="21" x14ac:dyDescent="0.35">
      <c r="A4" s="160" t="s">
        <v>125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</row>
    <row r="5" spans="1:21" s="52" customFormat="1" ht="21" x14ac:dyDescent="0.35">
      <c r="A5" s="135"/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</row>
    <row r="6" spans="1:21" s="52" customFormat="1" ht="63" x14ac:dyDescent="0.35">
      <c r="A6" s="91" t="s">
        <v>109</v>
      </c>
      <c r="B6" s="83" t="s">
        <v>5</v>
      </c>
      <c r="C6" s="84" t="s">
        <v>110</v>
      </c>
      <c r="D6" s="84" t="s">
        <v>106</v>
      </c>
      <c r="E6" s="83" t="s">
        <v>104</v>
      </c>
      <c r="F6" s="159" t="s">
        <v>135</v>
      </c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84" t="s">
        <v>119</v>
      </c>
      <c r="T6" s="136" t="s">
        <v>90</v>
      </c>
      <c r="U6" s="83" t="s">
        <v>64</v>
      </c>
    </row>
    <row r="7" spans="1:21" s="52" customFormat="1" ht="21" x14ac:dyDescent="0.35">
      <c r="A7" s="61"/>
      <c r="B7" s="47"/>
      <c r="C7" s="47"/>
      <c r="D7" s="47"/>
      <c r="E7" s="47"/>
      <c r="F7" s="161" t="s">
        <v>65</v>
      </c>
      <c r="G7" s="162"/>
      <c r="H7" s="162"/>
      <c r="I7" s="162"/>
      <c r="J7" s="162"/>
      <c r="K7" s="162"/>
      <c r="L7" s="162"/>
      <c r="M7" s="162"/>
      <c r="N7" s="162"/>
      <c r="O7" s="163" t="s">
        <v>66</v>
      </c>
      <c r="P7" s="163"/>
      <c r="Q7" s="163"/>
      <c r="R7" s="163"/>
      <c r="S7" s="54"/>
      <c r="T7" s="137"/>
      <c r="U7" s="47"/>
    </row>
    <row r="8" spans="1:21" s="58" customFormat="1" ht="60" x14ac:dyDescent="0.2">
      <c r="A8" s="62"/>
      <c r="B8" s="55"/>
      <c r="C8" s="55"/>
      <c r="D8" s="55"/>
      <c r="E8" s="55"/>
      <c r="F8" s="97" t="s">
        <v>117</v>
      </c>
      <c r="G8" s="57" t="s">
        <v>107</v>
      </c>
      <c r="H8" s="97" t="s">
        <v>118</v>
      </c>
      <c r="I8" s="97" t="s">
        <v>88</v>
      </c>
      <c r="J8" s="156" t="s">
        <v>161</v>
      </c>
      <c r="K8" s="157"/>
      <c r="L8" s="158"/>
      <c r="M8" s="153" t="s">
        <v>148</v>
      </c>
      <c r="N8" s="153"/>
      <c r="O8" s="134" t="s">
        <v>81</v>
      </c>
      <c r="P8" s="134" t="s">
        <v>82</v>
      </c>
      <c r="Q8" s="97" t="s">
        <v>120</v>
      </c>
      <c r="R8" s="147" t="s">
        <v>85</v>
      </c>
      <c r="S8" s="82"/>
      <c r="T8" s="138"/>
      <c r="U8" s="48"/>
    </row>
    <row r="9" spans="1:21" s="58" customFormat="1" ht="60" x14ac:dyDescent="0.2">
      <c r="A9" s="62"/>
      <c r="B9" s="55"/>
      <c r="C9" s="55"/>
      <c r="D9" s="90"/>
      <c r="E9" s="90"/>
      <c r="F9" s="97"/>
      <c r="G9" s="57"/>
      <c r="H9" s="97"/>
      <c r="I9" s="97"/>
      <c r="J9" s="97" t="s">
        <v>154</v>
      </c>
      <c r="K9" s="134" t="s">
        <v>155</v>
      </c>
      <c r="L9" s="134" t="s">
        <v>160</v>
      </c>
      <c r="M9" s="97" t="s">
        <v>83</v>
      </c>
      <c r="N9" s="97" t="s">
        <v>84</v>
      </c>
      <c r="O9" s="97"/>
      <c r="P9" s="57"/>
      <c r="Q9" s="97"/>
      <c r="R9" s="97"/>
      <c r="S9" s="69"/>
      <c r="T9" s="139"/>
      <c r="U9" s="90"/>
    </row>
    <row r="10" spans="1:21" s="60" customFormat="1" ht="27.95" customHeight="1" x14ac:dyDescent="0.35">
      <c r="A10" s="63"/>
      <c r="B10" s="59"/>
      <c r="C10" s="59"/>
      <c r="D10" s="57" t="s">
        <v>67</v>
      </c>
      <c r="E10" s="148" t="s">
        <v>68</v>
      </c>
      <c r="F10" s="148" t="s">
        <v>69</v>
      </c>
      <c r="G10" s="148" t="s">
        <v>70</v>
      </c>
      <c r="H10" s="148" t="s">
        <v>71</v>
      </c>
      <c r="I10" s="148" t="s">
        <v>72</v>
      </c>
      <c r="J10" s="148" t="s">
        <v>73</v>
      </c>
      <c r="K10" s="148" t="s">
        <v>74</v>
      </c>
      <c r="L10" s="148" t="s">
        <v>86</v>
      </c>
      <c r="M10" s="148" t="s">
        <v>75</v>
      </c>
      <c r="N10" s="148" t="s">
        <v>76</v>
      </c>
      <c r="O10" s="148" t="s">
        <v>77</v>
      </c>
      <c r="P10" s="148" t="s">
        <v>78</v>
      </c>
      <c r="Q10" s="148" t="s">
        <v>87</v>
      </c>
      <c r="R10" s="148" t="s">
        <v>156</v>
      </c>
      <c r="S10" s="148" t="s">
        <v>157</v>
      </c>
      <c r="T10" s="149" t="s">
        <v>158</v>
      </c>
      <c r="U10" s="49"/>
    </row>
    <row r="11" spans="1:21" s="100" customFormat="1" ht="20.100000000000001" customHeight="1" x14ac:dyDescent="0.35">
      <c r="A11" s="88"/>
      <c r="B11" s="68" t="s">
        <v>93</v>
      </c>
      <c r="C11" s="68"/>
      <c r="D11" s="146">
        <v>0</v>
      </c>
      <c r="E11" s="68"/>
      <c r="F11" s="98"/>
      <c r="G11" s="98"/>
      <c r="H11" s="98"/>
      <c r="I11" s="98"/>
      <c r="J11" s="98"/>
      <c r="K11" s="133"/>
      <c r="L11" s="133"/>
      <c r="M11" s="98"/>
      <c r="N11" s="98"/>
      <c r="O11" s="89"/>
      <c r="P11" s="89"/>
      <c r="Q11" s="89"/>
      <c r="R11" s="89"/>
      <c r="S11" s="89"/>
      <c r="T11" s="145">
        <f>+D11</f>
        <v>0</v>
      </c>
      <c r="U11" s="98"/>
    </row>
    <row r="12" spans="1:21" s="75" customFormat="1" ht="19.5" customHeight="1" x14ac:dyDescent="0.4">
      <c r="A12" s="78"/>
      <c r="B12" s="86"/>
      <c r="C12" s="86"/>
      <c r="D12" s="79"/>
      <c r="E12" s="77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142">
        <f>+T11+D12-E12-S12</f>
        <v>0</v>
      </c>
      <c r="U12" s="74"/>
    </row>
    <row r="13" spans="1:21" s="75" customFormat="1" ht="21" customHeight="1" x14ac:dyDescent="0.4">
      <c r="A13" s="78"/>
      <c r="B13" s="86"/>
      <c r="C13" s="94"/>
      <c r="D13" s="86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142">
        <f t="shared" ref="T13:T24" si="0">+T12+D13-E13-S13</f>
        <v>0</v>
      </c>
      <c r="U13" s="74"/>
    </row>
    <row r="14" spans="1:21" s="75" customFormat="1" ht="18" x14ac:dyDescent="0.4">
      <c r="A14" s="80"/>
      <c r="B14" s="87"/>
      <c r="C14" s="95"/>
      <c r="D14" s="87"/>
      <c r="E14" s="87"/>
      <c r="F14" s="87"/>
      <c r="G14" s="79"/>
      <c r="H14" s="79"/>
      <c r="I14" s="87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142">
        <f t="shared" si="0"/>
        <v>0</v>
      </c>
      <c r="U14" s="74"/>
    </row>
    <row r="15" spans="1:21" s="75" customFormat="1" ht="18" x14ac:dyDescent="0.4">
      <c r="A15" s="78"/>
      <c r="B15" s="77"/>
      <c r="C15" s="86"/>
      <c r="D15" s="77"/>
      <c r="E15" s="77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142">
        <f t="shared" si="0"/>
        <v>0</v>
      </c>
      <c r="U15" s="74"/>
    </row>
    <row r="16" spans="1:21" s="75" customFormat="1" ht="18" x14ac:dyDescent="0.4">
      <c r="A16" s="78"/>
      <c r="B16" s="77"/>
      <c r="C16" s="86"/>
      <c r="D16" s="77"/>
      <c r="E16" s="77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142">
        <f t="shared" si="0"/>
        <v>0</v>
      </c>
      <c r="U16" s="74"/>
    </row>
    <row r="17" spans="1:21" s="75" customFormat="1" ht="18" x14ac:dyDescent="0.4">
      <c r="A17" s="78"/>
      <c r="B17" s="77"/>
      <c r="C17" s="86"/>
      <c r="D17" s="77"/>
      <c r="E17" s="77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142">
        <f t="shared" si="0"/>
        <v>0</v>
      </c>
      <c r="U17" s="74"/>
    </row>
    <row r="18" spans="1:21" s="75" customFormat="1" ht="18.75" x14ac:dyDescent="0.3">
      <c r="A18" s="78"/>
      <c r="B18" s="77"/>
      <c r="C18" s="86"/>
      <c r="D18" s="77"/>
      <c r="E18" s="77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142">
        <f t="shared" si="0"/>
        <v>0</v>
      </c>
      <c r="U18" s="74"/>
    </row>
    <row r="19" spans="1:21" s="75" customFormat="1" ht="18.75" x14ac:dyDescent="0.3">
      <c r="A19" s="78"/>
      <c r="B19" s="77"/>
      <c r="C19" s="86"/>
      <c r="D19" s="77"/>
      <c r="E19" s="77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142">
        <f t="shared" si="0"/>
        <v>0</v>
      </c>
      <c r="U19" s="74"/>
    </row>
    <row r="20" spans="1:21" s="75" customFormat="1" ht="18.75" x14ac:dyDescent="0.3">
      <c r="A20" s="78"/>
      <c r="B20" s="86"/>
      <c r="C20" s="94"/>
      <c r="D20" s="76"/>
      <c r="E20" s="79"/>
      <c r="F20" s="79"/>
      <c r="G20" s="79"/>
      <c r="H20" s="79"/>
      <c r="I20" s="87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142">
        <f t="shared" si="0"/>
        <v>0</v>
      </c>
      <c r="U20" s="79"/>
    </row>
    <row r="21" spans="1:21" s="75" customFormat="1" ht="18.75" x14ac:dyDescent="0.3">
      <c r="A21" s="73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142">
        <f t="shared" si="0"/>
        <v>0</v>
      </c>
      <c r="U21" s="74"/>
    </row>
    <row r="22" spans="1:21" s="75" customFormat="1" ht="18.75" x14ac:dyDescent="0.3">
      <c r="A22" s="73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142">
        <f t="shared" si="0"/>
        <v>0</v>
      </c>
      <c r="U22" s="74"/>
    </row>
    <row r="23" spans="1:21" s="75" customFormat="1" ht="18.75" x14ac:dyDescent="0.3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142">
        <f t="shared" si="0"/>
        <v>0</v>
      </c>
      <c r="U23" s="74"/>
    </row>
    <row r="24" spans="1:21" s="75" customFormat="1" ht="18.75" x14ac:dyDescent="0.3">
      <c r="A24" s="73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142">
        <f t="shared" si="0"/>
        <v>0</v>
      </c>
      <c r="U24" s="74"/>
    </row>
    <row r="25" spans="1:21" s="67" customFormat="1" ht="18.75" x14ac:dyDescent="0.3">
      <c r="A25" s="154" t="s">
        <v>79</v>
      </c>
      <c r="B25" s="155"/>
      <c r="C25" s="99"/>
      <c r="D25" s="66">
        <f t="shared" ref="D25:S25" si="1">SUM(D12:D24)</f>
        <v>0</v>
      </c>
      <c r="E25" s="66">
        <f t="shared" si="1"/>
        <v>0</v>
      </c>
      <c r="F25" s="66">
        <f t="shared" si="1"/>
        <v>0</v>
      </c>
      <c r="G25" s="66">
        <f t="shared" si="1"/>
        <v>0</v>
      </c>
      <c r="H25" s="66">
        <f t="shared" si="1"/>
        <v>0</v>
      </c>
      <c r="I25" s="66">
        <f t="shared" si="1"/>
        <v>0</v>
      </c>
      <c r="J25" s="66">
        <f t="shared" si="1"/>
        <v>0</v>
      </c>
      <c r="K25" s="66">
        <f t="shared" ref="K25:L25" si="2">SUM(K12:K24)</f>
        <v>0</v>
      </c>
      <c r="L25" s="66">
        <f t="shared" si="2"/>
        <v>0</v>
      </c>
      <c r="M25" s="66">
        <f t="shared" si="1"/>
        <v>0</v>
      </c>
      <c r="N25" s="66">
        <f t="shared" si="1"/>
        <v>0</v>
      </c>
      <c r="O25" s="66">
        <f t="shared" si="1"/>
        <v>0</v>
      </c>
      <c r="P25" s="66">
        <f t="shared" si="1"/>
        <v>0</v>
      </c>
      <c r="Q25" s="66">
        <f t="shared" si="1"/>
        <v>0</v>
      </c>
      <c r="R25" s="66">
        <f t="shared" si="1"/>
        <v>0</v>
      </c>
      <c r="S25" s="66">
        <f t="shared" si="1"/>
        <v>0</v>
      </c>
      <c r="T25" s="143">
        <f>+T24</f>
        <v>0</v>
      </c>
      <c r="U25" s="66"/>
    </row>
    <row r="26" spans="1:21" s="67" customFormat="1" ht="18.75" x14ac:dyDescent="0.3">
      <c r="A26" s="154" t="s">
        <v>80</v>
      </c>
      <c r="B26" s="155"/>
      <c r="C26" s="99"/>
      <c r="D26" s="66">
        <f t="shared" ref="D26:S26" si="3">+D11+D25</f>
        <v>0</v>
      </c>
      <c r="E26" s="66">
        <f t="shared" si="3"/>
        <v>0</v>
      </c>
      <c r="F26" s="66">
        <f t="shared" si="3"/>
        <v>0</v>
      </c>
      <c r="G26" s="66">
        <f t="shared" si="3"/>
        <v>0</v>
      </c>
      <c r="H26" s="66">
        <f t="shared" si="3"/>
        <v>0</v>
      </c>
      <c r="I26" s="66">
        <f t="shared" si="3"/>
        <v>0</v>
      </c>
      <c r="J26" s="66">
        <f t="shared" si="3"/>
        <v>0</v>
      </c>
      <c r="K26" s="66">
        <f t="shared" ref="K26:L26" si="4">+K11+K25</f>
        <v>0</v>
      </c>
      <c r="L26" s="66">
        <f t="shared" si="4"/>
        <v>0</v>
      </c>
      <c r="M26" s="66">
        <f t="shared" si="3"/>
        <v>0</v>
      </c>
      <c r="N26" s="66">
        <f t="shared" si="3"/>
        <v>0</v>
      </c>
      <c r="O26" s="66">
        <f t="shared" si="3"/>
        <v>0</v>
      </c>
      <c r="P26" s="66">
        <f t="shared" si="3"/>
        <v>0</v>
      </c>
      <c r="Q26" s="66">
        <f t="shared" si="3"/>
        <v>0</v>
      </c>
      <c r="R26" s="66">
        <f t="shared" si="3"/>
        <v>0</v>
      </c>
      <c r="S26" s="66">
        <f t="shared" si="3"/>
        <v>0</v>
      </c>
      <c r="T26" s="143">
        <f>+D26-E26-S26</f>
        <v>0</v>
      </c>
      <c r="U26" s="93"/>
    </row>
    <row r="27" spans="1:21" x14ac:dyDescent="0.25">
      <c r="A27" s="64" t="s">
        <v>89</v>
      </c>
    </row>
    <row r="28" spans="1:21" s="52" customFormat="1" ht="21.6" customHeight="1" x14ac:dyDescent="0.35">
      <c r="A28" s="72" t="s">
        <v>159</v>
      </c>
      <c r="T28" s="144"/>
    </row>
    <row r="29" spans="1:21" ht="21" x14ac:dyDescent="0.35">
      <c r="A29" s="72" t="s">
        <v>149</v>
      </c>
    </row>
  </sheetData>
  <mergeCells count="10">
    <mergeCell ref="F7:N7"/>
    <mergeCell ref="O7:R7"/>
    <mergeCell ref="A2:U2"/>
    <mergeCell ref="A3:U3"/>
    <mergeCell ref="A4:U4"/>
    <mergeCell ref="M8:N8"/>
    <mergeCell ref="A25:B25"/>
    <mergeCell ref="A26:B26"/>
    <mergeCell ref="J8:L8"/>
    <mergeCell ref="F6:R6"/>
  </mergeCells>
  <pageMargins left="0.17" right="0.15748031496062992" top="0.39370078740157483" bottom="0.31496062992125984" header="0.23622047244094491" footer="0.15748031496062992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H104"/>
  <sheetViews>
    <sheetView view="pageLayout" zoomScaleNormal="130" workbookViewId="0">
      <selection activeCell="F1" sqref="F1"/>
    </sheetView>
  </sheetViews>
  <sheetFormatPr defaultColWidth="9" defaultRowHeight="21" x14ac:dyDescent="0.35"/>
  <cols>
    <col min="1" max="1" width="4.25" style="26" customWidth="1"/>
    <col min="2" max="2" width="9" style="26" customWidth="1"/>
    <col min="3" max="3" width="63.625" style="26" customWidth="1"/>
    <col min="4" max="4" width="17.25" style="26" customWidth="1"/>
    <col min="5" max="5" width="13.625" style="26" customWidth="1"/>
    <col min="6" max="6" width="17.125" style="26" customWidth="1"/>
    <col min="7" max="16384" width="9" style="26"/>
  </cols>
  <sheetData>
    <row r="1" spans="1:8" x14ac:dyDescent="0.35">
      <c r="F1" s="151" t="s">
        <v>143</v>
      </c>
    </row>
    <row r="2" spans="1:8" ht="26.25" x14ac:dyDescent="0.4">
      <c r="A2" s="169" t="s">
        <v>3</v>
      </c>
      <c r="B2" s="169"/>
      <c r="C2" s="169"/>
      <c r="D2" s="169"/>
      <c r="E2" s="169"/>
      <c r="F2" s="169"/>
    </row>
    <row r="3" spans="1:8" ht="11.1" customHeight="1" x14ac:dyDescent="0.55000000000000004">
      <c r="A3" s="96"/>
      <c r="B3" s="96"/>
      <c r="C3" s="96"/>
      <c r="D3" s="96"/>
      <c r="E3" s="96"/>
      <c r="F3" s="96"/>
    </row>
    <row r="4" spans="1:8" ht="26.25" x14ac:dyDescent="0.4">
      <c r="A4" s="169" t="s">
        <v>53</v>
      </c>
      <c r="B4" s="169"/>
      <c r="C4" s="169"/>
      <c r="D4" s="169"/>
      <c r="E4" s="169"/>
      <c r="F4" s="169"/>
    </row>
    <row r="5" spans="1:8" ht="26.25" x14ac:dyDescent="0.4">
      <c r="A5" s="169" t="s">
        <v>127</v>
      </c>
      <c r="B5" s="169"/>
      <c r="C5" s="169"/>
      <c r="D5" s="169"/>
      <c r="E5" s="169"/>
      <c r="F5" s="169"/>
    </row>
    <row r="6" spans="1:8" ht="26.25" x14ac:dyDescent="0.4">
      <c r="A6" s="170" t="s">
        <v>138</v>
      </c>
      <c r="B6" s="170"/>
      <c r="C6" s="170"/>
      <c r="D6" s="170"/>
      <c r="E6" s="170"/>
      <c r="F6" s="170"/>
    </row>
    <row r="7" spans="1:8" x14ac:dyDescent="0.35">
      <c r="A7" s="46" t="s">
        <v>62</v>
      </c>
      <c r="B7" s="45"/>
      <c r="C7" s="45"/>
      <c r="D7" s="45"/>
      <c r="E7" s="26" t="s">
        <v>99</v>
      </c>
      <c r="F7" s="45"/>
    </row>
    <row r="8" spans="1:8" x14ac:dyDescent="0.35">
      <c r="A8" s="29" t="s">
        <v>60</v>
      </c>
      <c r="B8" s="29"/>
      <c r="E8" s="26" t="s">
        <v>100</v>
      </c>
    </row>
    <row r="9" spans="1:8" x14ac:dyDescent="0.35">
      <c r="A9" s="29" t="s">
        <v>61</v>
      </c>
      <c r="B9" s="29"/>
      <c r="E9" s="26" t="s">
        <v>101</v>
      </c>
    </row>
    <row r="10" spans="1:8" ht="21.75" thickBot="1" x14ac:dyDescent="0.4">
      <c r="F10" s="44" t="s">
        <v>63</v>
      </c>
    </row>
    <row r="11" spans="1:8" ht="21" customHeight="1" thickBot="1" x14ac:dyDescent="0.4">
      <c r="A11" s="164" t="s">
        <v>5</v>
      </c>
      <c r="B11" s="165"/>
      <c r="C11" s="166"/>
      <c r="D11" s="43" t="s">
        <v>103</v>
      </c>
      <c r="E11" s="105" t="s">
        <v>6</v>
      </c>
      <c r="F11" s="107" t="s">
        <v>7</v>
      </c>
    </row>
    <row r="12" spans="1:8" x14ac:dyDescent="0.35">
      <c r="A12" s="30"/>
      <c r="B12" s="31" t="s">
        <v>18</v>
      </c>
      <c r="C12" s="32"/>
      <c r="D12" s="109"/>
      <c r="E12" s="110"/>
      <c r="F12" s="111"/>
      <c r="H12" s="33"/>
    </row>
    <row r="13" spans="1:8" ht="44.45" customHeight="1" x14ac:dyDescent="0.35">
      <c r="A13" s="30"/>
      <c r="B13" s="167" t="s">
        <v>113</v>
      </c>
      <c r="C13" s="168"/>
      <c r="D13" s="112"/>
      <c r="E13" s="111"/>
      <c r="F13" s="111">
        <f>SUM(D13+E13)</f>
        <v>0</v>
      </c>
      <c r="H13" s="33"/>
    </row>
    <row r="14" spans="1:8" x14ac:dyDescent="0.35">
      <c r="A14" s="35"/>
      <c r="B14" s="34"/>
      <c r="C14" s="36" t="s">
        <v>33</v>
      </c>
      <c r="D14" s="113">
        <f>SUM(D13)</f>
        <v>0</v>
      </c>
      <c r="E14" s="114">
        <f>SUM(E13)</f>
        <v>0</v>
      </c>
      <c r="F14" s="114">
        <f>SUM(F13)</f>
        <v>0</v>
      </c>
    </row>
    <row r="15" spans="1:8" x14ac:dyDescent="0.35">
      <c r="A15" s="37" t="s">
        <v>35</v>
      </c>
      <c r="B15" s="38" t="s">
        <v>36</v>
      </c>
      <c r="C15" s="32"/>
      <c r="D15" s="112"/>
      <c r="E15" s="111"/>
      <c r="F15" s="111"/>
    </row>
    <row r="16" spans="1:8" x14ac:dyDescent="0.35">
      <c r="A16" s="30"/>
      <c r="B16" s="31" t="s">
        <v>54</v>
      </c>
      <c r="C16" s="32"/>
      <c r="D16" s="112"/>
      <c r="E16" s="111"/>
      <c r="F16" s="111"/>
    </row>
    <row r="17" spans="1:6" x14ac:dyDescent="0.35">
      <c r="A17" s="35"/>
      <c r="B17" s="39" t="s">
        <v>58</v>
      </c>
      <c r="C17" s="32"/>
      <c r="D17" s="112"/>
      <c r="E17" s="111"/>
      <c r="F17" s="111">
        <f>SUM(D17+E17)</f>
        <v>0</v>
      </c>
    </row>
    <row r="18" spans="1:6" x14ac:dyDescent="0.35">
      <c r="A18" s="35"/>
      <c r="B18" s="34" t="s">
        <v>91</v>
      </c>
      <c r="C18" s="32"/>
      <c r="D18" s="112"/>
      <c r="E18" s="111"/>
      <c r="F18" s="111">
        <f t="shared" ref="F18:F24" si="0">SUM(D18+E18)</f>
        <v>0</v>
      </c>
    </row>
    <row r="19" spans="1:6" x14ac:dyDescent="0.35">
      <c r="A19" s="35"/>
      <c r="B19" s="34" t="s">
        <v>55</v>
      </c>
      <c r="C19" s="32"/>
      <c r="D19" s="112"/>
      <c r="E19" s="111"/>
      <c r="F19" s="111">
        <f t="shared" si="0"/>
        <v>0</v>
      </c>
    </row>
    <row r="20" spans="1:6" x14ac:dyDescent="0.35">
      <c r="A20" s="35"/>
      <c r="B20" s="34" t="s">
        <v>145</v>
      </c>
      <c r="C20" s="32"/>
      <c r="D20" s="112"/>
      <c r="E20" s="111"/>
      <c r="F20" s="111">
        <f t="shared" si="0"/>
        <v>0</v>
      </c>
    </row>
    <row r="21" spans="1:6" x14ac:dyDescent="0.35">
      <c r="A21" s="35"/>
      <c r="B21" s="131" t="s">
        <v>144</v>
      </c>
      <c r="C21" s="132"/>
      <c r="D21" s="112"/>
      <c r="E21" s="111"/>
      <c r="F21" s="111">
        <f t="shared" si="0"/>
        <v>0</v>
      </c>
    </row>
    <row r="22" spans="1:6" x14ac:dyDescent="0.35">
      <c r="A22" s="35"/>
      <c r="B22" s="34" t="s">
        <v>146</v>
      </c>
      <c r="C22" s="33"/>
      <c r="D22" s="112"/>
      <c r="E22" s="111"/>
      <c r="F22" s="111"/>
    </row>
    <row r="23" spans="1:6" x14ac:dyDescent="0.35">
      <c r="A23" s="35"/>
      <c r="B23" s="34" t="s">
        <v>123</v>
      </c>
      <c r="C23" s="40" t="s">
        <v>57</v>
      </c>
      <c r="D23" s="115"/>
      <c r="E23" s="111"/>
      <c r="F23" s="111">
        <f t="shared" si="0"/>
        <v>0</v>
      </c>
    </row>
    <row r="24" spans="1:6" x14ac:dyDescent="0.35">
      <c r="A24" s="35"/>
      <c r="B24" s="34"/>
      <c r="C24" s="40" t="s">
        <v>57</v>
      </c>
      <c r="D24" s="115"/>
      <c r="E24" s="111"/>
      <c r="F24" s="111">
        <f t="shared" si="0"/>
        <v>0</v>
      </c>
    </row>
    <row r="25" spans="1:6" x14ac:dyDescent="0.35">
      <c r="A25" s="35"/>
      <c r="B25" s="34"/>
      <c r="C25" s="41" t="s">
        <v>56</v>
      </c>
      <c r="D25" s="113"/>
      <c r="E25" s="114">
        <f>SUM(E17:E24)</f>
        <v>0</v>
      </c>
      <c r="F25" s="114">
        <f>SUM(F17:F24)</f>
        <v>0</v>
      </c>
    </row>
    <row r="26" spans="1:6" ht="17.100000000000001" customHeight="1" x14ac:dyDescent="0.45">
      <c r="A26" s="35"/>
      <c r="B26" s="34"/>
      <c r="C26" s="41"/>
      <c r="D26" s="116"/>
      <c r="E26" s="117"/>
      <c r="F26" s="117"/>
    </row>
    <row r="27" spans="1:6" x14ac:dyDescent="0.35">
      <c r="A27" s="35"/>
      <c r="B27" s="31" t="s">
        <v>114</v>
      </c>
      <c r="C27" s="33"/>
      <c r="D27" s="112"/>
      <c r="E27" s="111"/>
      <c r="F27" s="111"/>
    </row>
    <row r="28" spans="1:6" x14ac:dyDescent="0.35">
      <c r="A28" s="35"/>
      <c r="B28" s="34" t="s">
        <v>59</v>
      </c>
      <c r="C28" s="33"/>
      <c r="D28" s="112"/>
      <c r="E28" s="111"/>
      <c r="F28" s="111">
        <f t="shared" ref="F28:F30" si="1">SUM(D28+E28)</f>
        <v>0</v>
      </c>
    </row>
    <row r="29" spans="1:6" x14ac:dyDescent="0.35">
      <c r="A29" s="35"/>
      <c r="B29" s="34" t="s">
        <v>151</v>
      </c>
      <c r="C29" s="33"/>
      <c r="D29" s="112"/>
      <c r="E29" s="111"/>
      <c r="F29" s="111">
        <f t="shared" si="1"/>
        <v>0</v>
      </c>
    </row>
    <row r="30" spans="1:6" x14ac:dyDescent="0.35">
      <c r="A30" s="35"/>
      <c r="B30" s="34" t="s">
        <v>121</v>
      </c>
      <c r="C30" s="33"/>
      <c r="D30" s="118"/>
      <c r="E30" s="111"/>
      <c r="F30" s="111">
        <f t="shared" si="1"/>
        <v>0</v>
      </c>
    </row>
    <row r="31" spans="1:6" x14ac:dyDescent="0.35">
      <c r="A31" s="35"/>
      <c r="B31" s="34"/>
      <c r="C31" s="41" t="s">
        <v>115</v>
      </c>
      <c r="D31" s="113"/>
      <c r="E31" s="114">
        <f>SUM(E28:E30)</f>
        <v>0</v>
      </c>
      <c r="F31" s="114">
        <f>SUM(F28:F30)</f>
        <v>0</v>
      </c>
    </row>
    <row r="32" spans="1:6" ht="11.45" customHeight="1" x14ac:dyDescent="0.35">
      <c r="A32" s="35"/>
      <c r="B32" s="34"/>
      <c r="C32" s="41"/>
      <c r="D32" s="116"/>
      <c r="E32" s="117"/>
      <c r="F32" s="117"/>
    </row>
    <row r="33" spans="1:6" x14ac:dyDescent="0.35">
      <c r="A33" s="35"/>
      <c r="B33" s="34"/>
      <c r="C33" s="41" t="s">
        <v>47</v>
      </c>
      <c r="D33" s="119"/>
      <c r="E33" s="120">
        <f>SUM(E25+E31)</f>
        <v>0</v>
      </c>
      <c r="F33" s="120">
        <f>SUM(F25+F31)</f>
        <v>0</v>
      </c>
    </row>
    <row r="34" spans="1:6" ht="14.45" customHeight="1" x14ac:dyDescent="0.35">
      <c r="A34" s="35"/>
      <c r="B34" s="34"/>
      <c r="C34" s="41"/>
      <c r="D34" s="116"/>
      <c r="E34" s="117"/>
      <c r="F34" s="117"/>
    </row>
    <row r="35" spans="1:6" x14ac:dyDescent="0.35">
      <c r="A35" s="37" t="s">
        <v>35</v>
      </c>
      <c r="B35" s="31" t="s">
        <v>129</v>
      </c>
      <c r="C35" s="41"/>
      <c r="D35" s="112"/>
      <c r="E35" s="111"/>
      <c r="F35" s="111"/>
    </row>
    <row r="36" spans="1:6" x14ac:dyDescent="0.35">
      <c r="A36" s="37"/>
      <c r="B36" s="40"/>
      <c r="C36" s="40" t="s">
        <v>122</v>
      </c>
      <c r="D36" s="112"/>
      <c r="E36" s="123"/>
      <c r="F36" s="111">
        <f t="shared" ref="F36:F37" si="2">SUM(D36+E36)</f>
        <v>0</v>
      </c>
    </row>
    <row r="37" spans="1:6" x14ac:dyDescent="0.35">
      <c r="A37" s="37"/>
      <c r="B37" s="40"/>
      <c r="C37" s="40" t="s">
        <v>122</v>
      </c>
      <c r="D37" s="112"/>
      <c r="E37" s="124"/>
      <c r="F37" s="111">
        <f t="shared" si="2"/>
        <v>0</v>
      </c>
    </row>
    <row r="38" spans="1:6" x14ac:dyDescent="0.35">
      <c r="A38" s="37"/>
      <c r="B38" s="40"/>
      <c r="C38" s="40"/>
      <c r="D38" s="112"/>
      <c r="E38" s="125"/>
      <c r="F38" s="111"/>
    </row>
    <row r="39" spans="1:6" x14ac:dyDescent="0.35">
      <c r="A39" s="35"/>
      <c r="B39" s="31"/>
      <c r="C39" s="41" t="s">
        <v>130</v>
      </c>
      <c r="D39" s="113">
        <f>SUM(D36)</f>
        <v>0</v>
      </c>
      <c r="E39" s="126">
        <f>SUM(E36)</f>
        <v>0</v>
      </c>
      <c r="F39" s="113">
        <f>SUM(F36)</f>
        <v>0</v>
      </c>
    </row>
    <row r="40" spans="1:6" ht="11.1" customHeight="1" x14ac:dyDescent="0.35">
      <c r="A40" s="35"/>
      <c r="B40" s="31"/>
      <c r="C40" s="41"/>
      <c r="D40" s="116"/>
      <c r="E40" s="117"/>
      <c r="F40" s="117"/>
    </row>
    <row r="41" spans="1:6" ht="21.75" thickBot="1" x14ac:dyDescent="0.4">
      <c r="A41" s="37" t="s">
        <v>35</v>
      </c>
      <c r="B41" s="31" t="s">
        <v>124</v>
      </c>
      <c r="D41" s="119"/>
      <c r="E41" s="111"/>
      <c r="F41" s="120">
        <f>+E41</f>
        <v>0</v>
      </c>
    </row>
    <row r="42" spans="1:6" s="29" customFormat="1" ht="21.75" thickBot="1" x14ac:dyDescent="0.4">
      <c r="A42" s="42" t="s">
        <v>133</v>
      </c>
      <c r="B42" s="108"/>
      <c r="C42" s="108"/>
      <c r="D42" s="121">
        <f>SUM(D14-D33-D39-D41)</f>
        <v>0</v>
      </c>
      <c r="E42" s="122"/>
      <c r="F42" s="121">
        <f>SUM(F14-F33-F39-F41)</f>
        <v>0</v>
      </c>
    </row>
    <row r="43" spans="1:6" ht="15" customHeight="1" x14ac:dyDescent="0.35">
      <c r="A43" s="41"/>
      <c r="B43" s="33"/>
      <c r="C43" s="33"/>
      <c r="D43" s="33"/>
      <c r="E43" s="85"/>
      <c r="F43" s="85"/>
    </row>
    <row r="44" spans="1:6" x14ac:dyDescent="0.35">
      <c r="A44" s="26" t="s">
        <v>96</v>
      </c>
      <c r="D44" s="27" t="s">
        <v>94</v>
      </c>
      <c r="E44" s="28"/>
    </row>
    <row r="45" spans="1:6" x14ac:dyDescent="0.35">
      <c r="A45" s="26" t="s">
        <v>97</v>
      </c>
      <c r="D45" s="27" t="s">
        <v>95</v>
      </c>
      <c r="E45" s="28"/>
    </row>
    <row r="46" spans="1:6" x14ac:dyDescent="0.35">
      <c r="A46" s="26" t="s">
        <v>98</v>
      </c>
      <c r="D46" s="27" t="s">
        <v>102</v>
      </c>
      <c r="E46" s="28"/>
    </row>
    <row r="47" spans="1:6" ht="12.6" customHeight="1" x14ac:dyDescent="0.35">
      <c r="D47" s="27"/>
      <c r="E47" s="28"/>
    </row>
    <row r="48" spans="1:6" s="102" customFormat="1" ht="21" customHeight="1" x14ac:dyDescent="0.35">
      <c r="A48" s="102" t="s">
        <v>136</v>
      </c>
      <c r="D48" s="103"/>
      <c r="E48" s="104"/>
    </row>
    <row r="49" spans="1:5" s="102" customFormat="1" ht="21" customHeight="1" x14ac:dyDescent="0.35">
      <c r="A49" s="102" t="s">
        <v>126</v>
      </c>
      <c r="D49" s="103"/>
      <c r="E49" s="104"/>
    </row>
    <row r="50" spans="1:5" s="102" customFormat="1" ht="21" customHeight="1" x14ac:dyDescent="0.35">
      <c r="A50" s="102" t="s">
        <v>168</v>
      </c>
      <c r="D50" s="103"/>
      <c r="E50" s="104"/>
    </row>
    <row r="55" spans="1:5" x14ac:dyDescent="0.35">
      <c r="D55" s="27"/>
      <c r="E55" s="28"/>
    </row>
    <row r="56" spans="1:5" x14ac:dyDescent="0.35">
      <c r="E56" s="28"/>
    </row>
    <row r="57" spans="1:5" x14ac:dyDescent="0.35">
      <c r="E57" s="28"/>
    </row>
    <row r="58" spans="1:5" x14ac:dyDescent="0.35">
      <c r="E58" s="28"/>
    </row>
    <row r="59" spans="1:5" x14ac:dyDescent="0.35">
      <c r="E59" s="28"/>
    </row>
    <row r="60" spans="1:5" x14ac:dyDescent="0.35">
      <c r="E60" s="28"/>
    </row>
    <row r="61" spans="1:5" x14ac:dyDescent="0.35">
      <c r="E61" s="28"/>
    </row>
    <row r="62" spans="1:5" x14ac:dyDescent="0.35">
      <c r="E62" s="28"/>
    </row>
    <row r="63" spans="1:5" x14ac:dyDescent="0.35">
      <c r="E63" s="28"/>
    </row>
    <row r="64" spans="1:5" x14ac:dyDescent="0.35">
      <c r="E64" s="28"/>
    </row>
    <row r="65" spans="5:5" x14ac:dyDescent="0.35">
      <c r="E65" s="28"/>
    </row>
    <row r="66" spans="5:5" x14ac:dyDescent="0.35">
      <c r="E66" s="28"/>
    </row>
    <row r="67" spans="5:5" x14ac:dyDescent="0.35">
      <c r="E67" s="28"/>
    </row>
    <row r="68" spans="5:5" x14ac:dyDescent="0.35">
      <c r="E68" s="28"/>
    </row>
    <row r="69" spans="5:5" x14ac:dyDescent="0.35">
      <c r="E69" s="28"/>
    </row>
    <row r="70" spans="5:5" x14ac:dyDescent="0.35">
      <c r="E70" s="28"/>
    </row>
    <row r="71" spans="5:5" x14ac:dyDescent="0.35">
      <c r="E71" s="28"/>
    </row>
    <row r="72" spans="5:5" x14ac:dyDescent="0.35">
      <c r="E72" s="28"/>
    </row>
    <row r="73" spans="5:5" x14ac:dyDescent="0.35">
      <c r="E73" s="28"/>
    </row>
    <row r="74" spans="5:5" x14ac:dyDescent="0.35">
      <c r="E74" s="28"/>
    </row>
    <row r="75" spans="5:5" x14ac:dyDescent="0.35">
      <c r="E75" s="28"/>
    </row>
    <row r="76" spans="5:5" x14ac:dyDescent="0.35">
      <c r="E76" s="28"/>
    </row>
    <row r="77" spans="5:5" x14ac:dyDescent="0.35">
      <c r="E77" s="28"/>
    </row>
    <row r="78" spans="5:5" x14ac:dyDescent="0.35">
      <c r="E78" s="28"/>
    </row>
    <row r="79" spans="5:5" x14ac:dyDescent="0.35">
      <c r="E79" s="28"/>
    </row>
    <row r="80" spans="5:5" x14ac:dyDescent="0.35">
      <c r="E80" s="28"/>
    </row>
    <row r="81" spans="5:5" x14ac:dyDescent="0.35">
      <c r="E81" s="28"/>
    </row>
    <row r="82" spans="5:5" x14ac:dyDescent="0.35">
      <c r="E82" s="28"/>
    </row>
    <row r="83" spans="5:5" x14ac:dyDescent="0.35">
      <c r="E83" s="28"/>
    </row>
    <row r="84" spans="5:5" x14ac:dyDescent="0.35">
      <c r="E84" s="28"/>
    </row>
    <row r="85" spans="5:5" x14ac:dyDescent="0.35">
      <c r="E85" s="28"/>
    </row>
    <row r="86" spans="5:5" x14ac:dyDescent="0.35">
      <c r="E86" s="28"/>
    </row>
    <row r="87" spans="5:5" x14ac:dyDescent="0.35">
      <c r="E87" s="28"/>
    </row>
    <row r="88" spans="5:5" x14ac:dyDescent="0.35">
      <c r="E88" s="28"/>
    </row>
    <row r="89" spans="5:5" x14ac:dyDescent="0.35">
      <c r="E89" s="28"/>
    </row>
    <row r="90" spans="5:5" x14ac:dyDescent="0.35">
      <c r="E90" s="28"/>
    </row>
    <row r="91" spans="5:5" x14ac:dyDescent="0.35">
      <c r="E91" s="28"/>
    </row>
    <row r="92" spans="5:5" x14ac:dyDescent="0.35">
      <c r="E92" s="28"/>
    </row>
    <row r="93" spans="5:5" x14ac:dyDescent="0.35">
      <c r="E93" s="28"/>
    </row>
    <row r="94" spans="5:5" x14ac:dyDescent="0.35">
      <c r="E94" s="28"/>
    </row>
    <row r="95" spans="5:5" x14ac:dyDescent="0.35">
      <c r="E95" s="28"/>
    </row>
    <row r="96" spans="5:5" x14ac:dyDescent="0.35">
      <c r="E96" s="28"/>
    </row>
    <row r="97" spans="5:5" x14ac:dyDescent="0.35">
      <c r="E97" s="28"/>
    </row>
    <row r="98" spans="5:5" x14ac:dyDescent="0.35">
      <c r="E98" s="28"/>
    </row>
    <row r="99" spans="5:5" x14ac:dyDescent="0.35">
      <c r="E99" s="28"/>
    </row>
    <row r="100" spans="5:5" x14ac:dyDescent="0.35">
      <c r="E100" s="28"/>
    </row>
    <row r="101" spans="5:5" x14ac:dyDescent="0.35">
      <c r="E101" s="28"/>
    </row>
    <row r="102" spans="5:5" x14ac:dyDescent="0.35">
      <c r="E102" s="28"/>
    </row>
    <row r="103" spans="5:5" x14ac:dyDescent="0.35">
      <c r="E103" s="28"/>
    </row>
    <row r="104" spans="5:5" x14ac:dyDescent="0.35">
      <c r="E104" s="28"/>
    </row>
  </sheetData>
  <mergeCells count="6">
    <mergeCell ref="A11:C11"/>
    <mergeCell ref="B13:C13"/>
    <mergeCell ref="A2:F2"/>
    <mergeCell ref="A4:F4"/>
    <mergeCell ref="A5:F5"/>
    <mergeCell ref="A6:F6"/>
  </mergeCells>
  <pageMargins left="0.39370078740157483" right="0.19685039370078741" top="0" bottom="0" header="0" footer="0"/>
  <pageSetup paperSize="9" scale="72" orientation="portrait" r:id="rId1"/>
  <headerFooter>
    <oddHeader xml:space="preserve">&amp;C
</oddHeader>
  </headerFooter>
  <rowBreaks count="2" manualBreakCount="2">
    <brk id="50" max="16383" man="1"/>
    <brk id="59" max="16383" man="1"/>
  </rowBreaks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U23"/>
  <sheetViews>
    <sheetView view="pageLayout" zoomScaleNormal="100" workbookViewId="0">
      <selection activeCell="F6" sqref="F6:R6"/>
    </sheetView>
  </sheetViews>
  <sheetFormatPr defaultColWidth="8.625" defaultRowHeight="15" x14ac:dyDescent="0.25"/>
  <cols>
    <col min="1" max="1" width="7.5" style="64" customWidth="1"/>
    <col min="2" max="2" width="21.375" style="50" customWidth="1"/>
    <col min="3" max="3" width="11.75" style="50" customWidth="1"/>
    <col min="4" max="4" width="10.625" style="50" customWidth="1"/>
    <col min="5" max="5" width="10" style="50" customWidth="1"/>
    <col min="6" max="7" width="9.125" style="50" customWidth="1"/>
    <col min="8" max="8" width="8.625" style="50"/>
    <col min="9" max="9" width="10.125" style="50" customWidth="1"/>
    <col min="10" max="10" width="6.75" style="50" customWidth="1"/>
    <col min="11" max="11" width="5.5" style="50" customWidth="1"/>
    <col min="12" max="12" width="5.375" style="50" customWidth="1"/>
    <col min="13" max="13" width="5.25" style="50" customWidth="1"/>
    <col min="14" max="14" width="4.875" style="50" customWidth="1"/>
    <col min="15" max="15" width="7" style="50" bestFit="1" customWidth="1"/>
    <col min="16" max="16" width="8.375" style="50" customWidth="1"/>
    <col min="17" max="17" width="8.625" style="50"/>
    <col min="18" max="18" width="7.5" style="50" customWidth="1"/>
    <col min="19" max="19" width="8.875" style="50" customWidth="1"/>
    <col min="20" max="20" width="10.25" style="50" customWidth="1"/>
    <col min="21" max="21" width="15.375" style="50" customWidth="1"/>
    <col min="22" max="16384" width="8.625" style="50"/>
  </cols>
  <sheetData>
    <row r="1" spans="1:21" s="81" customFormat="1" ht="30" customHeight="1" x14ac:dyDescent="0.55000000000000004">
      <c r="A1" s="176" t="s">
        <v>139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</row>
    <row r="2" spans="1:21" s="52" customFormat="1" ht="21" x14ac:dyDescent="0.35">
      <c r="A2" s="160" t="s">
        <v>105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</row>
    <row r="3" spans="1:21" s="52" customFormat="1" ht="21" x14ac:dyDescent="0.35">
      <c r="A3" s="160" t="s">
        <v>128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</row>
    <row r="4" spans="1:21" s="52" customFormat="1" ht="21" x14ac:dyDescent="0.35">
      <c r="A4" s="160" t="s">
        <v>125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</row>
    <row r="5" spans="1:21" s="52" customFormat="1" ht="21" x14ac:dyDescent="0.35">
      <c r="A5" s="175"/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</row>
    <row r="6" spans="1:21" s="52" customFormat="1" ht="63" x14ac:dyDescent="0.35">
      <c r="A6" s="91" t="s">
        <v>109</v>
      </c>
      <c r="B6" s="83" t="s">
        <v>5</v>
      </c>
      <c r="C6" s="84" t="s">
        <v>110</v>
      </c>
      <c r="D6" s="84" t="s">
        <v>106</v>
      </c>
      <c r="E6" s="83" t="s">
        <v>104</v>
      </c>
      <c r="F6" s="159" t="s">
        <v>135</v>
      </c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84" t="s">
        <v>119</v>
      </c>
      <c r="T6" s="83" t="s">
        <v>90</v>
      </c>
      <c r="U6" s="83" t="s">
        <v>64</v>
      </c>
    </row>
    <row r="7" spans="1:21" s="52" customFormat="1" ht="21" x14ac:dyDescent="0.35">
      <c r="A7" s="61"/>
      <c r="B7" s="47"/>
      <c r="C7" s="47"/>
      <c r="D7" s="47"/>
      <c r="E7" s="47"/>
      <c r="F7" s="161" t="s">
        <v>65</v>
      </c>
      <c r="G7" s="162"/>
      <c r="H7" s="162"/>
      <c r="I7" s="162"/>
      <c r="J7" s="162"/>
      <c r="K7" s="162"/>
      <c r="L7" s="162"/>
      <c r="M7" s="162"/>
      <c r="N7" s="162"/>
      <c r="O7" s="163" t="s">
        <v>66</v>
      </c>
      <c r="P7" s="163"/>
      <c r="Q7" s="163"/>
      <c r="R7" s="163"/>
      <c r="S7" s="54"/>
      <c r="T7" s="54"/>
      <c r="U7" s="47"/>
    </row>
    <row r="8" spans="1:21" s="58" customFormat="1" ht="60" x14ac:dyDescent="0.2">
      <c r="A8" s="62"/>
      <c r="B8" s="55"/>
      <c r="C8" s="55"/>
      <c r="D8" s="55"/>
      <c r="E8" s="55"/>
      <c r="F8" s="56" t="s">
        <v>117</v>
      </c>
      <c r="G8" s="57" t="s">
        <v>107</v>
      </c>
      <c r="H8" s="56" t="s">
        <v>118</v>
      </c>
      <c r="I8" s="150" t="s">
        <v>173</v>
      </c>
      <c r="J8" s="172" t="s">
        <v>161</v>
      </c>
      <c r="K8" s="173"/>
      <c r="L8" s="174"/>
      <c r="M8" s="171" t="s">
        <v>147</v>
      </c>
      <c r="N8" s="171"/>
      <c r="O8" s="56" t="s">
        <v>81</v>
      </c>
      <c r="P8" s="56" t="s">
        <v>82</v>
      </c>
      <c r="Q8" s="56" t="s">
        <v>120</v>
      </c>
      <c r="R8" s="134" t="s">
        <v>85</v>
      </c>
      <c r="S8" s="82"/>
      <c r="T8" s="70"/>
      <c r="U8" s="48"/>
    </row>
    <row r="9" spans="1:21" s="58" customFormat="1" ht="60" x14ac:dyDescent="0.2">
      <c r="A9" s="62"/>
      <c r="B9" s="55"/>
      <c r="C9" s="55"/>
      <c r="D9" s="90"/>
      <c r="E9" s="90"/>
      <c r="F9" s="56"/>
      <c r="G9" s="57"/>
      <c r="H9" s="56"/>
      <c r="I9" s="56"/>
      <c r="J9" s="134" t="s">
        <v>154</v>
      </c>
      <c r="K9" s="134" t="s">
        <v>155</v>
      </c>
      <c r="L9" s="134" t="s">
        <v>160</v>
      </c>
      <c r="M9" s="56" t="s">
        <v>83</v>
      </c>
      <c r="N9" s="56" t="s">
        <v>84</v>
      </c>
      <c r="O9" s="56"/>
      <c r="P9" s="57"/>
      <c r="Q9" s="56"/>
      <c r="R9" s="56"/>
      <c r="S9" s="69"/>
      <c r="T9" s="69"/>
      <c r="U9" s="90"/>
    </row>
    <row r="10" spans="1:21" s="60" customFormat="1" ht="20.100000000000001" customHeight="1" x14ac:dyDescent="0.35">
      <c r="A10" s="63"/>
      <c r="B10" s="59"/>
      <c r="C10" s="59"/>
      <c r="D10" s="49" t="s">
        <v>67</v>
      </c>
      <c r="E10" s="71" t="s">
        <v>68</v>
      </c>
      <c r="F10" s="71" t="s">
        <v>69</v>
      </c>
      <c r="G10" s="71" t="s">
        <v>70</v>
      </c>
      <c r="H10" s="71" t="s">
        <v>71</v>
      </c>
      <c r="I10" s="71" t="s">
        <v>72</v>
      </c>
      <c r="J10" s="71" t="s">
        <v>73</v>
      </c>
      <c r="K10" s="71" t="s">
        <v>74</v>
      </c>
      <c r="L10" s="71" t="s">
        <v>86</v>
      </c>
      <c r="M10" s="71" t="s">
        <v>75</v>
      </c>
      <c r="N10" s="71" t="s">
        <v>76</v>
      </c>
      <c r="O10" s="71" t="s">
        <v>77</v>
      </c>
      <c r="P10" s="71" t="s">
        <v>78</v>
      </c>
      <c r="Q10" s="71" t="s">
        <v>87</v>
      </c>
      <c r="R10" s="71" t="s">
        <v>156</v>
      </c>
      <c r="S10" s="71" t="s">
        <v>157</v>
      </c>
      <c r="T10" s="92" t="s">
        <v>158</v>
      </c>
      <c r="U10" s="49"/>
    </row>
    <row r="11" spans="1:21" s="51" customFormat="1" ht="20.100000000000001" customHeight="1" x14ac:dyDescent="0.35">
      <c r="A11" s="88"/>
      <c r="B11" s="68" t="s">
        <v>93</v>
      </c>
      <c r="C11" s="146"/>
      <c r="D11" s="146">
        <v>0</v>
      </c>
      <c r="E11" s="68"/>
      <c r="F11" s="53"/>
      <c r="G11" s="53"/>
      <c r="H11" s="53"/>
      <c r="I11" s="53"/>
      <c r="J11" s="53"/>
      <c r="K11" s="133"/>
      <c r="L11" s="133"/>
      <c r="M11" s="53"/>
      <c r="N11" s="53"/>
      <c r="O11" s="89"/>
      <c r="P11" s="89"/>
      <c r="Q11" s="89"/>
      <c r="R11" s="89"/>
      <c r="S11" s="89"/>
      <c r="T11" s="140">
        <f>+D11</f>
        <v>0</v>
      </c>
      <c r="U11" s="53"/>
    </row>
    <row r="12" spans="1:21" s="75" customFormat="1" ht="39.950000000000003" customHeight="1" x14ac:dyDescent="0.3">
      <c r="A12" s="78" t="s">
        <v>162</v>
      </c>
      <c r="B12" s="86" t="s">
        <v>108</v>
      </c>
      <c r="C12" s="86" t="s">
        <v>111</v>
      </c>
      <c r="D12" s="79">
        <v>700000</v>
      </c>
      <c r="E12" s="77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>
        <f>+T11+D12</f>
        <v>700000</v>
      </c>
      <c r="U12" s="74"/>
    </row>
    <row r="13" spans="1:21" s="75" customFormat="1" ht="47.25" x14ac:dyDescent="0.3">
      <c r="A13" s="78" t="s">
        <v>134</v>
      </c>
      <c r="B13" s="86" t="s">
        <v>116</v>
      </c>
      <c r="C13" s="94" t="s">
        <v>169</v>
      </c>
      <c r="D13" s="76"/>
      <c r="E13" s="79">
        <v>5000</v>
      </c>
      <c r="F13" s="79"/>
      <c r="G13" s="79">
        <v>5000</v>
      </c>
      <c r="H13" s="79"/>
      <c r="I13" s="87" t="s">
        <v>131</v>
      </c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>
        <f>+T12+D13-E13-S13</f>
        <v>695000</v>
      </c>
      <c r="U13" s="79"/>
    </row>
    <row r="14" spans="1:21" s="75" customFormat="1" ht="47.25" x14ac:dyDescent="0.3">
      <c r="A14" s="78" t="s">
        <v>163</v>
      </c>
      <c r="B14" s="86" t="s">
        <v>170</v>
      </c>
      <c r="C14" s="94" t="s">
        <v>169</v>
      </c>
      <c r="D14" s="86"/>
      <c r="E14" s="79">
        <v>10000</v>
      </c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>
        <f>+T13+D14-E14-S14</f>
        <v>685000</v>
      </c>
      <c r="U14" s="74"/>
    </row>
    <row r="15" spans="1:21" s="67" customFormat="1" ht="18.75" x14ac:dyDescent="0.3">
      <c r="A15" s="154" t="s">
        <v>79</v>
      </c>
      <c r="B15" s="155"/>
      <c r="C15" s="127"/>
      <c r="D15" s="66">
        <f>SUM(D12:D14)</f>
        <v>700000</v>
      </c>
      <c r="E15" s="66">
        <f t="shared" ref="E15:S15" si="0">SUM(E12:E14)</f>
        <v>15000</v>
      </c>
      <c r="F15" s="66">
        <f t="shared" si="0"/>
        <v>0</v>
      </c>
      <c r="G15" s="66">
        <f t="shared" si="0"/>
        <v>5000</v>
      </c>
      <c r="H15" s="66">
        <f t="shared" si="0"/>
        <v>0</v>
      </c>
      <c r="I15" s="66">
        <f t="shared" si="0"/>
        <v>0</v>
      </c>
      <c r="J15" s="66">
        <f t="shared" si="0"/>
        <v>0</v>
      </c>
      <c r="K15" s="66"/>
      <c r="L15" s="66"/>
      <c r="M15" s="66">
        <f t="shared" si="0"/>
        <v>0</v>
      </c>
      <c r="N15" s="66">
        <f t="shared" si="0"/>
        <v>0</v>
      </c>
      <c r="O15" s="66">
        <f t="shared" si="0"/>
        <v>0</v>
      </c>
      <c r="P15" s="66">
        <f t="shared" si="0"/>
        <v>0</v>
      </c>
      <c r="Q15" s="66">
        <f t="shared" si="0"/>
        <v>0</v>
      </c>
      <c r="R15" s="66">
        <f t="shared" si="0"/>
        <v>0</v>
      </c>
      <c r="S15" s="66">
        <f t="shared" si="0"/>
        <v>0</v>
      </c>
      <c r="T15" s="66">
        <f>T14</f>
        <v>685000</v>
      </c>
      <c r="U15" s="66"/>
    </row>
    <row r="16" spans="1:21" s="75" customFormat="1" ht="37.5" x14ac:dyDescent="0.3">
      <c r="A16" s="80" t="s">
        <v>164</v>
      </c>
      <c r="B16" s="87" t="s">
        <v>92</v>
      </c>
      <c r="C16" s="95" t="s">
        <v>112</v>
      </c>
      <c r="D16" s="87"/>
      <c r="E16" s="130">
        <v>-400</v>
      </c>
      <c r="F16" s="87" t="s">
        <v>123</v>
      </c>
      <c r="G16" s="79"/>
      <c r="H16" s="79"/>
      <c r="I16" s="87" t="s">
        <v>132</v>
      </c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>
        <f>+T15+D16-E16</f>
        <v>685400</v>
      </c>
      <c r="U16" s="74"/>
    </row>
    <row r="17" spans="1:21" s="75" customFormat="1" ht="37.5" x14ac:dyDescent="0.3">
      <c r="A17" s="78" t="s">
        <v>164</v>
      </c>
      <c r="B17" s="152" t="s">
        <v>171</v>
      </c>
      <c r="C17" s="86" t="s">
        <v>111</v>
      </c>
      <c r="D17" s="77"/>
      <c r="E17" s="77"/>
      <c r="F17" s="79">
        <v>9000</v>
      </c>
      <c r="H17" s="79">
        <v>600</v>
      </c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>
        <f>+T16+D17-E17</f>
        <v>685400</v>
      </c>
      <c r="U17" s="74"/>
    </row>
    <row r="18" spans="1:21" s="75" customFormat="1" ht="47.25" x14ac:dyDescent="0.3">
      <c r="A18" s="78" t="s">
        <v>165</v>
      </c>
      <c r="B18" s="86" t="s">
        <v>116</v>
      </c>
      <c r="C18" s="94" t="s">
        <v>172</v>
      </c>
      <c r="D18" s="76"/>
      <c r="E18" s="79">
        <v>6000</v>
      </c>
      <c r="F18" s="79"/>
      <c r="G18" s="79">
        <v>6000</v>
      </c>
      <c r="H18" s="79"/>
      <c r="I18" s="87" t="s">
        <v>131</v>
      </c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>
        <f>+T17+D18-E18</f>
        <v>679400</v>
      </c>
      <c r="U18" s="79"/>
    </row>
    <row r="19" spans="1:21" s="67" customFormat="1" ht="18.75" x14ac:dyDescent="0.3">
      <c r="A19" s="154" t="s">
        <v>79</v>
      </c>
      <c r="B19" s="155"/>
      <c r="C19" s="65"/>
      <c r="D19" s="66">
        <f>SUM(D16:D18)</f>
        <v>0</v>
      </c>
      <c r="E19" s="66">
        <f t="shared" ref="E19:S19" si="1">SUM(E16:E18)</f>
        <v>5600</v>
      </c>
      <c r="F19" s="66">
        <f t="shared" si="1"/>
        <v>9000</v>
      </c>
      <c r="G19" s="66">
        <f t="shared" si="1"/>
        <v>6000</v>
      </c>
      <c r="H19" s="66">
        <f t="shared" si="1"/>
        <v>600</v>
      </c>
      <c r="I19" s="66">
        <f t="shared" si="1"/>
        <v>0</v>
      </c>
      <c r="J19" s="66">
        <f t="shared" si="1"/>
        <v>0</v>
      </c>
      <c r="K19" s="66">
        <f t="shared" ref="K19:L19" si="2">SUM(K16:K18)</f>
        <v>0</v>
      </c>
      <c r="L19" s="66">
        <f t="shared" si="2"/>
        <v>0</v>
      </c>
      <c r="M19" s="66">
        <f t="shared" si="1"/>
        <v>0</v>
      </c>
      <c r="N19" s="66">
        <f t="shared" si="1"/>
        <v>0</v>
      </c>
      <c r="O19" s="66">
        <f t="shared" si="1"/>
        <v>0</v>
      </c>
      <c r="P19" s="66">
        <f t="shared" si="1"/>
        <v>0</v>
      </c>
      <c r="Q19" s="66">
        <f t="shared" si="1"/>
        <v>0</v>
      </c>
      <c r="R19" s="66">
        <f t="shared" si="1"/>
        <v>0</v>
      </c>
      <c r="S19" s="66">
        <f t="shared" si="1"/>
        <v>0</v>
      </c>
      <c r="T19" s="66">
        <f>T18</f>
        <v>679400</v>
      </c>
      <c r="U19" s="66"/>
    </row>
    <row r="20" spans="1:21" s="67" customFormat="1" ht="18.75" x14ac:dyDescent="0.3">
      <c r="A20" s="154" t="s">
        <v>80</v>
      </c>
      <c r="B20" s="155"/>
      <c r="C20" s="65"/>
      <c r="D20" s="66">
        <f t="shared" ref="D20:S20" si="3">+D15+D19</f>
        <v>700000</v>
      </c>
      <c r="E20" s="66">
        <f t="shared" si="3"/>
        <v>20600</v>
      </c>
      <c r="F20" s="66">
        <f t="shared" si="3"/>
        <v>9000</v>
      </c>
      <c r="G20" s="66">
        <f t="shared" si="3"/>
        <v>11000</v>
      </c>
      <c r="H20" s="66">
        <f t="shared" si="3"/>
        <v>600</v>
      </c>
      <c r="I20" s="66">
        <f t="shared" si="3"/>
        <v>0</v>
      </c>
      <c r="J20" s="66">
        <f t="shared" si="3"/>
        <v>0</v>
      </c>
      <c r="K20" s="66">
        <f t="shared" ref="K20:L20" si="4">+K15+K19</f>
        <v>0</v>
      </c>
      <c r="L20" s="66">
        <f t="shared" si="4"/>
        <v>0</v>
      </c>
      <c r="M20" s="66">
        <f t="shared" si="3"/>
        <v>0</v>
      </c>
      <c r="N20" s="66">
        <f t="shared" si="3"/>
        <v>0</v>
      </c>
      <c r="O20" s="66">
        <f t="shared" si="3"/>
        <v>0</v>
      </c>
      <c r="P20" s="66">
        <f t="shared" si="3"/>
        <v>0</v>
      </c>
      <c r="Q20" s="66">
        <f t="shared" si="3"/>
        <v>0</v>
      </c>
      <c r="R20" s="66">
        <f t="shared" si="3"/>
        <v>0</v>
      </c>
      <c r="S20" s="66">
        <f t="shared" si="3"/>
        <v>0</v>
      </c>
      <c r="T20" s="66">
        <f>+D20-E20-S20</f>
        <v>679400</v>
      </c>
      <c r="U20" s="93"/>
    </row>
    <row r="21" spans="1:21" x14ac:dyDescent="0.25">
      <c r="A21" s="64" t="s">
        <v>89</v>
      </c>
    </row>
    <row r="22" spans="1:21" s="52" customFormat="1" ht="21.6" customHeight="1" x14ac:dyDescent="0.35">
      <c r="A22" s="72" t="s">
        <v>159</v>
      </c>
    </row>
    <row r="23" spans="1:21" ht="21" x14ac:dyDescent="0.35">
      <c r="A23" s="72" t="s">
        <v>149</v>
      </c>
    </row>
  </sheetData>
  <mergeCells count="13">
    <mergeCell ref="F6:R6"/>
    <mergeCell ref="A5:U5"/>
    <mergeCell ref="A1:U1"/>
    <mergeCell ref="A2:U2"/>
    <mergeCell ref="A3:U3"/>
    <mergeCell ref="A4:U4"/>
    <mergeCell ref="M8:N8"/>
    <mergeCell ref="F7:N7"/>
    <mergeCell ref="O7:R7"/>
    <mergeCell ref="A19:B19"/>
    <mergeCell ref="A20:B20"/>
    <mergeCell ref="A15:B15"/>
    <mergeCell ref="J8:L8"/>
  </mergeCells>
  <pageMargins left="0.15748031496062992" right="0.15748031496062992" top="0.27559055118110237" bottom="0.27559055118110237" header="0.15748031496062992" footer="0.15748031496062992"/>
  <pageSetup paperSize="9" scale="7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104"/>
  <sheetViews>
    <sheetView view="pageLayout" zoomScaleNormal="100" workbookViewId="0">
      <selection activeCell="D51" sqref="D51"/>
    </sheetView>
  </sheetViews>
  <sheetFormatPr defaultColWidth="9" defaultRowHeight="21" x14ac:dyDescent="0.35"/>
  <cols>
    <col min="1" max="1" width="4.25" style="26" customWidth="1"/>
    <col min="2" max="2" width="9" style="26" customWidth="1"/>
    <col min="3" max="3" width="55.625" style="26" customWidth="1"/>
    <col min="4" max="4" width="20.375" style="26" customWidth="1"/>
    <col min="5" max="5" width="18.125" style="26" customWidth="1"/>
    <col min="6" max="6" width="17.125" style="26" customWidth="1"/>
    <col min="7" max="16384" width="9" style="26"/>
  </cols>
  <sheetData>
    <row r="1" spans="1:8" s="106" customFormat="1" ht="26.25" x14ac:dyDescent="0.4">
      <c r="A1" s="177" t="s">
        <v>140</v>
      </c>
      <c r="B1" s="177"/>
      <c r="C1" s="177"/>
      <c r="D1" s="177"/>
      <c r="E1" s="177"/>
      <c r="F1" s="177"/>
    </row>
    <row r="2" spans="1:8" ht="26.25" x14ac:dyDescent="0.4">
      <c r="A2" s="169" t="s">
        <v>3</v>
      </c>
      <c r="B2" s="169"/>
      <c r="C2" s="169"/>
      <c r="D2" s="169"/>
      <c r="E2" s="169"/>
      <c r="F2" s="169"/>
    </row>
    <row r="3" spans="1:8" ht="11.1" customHeight="1" x14ac:dyDescent="0.55000000000000004">
      <c r="A3" s="96"/>
      <c r="B3" s="96"/>
      <c r="C3" s="96"/>
      <c r="D3" s="96"/>
      <c r="E3" s="96"/>
      <c r="F3" s="96"/>
    </row>
    <row r="4" spans="1:8" ht="26.25" x14ac:dyDescent="0.4">
      <c r="A4" s="169" t="s">
        <v>53</v>
      </c>
      <c r="B4" s="169"/>
      <c r="C4" s="169"/>
      <c r="D4" s="169"/>
      <c r="E4" s="169"/>
      <c r="F4" s="169"/>
    </row>
    <row r="5" spans="1:8" ht="26.25" x14ac:dyDescent="0.4">
      <c r="A5" s="169" t="s">
        <v>127</v>
      </c>
      <c r="B5" s="169"/>
      <c r="C5" s="169"/>
      <c r="D5" s="169"/>
      <c r="E5" s="169"/>
      <c r="F5" s="169"/>
    </row>
    <row r="6" spans="1:8" ht="26.25" x14ac:dyDescent="0.4">
      <c r="A6" s="170" t="s">
        <v>166</v>
      </c>
      <c r="B6" s="170"/>
      <c r="C6" s="170"/>
      <c r="D6" s="170"/>
      <c r="E6" s="170"/>
      <c r="F6" s="170"/>
    </row>
    <row r="7" spans="1:8" x14ac:dyDescent="0.35">
      <c r="A7" s="46" t="s">
        <v>62</v>
      </c>
      <c r="B7" s="45"/>
      <c r="C7" s="45"/>
      <c r="D7" s="45"/>
      <c r="E7" s="26" t="s">
        <v>99</v>
      </c>
      <c r="F7" s="45"/>
    </row>
    <row r="8" spans="1:8" x14ac:dyDescent="0.35">
      <c r="A8" s="29" t="s">
        <v>60</v>
      </c>
      <c r="B8" s="29"/>
      <c r="E8" s="26" t="s">
        <v>100</v>
      </c>
    </row>
    <row r="9" spans="1:8" x14ac:dyDescent="0.35">
      <c r="A9" s="29" t="s">
        <v>61</v>
      </c>
      <c r="B9" s="29"/>
      <c r="E9" s="26" t="s">
        <v>101</v>
      </c>
    </row>
    <row r="10" spans="1:8" ht="21.75" thickBot="1" x14ac:dyDescent="0.4">
      <c r="F10" s="44" t="s">
        <v>63</v>
      </c>
    </row>
    <row r="11" spans="1:8" ht="21" customHeight="1" thickBot="1" x14ac:dyDescent="0.4">
      <c r="A11" s="164" t="s">
        <v>5</v>
      </c>
      <c r="B11" s="165"/>
      <c r="C11" s="166"/>
      <c r="D11" s="43" t="s">
        <v>103</v>
      </c>
      <c r="E11" s="105" t="s">
        <v>6</v>
      </c>
      <c r="F11" s="107" t="s">
        <v>7</v>
      </c>
    </row>
    <row r="12" spans="1:8" x14ac:dyDescent="0.35">
      <c r="A12" s="30"/>
      <c r="B12" s="31" t="s">
        <v>18</v>
      </c>
      <c r="C12" s="32"/>
      <c r="D12" s="109"/>
      <c r="E12" s="110"/>
      <c r="F12" s="111"/>
      <c r="H12" s="33"/>
    </row>
    <row r="13" spans="1:8" ht="44.45" customHeight="1" x14ac:dyDescent="0.35">
      <c r="A13" s="30"/>
      <c r="B13" s="167" t="s">
        <v>113</v>
      </c>
      <c r="C13" s="168"/>
      <c r="D13" s="112"/>
      <c r="E13" s="111">
        <v>700000</v>
      </c>
      <c r="F13" s="111">
        <f>SUM(D13+E13)</f>
        <v>700000</v>
      </c>
      <c r="H13" s="33"/>
    </row>
    <row r="14" spans="1:8" x14ac:dyDescent="0.35">
      <c r="A14" s="35"/>
      <c r="B14" s="34"/>
      <c r="C14" s="36" t="s">
        <v>33</v>
      </c>
      <c r="D14" s="113">
        <f>SUM(D13)</f>
        <v>0</v>
      </c>
      <c r="E14" s="114">
        <f>SUM(E13)</f>
        <v>700000</v>
      </c>
      <c r="F14" s="114">
        <f>SUM(F13)</f>
        <v>700000</v>
      </c>
    </row>
    <row r="15" spans="1:8" x14ac:dyDescent="0.35">
      <c r="A15" s="37" t="s">
        <v>35</v>
      </c>
      <c r="B15" s="38" t="s">
        <v>36</v>
      </c>
      <c r="C15" s="32"/>
      <c r="D15" s="112"/>
      <c r="E15" s="111"/>
      <c r="F15" s="111"/>
    </row>
    <row r="16" spans="1:8" x14ac:dyDescent="0.35">
      <c r="A16" s="30"/>
      <c r="B16" s="31" t="s">
        <v>54</v>
      </c>
      <c r="C16" s="32"/>
      <c r="D16" s="112"/>
      <c r="E16" s="111"/>
      <c r="F16" s="111"/>
    </row>
    <row r="17" spans="1:6" x14ac:dyDescent="0.35">
      <c r="A17" s="35"/>
      <c r="B17" s="39" t="s">
        <v>58</v>
      </c>
      <c r="C17" s="32"/>
      <c r="D17" s="112"/>
      <c r="E17" s="111"/>
      <c r="F17" s="111">
        <f>SUM(D17+E17)</f>
        <v>0</v>
      </c>
    </row>
    <row r="18" spans="1:6" x14ac:dyDescent="0.35">
      <c r="A18" s="35"/>
      <c r="B18" s="34" t="s">
        <v>91</v>
      </c>
      <c r="C18" s="32"/>
      <c r="D18" s="112"/>
      <c r="E18" s="111">
        <v>5000</v>
      </c>
      <c r="F18" s="111">
        <f t="shared" ref="F18:F24" si="0">SUM(D18+E18)</f>
        <v>5000</v>
      </c>
    </row>
    <row r="19" spans="1:6" x14ac:dyDescent="0.35">
      <c r="A19" s="35"/>
      <c r="B19" s="34" t="s">
        <v>55</v>
      </c>
      <c r="C19" s="32"/>
      <c r="D19" s="112"/>
      <c r="E19" s="111"/>
      <c r="F19" s="111">
        <f t="shared" si="0"/>
        <v>0</v>
      </c>
    </row>
    <row r="20" spans="1:6" x14ac:dyDescent="0.35">
      <c r="A20" s="35"/>
      <c r="B20" s="34" t="s">
        <v>150</v>
      </c>
      <c r="C20" s="32"/>
      <c r="D20" s="112"/>
      <c r="E20" s="111"/>
      <c r="F20" s="111">
        <f t="shared" si="0"/>
        <v>0</v>
      </c>
    </row>
    <row r="21" spans="1:6" x14ac:dyDescent="0.35">
      <c r="A21" s="35"/>
      <c r="B21" s="131" t="s">
        <v>144</v>
      </c>
      <c r="C21" s="132"/>
      <c r="D21" s="112"/>
      <c r="E21" s="111"/>
      <c r="F21" s="111">
        <f t="shared" si="0"/>
        <v>0</v>
      </c>
    </row>
    <row r="22" spans="1:6" x14ac:dyDescent="0.35">
      <c r="A22" s="35"/>
      <c r="B22" s="34" t="s">
        <v>146</v>
      </c>
      <c r="C22" s="33"/>
      <c r="D22" s="112"/>
      <c r="E22" s="111"/>
      <c r="F22" s="111"/>
    </row>
    <row r="23" spans="1:6" x14ac:dyDescent="0.35">
      <c r="A23" s="35"/>
      <c r="B23" s="34" t="s">
        <v>123</v>
      </c>
      <c r="C23" s="40" t="s">
        <v>57</v>
      </c>
      <c r="D23" s="115"/>
      <c r="E23" s="111"/>
      <c r="F23" s="111">
        <f t="shared" si="0"/>
        <v>0</v>
      </c>
    </row>
    <row r="24" spans="1:6" x14ac:dyDescent="0.35">
      <c r="A24" s="35"/>
      <c r="B24" s="34"/>
      <c r="C24" s="40" t="s">
        <v>57</v>
      </c>
      <c r="D24" s="115"/>
      <c r="E24" s="111"/>
      <c r="F24" s="111">
        <f t="shared" si="0"/>
        <v>0</v>
      </c>
    </row>
    <row r="25" spans="1:6" x14ac:dyDescent="0.35">
      <c r="A25" s="35"/>
      <c r="B25" s="34"/>
      <c r="C25" s="41" t="s">
        <v>56</v>
      </c>
      <c r="D25" s="128">
        <f>SUM(D17:D24)</f>
        <v>0</v>
      </c>
      <c r="E25" s="114">
        <f>SUM(E17:E24)</f>
        <v>5000</v>
      </c>
      <c r="F25" s="114">
        <f>SUM(F17:F24)</f>
        <v>5000</v>
      </c>
    </row>
    <row r="26" spans="1:6" ht="20.45" x14ac:dyDescent="0.45">
      <c r="A26" s="35"/>
      <c r="B26" s="34"/>
      <c r="C26" s="41"/>
      <c r="D26" s="116"/>
      <c r="E26" s="117"/>
      <c r="F26" s="117"/>
    </row>
    <row r="27" spans="1:6" x14ac:dyDescent="0.35">
      <c r="A27" s="35"/>
      <c r="B27" s="31" t="s">
        <v>114</v>
      </c>
      <c r="C27" s="33"/>
      <c r="D27" s="112"/>
      <c r="E27" s="111"/>
      <c r="F27" s="111"/>
    </row>
    <row r="28" spans="1:6" x14ac:dyDescent="0.35">
      <c r="A28" s="35"/>
      <c r="B28" s="34" t="s">
        <v>59</v>
      </c>
      <c r="C28" s="33"/>
      <c r="D28" s="112"/>
      <c r="E28" s="111"/>
      <c r="F28" s="111">
        <f t="shared" ref="F28:F30" si="1">SUM(D28+E28)</f>
        <v>0</v>
      </c>
    </row>
    <row r="29" spans="1:6" x14ac:dyDescent="0.35">
      <c r="A29" s="35"/>
      <c r="B29" s="34" t="s">
        <v>152</v>
      </c>
      <c r="C29" s="33"/>
      <c r="D29" s="112"/>
      <c r="E29" s="111"/>
      <c r="F29" s="111">
        <f t="shared" si="1"/>
        <v>0</v>
      </c>
    </row>
    <row r="30" spans="1:6" x14ac:dyDescent="0.35">
      <c r="A30" s="35"/>
      <c r="B30" s="34" t="s">
        <v>121</v>
      </c>
      <c r="C30" s="33"/>
      <c r="D30" s="118"/>
      <c r="E30" s="111"/>
      <c r="F30" s="111">
        <f t="shared" si="1"/>
        <v>0</v>
      </c>
    </row>
    <row r="31" spans="1:6" x14ac:dyDescent="0.35">
      <c r="A31" s="35"/>
      <c r="B31" s="34"/>
      <c r="C31" s="41" t="s">
        <v>115</v>
      </c>
      <c r="D31" s="128">
        <f>SUM(D28:D30)</f>
        <v>0</v>
      </c>
      <c r="E31" s="114">
        <f>SUM(E28:E30)</f>
        <v>0</v>
      </c>
      <c r="F31" s="114">
        <f>SUM(F28:F30)</f>
        <v>0</v>
      </c>
    </row>
    <row r="32" spans="1:6" x14ac:dyDescent="0.35">
      <c r="A32" s="35"/>
      <c r="B32" s="34"/>
      <c r="C32" s="41"/>
      <c r="D32" s="116"/>
      <c r="E32" s="117"/>
      <c r="F32" s="117"/>
    </row>
    <row r="33" spans="1:6" x14ac:dyDescent="0.35">
      <c r="A33" s="35"/>
      <c r="B33" s="34"/>
      <c r="C33" s="41" t="s">
        <v>47</v>
      </c>
      <c r="D33" s="129">
        <f>SUM(D25+D31)</f>
        <v>0</v>
      </c>
      <c r="E33" s="120">
        <f>SUM(E25+E31)</f>
        <v>5000</v>
      </c>
      <c r="F33" s="120">
        <f>SUM(F25+F31)</f>
        <v>5000</v>
      </c>
    </row>
    <row r="34" spans="1:6" x14ac:dyDescent="0.35">
      <c r="A34" s="35"/>
      <c r="B34" s="34"/>
      <c r="C34" s="41"/>
      <c r="D34" s="116"/>
      <c r="E34" s="117"/>
      <c r="F34" s="117"/>
    </row>
    <row r="35" spans="1:6" x14ac:dyDescent="0.35">
      <c r="A35" s="37" t="s">
        <v>35</v>
      </c>
      <c r="B35" s="31" t="s">
        <v>129</v>
      </c>
      <c r="C35" s="41"/>
      <c r="D35" s="112"/>
      <c r="E35" s="111"/>
      <c r="F35" s="111"/>
    </row>
    <row r="36" spans="1:6" x14ac:dyDescent="0.35">
      <c r="A36" s="37"/>
      <c r="B36" s="40"/>
      <c r="C36" s="40" t="s">
        <v>122</v>
      </c>
      <c r="D36" s="112"/>
      <c r="E36" s="123">
        <v>10000</v>
      </c>
      <c r="F36" s="111">
        <f t="shared" ref="F36:F37" si="2">SUM(D36+E36)</f>
        <v>10000</v>
      </c>
    </row>
    <row r="37" spans="1:6" x14ac:dyDescent="0.35">
      <c r="A37" s="37"/>
      <c r="B37" s="40"/>
      <c r="C37" s="40" t="s">
        <v>122</v>
      </c>
      <c r="D37" s="112"/>
      <c r="E37" s="124"/>
      <c r="F37" s="111">
        <f t="shared" si="2"/>
        <v>0</v>
      </c>
    </row>
    <row r="38" spans="1:6" x14ac:dyDescent="0.35">
      <c r="A38" s="37"/>
      <c r="B38" s="40"/>
      <c r="C38" s="40"/>
      <c r="D38" s="112"/>
      <c r="E38" s="125"/>
      <c r="F38" s="111"/>
    </row>
    <row r="39" spans="1:6" x14ac:dyDescent="0.35">
      <c r="A39" s="35"/>
      <c r="B39" s="31"/>
      <c r="C39" s="41" t="s">
        <v>130</v>
      </c>
      <c r="D39" s="113">
        <f>SUM(D36)</f>
        <v>0</v>
      </c>
      <c r="E39" s="126">
        <f>SUM(E36)</f>
        <v>10000</v>
      </c>
      <c r="F39" s="113">
        <f>SUM(F36)</f>
        <v>10000</v>
      </c>
    </row>
    <row r="40" spans="1:6" x14ac:dyDescent="0.35">
      <c r="A40" s="35"/>
      <c r="B40" s="31"/>
      <c r="C40" s="41"/>
      <c r="D40" s="116"/>
      <c r="E40" s="117"/>
      <c r="F40" s="117"/>
    </row>
    <row r="41" spans="1:6" ht="21.75" thickBot="1" x14ac:dyDescent="0.4">
      <c r="A41" s="37" t="s">
        <v>35</v>
      </c>
      <c r="B41" s="31" t="s">
        <v>124</v>
      </c>
      <c r="D41" s="119"/>
      <c r="E41" s="111"/>
      <c r="F41" s="120">
        <f>+E41</f>
        <v>0</v>
      </c>
    </row>
    <row r="42" spans="1:6" s="29" customFormat="1" ht="21.75" thickBot="1" x14ac:dyDescent="0.4">
      <c r="A42" s="42" t="s">
        <v>133</v>
      </c>
      <c r="B42" s="108"/>
      <c r="C42" s="108"/>
      <c r="D42" s="121">
        <f>SUM(D14-D33-D39-D41)</f>
        <v>0</v>
      </c>
      <c r="E42" s="122"/>
      <c r="F42" s="121">
        <f>SUM(F14-F33-F39-F41)</f>
        <v>685000</v>
      </c>
    </row>
    <row r="43" spans="1:6" x14ac:dyDescent="0.35">
      <c r="A43" s="41"/>
      <c r="B43" s="33"/>
      <c r="C43" s="33"/>
      <c r="D43" s="33"/>
      <c r="E43" s="85"/>
      <c r="F43" s="85"/>
    </row>
    <row r="44" spans="1:6" x14ac:dyDescent="0.35">
      <c r="A44" s="26" t="s">
        <v>96</v>
      </c>
      <c r="D44" s="27" t="s">
        <v>94</v>
      </c>
      <c r="E44" s="28"/>
    </row>
    <row r="45" spans="1:6" x14ac:dyDescent="0.35">
      <c r="A45" s="26" t="s">
        <v>97</v>
      </c>
      <c r="D45" s="27" t="s">
        <v>95</v>
      </c>
      <c r="E45" s="28"/>
    </row>
    <row r="46" spans="1:6" x14ac:dyDescent="0.35">
      <c r="A46" s="26" t="s">
        <v>98</v>
      </c>
      <c r="D46" s="27" t="s">
        <v>102</v>
      </c>
      <c r="E46" s="28"/>
    </row>
    <row r="47" spans="1:6" x14ac:dyDescent="0.35">
      <c r="D47" s="27"/>
      <c r="E47" s="28"/>
    </row>
    <row r="48" spans="1:6" s="102" customFormat="1" ht="23.25" x14ac:dyDescent="0.35">
      <c r="A48" s="102" t="s">
        <v>136</v>
      </c>
      <c r="D48" s="103"/>
      <c r="E48" s="104"/>
    </row>
    <row r="49" spans="1:5" s="102" customFormat="1" ht="21" customHeight="1" x14ac:dyDescent="0.35">
      <c r="A49" s="102" t="s">
        <v>126</v>
      </c>
      <c r="D49" s="103"/>
      <c r="E49" s="104"/>
    </row>
    <row r="50" spans="1:5" s="102" customFormat="1" ht="21" customHeight="1" x14ac:dyDescent="0.35">
      <c r="A50" s="102" t="s">
        <v>168</v>
      </c>
      <c r="D50" s="103"/>
      <c r="E50" s="104"/>
    </row>
    <row r="55" spans="1:5" x14ac:dyDescent="0.35">
      <c r="D55" s="27"/>
      <c r="E55" s="28"/>
    </row>
    <row r="56" spans="1:5" x14ac:dyDescent="0.35">
      <c r="E56" s="28"/>
    </row>
    <row r="57" spans="1:5" x14ac:dyDescent="0.35">
      <c r="E57" s="28"/>
    </row>
    <row r="58" spans="1:5" x14ac:dyDescent="0.35">
      <c r="E58" s="28"/>
    </row>
    <row r="59" spans="1:5" x14ac:dyDescent="0.35">
      <c r="E59" s="28"/>
    </row>
    <row r="60" spans="1:5" x14ac:dyDescent="0.35">
      <c r="E60" s="28"/>
    </row>
    <row r="61" spans="1:5" x14ac:dyDescent="0.35">
      <c r="E61" s="28"/>
    </row>
    <row r="62" spans="1:5" x14ac:dyDescent="0.35">
      <c r="E62" s="28"/>
    </row>
    <row r="63" spans="1:5" x14ac:dyDescent="0.35">
      <c r="E63" s="28"/>
    </row>
    <row r="64" spans="1:5" x14ac:dyDescent="0.35">
      <c r="E64" s="28"/>
    </row>
    <row r="65" spans="5:5" x14ac:dyDescent="0.35">
      <c r="E65" s="28"/>
    </row>
    <row r="66" spans="5:5" x14ac:dyDescent="0.35">
      <c r="E66" s="28"/>
    </row>
    <row r="67" spans="5:5" x14ac:dyDescent="0.35">
      <c r="E67" s="28"/>
    </row>
    <row r="68" spans="5:5" x14ac:dyDescent="0.35">
      <c r="E68" s="28"/>
    </row>
    <row r="69" spans="5:5" x14ac:dyDescent="0.35">
      <c r="E69" s="28"/>
    </row>
    <row r="70" spans="5:5" x14ac:dyDescent="0.35">
      <c r="E70" s="28"/>
    </row>
    <row r="71" spans="5:5" x14ac:dyDescent="0.35">
      <c r="E71" s="28"/>
    </row>
    <row r="72" spans="5:5" x14ac:dyDescent="0.35">
      <c r="E72" s="28"/>
    </row>
    <row r="73" spans="5:5" x14ac:dyDescent="0.35">
      <c r="E73" s="28"/>
    </row>
    <row r="74" spans="5:5" x14ac:dyDescent="0.35">
      <c r="E74" s="28"/>
    </row>
    <row r="75" spans="5:5" x14ac:dyDescent="0.35">
      <c r="E75" s="28"/>
    </row>
    <row r="76" spans="5:5" x14ac:dyDescent="0.35">
      <c r="E76" s="28"/>
    </row>
    <row r="77" spans="5:5" x14ac:dyDescent="0.35">
      <c r="E77" s="28"/>
    </row>
    <row r="78" spans="5:5" x14ac:dyDescent="0.35">
      <c r="E78" s="28"/>
    </row>
    <row r="79" spans="5:5" x14ac:dyDescent="0.35">
      <c r="E79" s="28"/>
    </row>
    <row r="80" spans="5:5" x14ac:dyDescent="0.35">
      <c r="E80" s="28"/>
    </row>
    <row r="81" spans="5:5" x14ac:dyDescent="0.35">
      <c r="E81" s="28"/>
    </row>
    <row r="82" spans="5:5" x14ac:dyDescent="0.35">
      <c r="E82" s="28"/>
    </row>
    <row r="83" spans="5:5" x14ac:dyDescent="0.35">
      <c r="E83" s="28"/>
    </row>
    <row r="84" spans="5:5" x14ac:dyDescent="0.35">
      <c r="E84" s="28"/>
    </row>
    <row r="85" spans="5:5" x14ac:dyDescent="0.35">
      <c r="E85" s="28"/>
    </row>
    <row r="86" spans="5:5" x14ac:dyDescent="0.35">
      <c r="E86" s="28"/>
    </row>
    <row r="87" spans="5:5" x14ac:dyDescent="0.35">
      <c r="E87" s="28"/>
    </row>
    <row r="88" spans="5:5" x14ac:dyDescent="0.35">
      <c r="E88" s="28"/>
    </row>
    <row r="89" spans="5:5" x14ac:dyDescent="0.35">
      <c r="E89" s="28"/>
    </row>
    <row r="90" spans="5:5" x14ac:dyDescent="0.35">
      <c r="E90" s="28"/>
    </row>
    <row r="91" spans="5:5" x14ac:dyDescent="0.35">
      <c r="E91" s="28"/>
    </row>
    <row r="92" spans="5:5" x14ac:dyDescent="0.35">
      <c r="E92" s="28"/>
    </row>
    <row r="93" spans="5:5" x14ac:dyDescent="0.35">
      <c r="E93" s="28"/>
    </row>
    <row r="94" spans="5:5" x14ac:dyDescent="0.35">
      <c r="E94" s="28"/>
    </row>
    <row r="95" spans="5:5" x14ac:dyDescent="0.35">
      <c r="E95" s="28"/>
    </row>
    <row r="96" spans="5:5" x14ac:dyDescent="0.35">
      <c r="E96" s="28"/>
    </row>
    <row r="97" spans="5:5" x14ac:dyDescent="0.35">
      <c r="E97" s="28"/>
    </row>
    <row r="98" spans="5:5" x14ac:dyDescent="0.35">
      <c r="E98" s="28"/>
    </row>
    <row r="99" spans="5:5" x14ac:dyDescent="0.35">
      <c r="E99" s="28"/>
    </row>
    <row r="100" spans="5:5" x14ac:dyDescent="0.35">
      <c r="E100" s="28"/>
    </row>
    <row r="101" spans="5:5" x14ac:dyDescent="0.35">
      <c r="E101" s="28"/>
    </row>
    <row r="102" spans="5:5" x14ac:dyDescent="0.35">
      <c r="E102" s="28"/>
    </row>
    <row r="103" spans="5:5" x14ac:dyDescent="0.35">
      <c r="E103" s="28"/>
    </row>
    <row r="104" spans="5:5" x14ac:dyDescent="0.35">
      <c r="E104" s="28"/>
    </row>
  </sheetData>
  <mergeCells count="7">
    <mergeCell ref="B13:C13"/>
    <mergeCell ref="A1:F1"/>
    <mergeCell ref="A2:F2"/>
    <mergeCell ref="A4:F4"/>
    <mergeCell ref="A5:F5"/>
    <mergeCell ref="A6:F6"/>
    <mergeCell ref="A11:C11"/>
  </mergeCells>
  <pageMargins left="0.32" right="0.15748031496062992" top="0.3" bottom="0.21" header="0.19685039370078741" footer="0.15748031496062992"/>
  <pageSetup paperSize="9" scale="73" orientation="portrait" r:id="rId1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H100"/>
  <sheetViews>
    <sheetView view="pageLayout" zoomScaleNormal="100" workbookViewId="0">
      <selection activeCell="D57" sqref="D57"/>
    </sheetView>
  </sheetViews>
  <sheetFormatPr defaultColWidth="9" defaultRowHeight="21" x14ac:dyDescent="0.35"/>
  <cols>
    <col min="1" max="1" width="4.25" style="26" customWidth="1"/>
    <col min="2" max="2" width="9" style="26" customWidth="1"/>
    <col min="3" max="3" width="55.125" style="26" customWidth="1"/>
    <col min="4" max="4" width="18.375" style="26" customWidth="1"/>
    <col min="5" max="5" width="18.625" style="26" customWidth="1"/>
    <col min="6" max="6" width="17" style="26" customWidth="1"/>
    <col min="7" max="16384" width="9" style="26"/>
  </cols>
  <sheetData>
    <row r="1" spans="1:8" s="106" customFormat="1" ht="26.25" x14ac:dyDescent="0.4">
      <c r="A1" s="177" t="s">
        <v>141</v>
      </c>
      <c r="B1" s="177"/>
      <c r="C1" s="177"/>
      <c r="D1" s="177"/>
      <c r="E1" s="177"/>
      <c r="F1" s="177"/>
    </row>
    <row r="2" spans="1:8" ht="26.25" x14ac:dyDescent="0.4">
      <c r="A2" s="169" t="s">
        <v>3</v>
      </c>
      <c r="B2" s="169"/>
      <c r="C2" s="169"/>
      <c r="D2" s="169"/>
      <c r="E2" s="169"/>
      <c r="F2" s="169"/>
    </row>
    <row r="3" spans="1:8" ht="11.1" customHeight="1" x14ac:dyDescent="0.55000000000000004">
      <c r="A3" s="96"/>
      <c r="B3" s="96"/>
      <c r="C3" s="96"/>
      <c r="D3" s="96"/>
      <c r="E3" s="96"/>
      <c r="F3" s="96"/>
    </row>
    <row r="4" spans="1:8" ht="26.25" x14ac:dyDescent="0.4">
      <c r="A4" s="169" t="s">
        <v>53</v>
      </c>
      <c r="B4" s="169"/>
      <c r="C4" s="169"/>
      <c r="D4" s="169"/>
      <c r="E4" s="169"/>
      <c r="F4" s="169"/>
    </row>
    <row r="5" spans="1:8" ht="26.25" x14ac:dyDescent="0.4">
      <c r="A5" s="169" t="s">
        <v>127</v>
      </c>
      <c r="B5" s="169"/>
      <c r="C5" s="169"/>
      <c r="D5" s="169"/>
      <c r="E5" s="169"/>
      <c r="F5" s="169"/>
    </row>
    <row r="6" spans="1:8" ht="26.25" x14ac:dyDescent="0.4">
      <c r="A6" s="170" t="s">
        <v>167</v>
      </c>
      <c r="B6" s="170"/>
      <c r="C6" s="170"/>
      <c r="D6" s="170"/>
      <c r="E6" s="170"/>
      <c r="F6" s="170"/>
    </row>
    <row r="7" spans="1:8" x14ac:dyDescent="0.35">
      <c r="A7" s="46" t="s">
        <v>62</v>
      </c>
      <c r="B7" s="45"/>
      <c r="C7" s="45"/>
      <c r="D7" s="45"/>
      <c r="E7" s="26" t="s">
        <v>99</v>
      </c>
      <c r="F7" s="45"/>
    </row>
    <row r="8" spans="1:8" x14ac:dyDescent="0.35">
      <c r="A8" s="29" t="s">
        <v>60</v>
      </c>
      <c r="B8" s="29"/>
      <c r="E8" s="26" t="s">
        <v>100</v>
      </c>
    </row>
    <row r="9" spans="1:8" x14ac:dyDescent="0.35">
      <c r="A9" s="29" t="s">
        <v>61</v>
      </c>
      <c r="B9" s="29"/>
      <c r="E9" s="26" t="s">
        <v>101</v>
      </c>
    </row>
    <row r="10" spans="1:8" ht="21.75" thickBot="1" x14ac:dyDescent="0.4">
      <c r="F10" s="44" t="s">
        <v>63</v>
      </c>
    </row>
    <row r="11" spans="1:8" ht="21" customHeight="1" thickBot="1" x14ac:dyDescent="0.4">
      <c r="A11" s="164" t="s">
        <v>5</v>
      </c>
      <c r="B11" s="165"/>
      <c r="C11" s="166"/>
      <c r="D11" s="43" t="s">
        <v>137</v>
      </c>
      <c r="E11" s="101" t="s">
        <v>6</v>
      </c>
      <c r="F11" s="107" t="s">
        <v>7</v>
      </c>
    </row>
    <row r="12" spans="1:8" x14ac:dyDescent="0.35">
      <c r="A12" s="30"/>
      <c r="B12" s="31" t="s">
        <v>18</v>
      </c>
      <c r="C12" s="32"/>
      <c r="D12" s="109"/>
      <c r="E12" s="110"/>
      <c r="F12" s="111"/>
      <c r="H12" s="33"/>
    </row>
    <row r="13" spans="1:8" ht="44.45" customHeight="1" x14ac:dyDescent="0.35">
      <c r="A13" s="30"/>
      <c r="B13" s="167" t="s">
        <v>113</v>
      </c>
      <c r="C13" s="168"/>
      <c r="D13" s="112">
        <v>700000</v>
      </c>
      <c r="E13" s="111">
        <v>0</v>
      </c>
      <c r="F13" s="111">
        <f>SUM(D13+E13)</f>
        <v>700000</v>
      </c>
      <c r="H13" s="33"/>
    </row>
    <row r="14" spans="1:8" x14ac:dyDescent="0.35">
      <c r="A14" s="35"/>
      <c r="B14" s="34"/>
      <c r="C14" s="36" t="s">
        <v>33</v>
      </c>
      <c r="D14" s="113">
        <f>SUM(D13)</f>
        <v>700000</v>
      </c>
      <c r="E14" s="114">
        <f>SUM(E13)</f>
        <v>0</v>
      </c>
      <c r="F14" s="114">
        <f>SUM(F13)</f>
        <v>700000</v>
      </c>
    </row>
    <row r="15" spans="1:8" x14ac:dyDescent="0.35">
      <c r="A15" s="37" t="s">
        <v>35</v>
      </c>
      <c r="B15" s="38" t="s">
        <v>36</v>
      </c>
      <c r="C15" s="32"/>
      <c r="D15" s="112"/>
      <c r="E15" s="111"/>
      <c r="F15" s="111"/>
    </row>
    <row r="16" spans="1:8" x14ac:dyDescent="0.35">
      <c r="A16" s="30"/>
      <c r="B16" s="31" t="s">
        <v>54</v>
      </c>
      <c r="C16" s="32"/>
      <c r="D16" s="112"/>
      <c r="E16" s="111"/>
      <c r="F16" s="111"/>
    </row>
    <row r="17" spans="1:6" x14ac:dyDescent="0.35">
      <c r="A17" s="35"/>
      <c r="B17" s="39" t="s">
        <v>58</v>
      </c>
      <c r="C17" s="32"/>
      <c r="D17" s="112"/>
      <c r="E17" s="111">
        <v>9000</v>
      </c>
      <c r="F17" s="111">
        <f>SUM(D17+E17)</f>
        <v>9000</v>
      </c>
    </row>
    <row r="18" spans="1:6" x14ac:dyDescent="0.35">
      <c r="A18" s="35"/>
      <c r="B18" s="34" t="s">
        <v>91</v>
      </c>
      <c r="C18" s="32"/>
      <c r="D18" s="112">
        <v>5000</v>
      </c>
      <c r="E18" s="111">
        <v>6000</v>
      </c>
      <c r="F18" s="111">
        <f t="shared" ref="F18:F24" si="0">SUM(D18+E18)</f>
        <v>11000</v>
      </c>
    </row>
    <row r="19" spans="1:6" x14ac:dyDescent="0.35">
      <c r="A19" s="35"/>
      <c r="B19" s="34" t="s">
        <v>55</v>
      </c>
      <c r="C19" s="32"/>
      <c r="D19" s="112"/>
      <c r="E19" s="111">
        <v>600</v>
      </c>
      <c r="F19" s="111">
        <f t="shared" si="0"/>
        <v>600</v>
      </c>
    </row>
    <row r="20" spans="1:6" x14ac:dyDescent="0.35">
      <c r="A20" s="35"/>
      <c r="B20" s="34" t="s">
        <v>145</v>
      </c>
      <c r="C20" s="32"/>
      <c r="D20" s="112"/>
      <c r="E20" s="111">
        <v>0</v>
      </c>
      <c r="F20" s="111">
        <f t="shared" si="0"/>
        <v>0</v>
      </c>
    </row>
    <row r="21" spans="1:6" x14ac:dyDescent="0.35">
      <c r="A21" s="35"/>
      <c r="B21" s="131" t="s">
        <v>144</v>
      </c>
      <c r="C21" s="132"/>
      <c r="D21" s="112"/>
      <c r="E21" s="111">
        <v>0</v>
      </c>
      <c r="F21" s="111">
        <f t="shared" si="0"/>
        <v>0</v>
      </c>
    </row>
    <row r="22" spans="1:6" x14ac:dyDescent="0.35">
      <c r="A22" s="35"/>
      <c r="B22" s="34" t="s">
        <v>146</v>
      </c>
      <c r="C22" s="33"/>
      <c r="D22" s="112"/>
      <c r="E22" s="111"/>
      <c r="F22" s="111"/>
    </row>
    <row r="23" spans="1:6" x14ac:dyDescent="0.35">
      <c r="A23" s="35"/>
      <c r="B23" s="34" t="s">
        <v>123</v>
      </c>
      <c r="C23" s="40" t="s">
        <v>57</v>
      </c>
      <c r="D23" s="115"/>
      <c r="E23" s="111">
        <v>0</v>
      </c>
      <c r="F23" s="111">
        <f t="shared" si="0"/>
        <v>0</v>
      </c>
    </row>
    <row r="24" spans="1:6" x14ac:dyDescent="0.35">
      <c r="A24" s="35"/>
      <c r="B24" s="34"/>
      <c r="C24" s="40" t="s">
        <v>57</v>
      </c>
      <c r="D24" s="115"/>
      <c r="E24" s="111">
        <v>0</v>
      </c>
      <c r="F24" s="111">
        <f t="shared" si="0"/>
        <v>0</v>
      </c>
    </row>
    <row r="25" spans="1:6" x14ac:dyDescent="0.35">
      <c r="A25" s="35"/>
      <c r="B25" s="34"/>
      <c r="C25" s="41" t="s">
        <v>56</v>
      </c>
      <c r="D25" s="128">
        <f>SUM(D17:D24)</f>
        <v>5000</v>
      </c>
      <c r="E25" s="114">
        <f>SUM(E17:E24)</f>
        <v>15600</v>
      </c>
      <c r="F25" s="114">
        <f>SUM(F17:F24)</f>
        <v>20600</v>
      </c>
    </row>
    <row r="26" spans="1:6" ht="20.45" x14ac:dyDescent="0.45">
      <c r="A26" s="35"/>
      <c r="B26" s="34"/>
      <c r="C26" s="41"/>
      <c r="D26" s="116"/>
      <c r="E26" s="117"/>
      <c r="F26" s="117"/>
    </row>
    <row r="27" spans="1:6" x14ac:dyDescent="0.35">
      <c r="A27" s="35"/>
      <c r="B27" s="31" t="s">
        <v>114</v>
      </c>
      <c r="C27" s="33"/>
      <c r="D27" s="112"/>
      <c r="E27" s="111"/>
      <c r="F27" s="111"/>
    </row>
    <row r="28" spans="1:6" x14ac:dyDescent="0.35">
      <c r="A28" s="35"/>
      <c r="B28" s="34" t="s">
        <v>59</v>
      </c>
      <c r="C28" s="33"/>
      <c r="D28" s="112"/>
      <c r="E28" s="111">
        <v>0</v>
      </c>
      <c r="F28" s="111">
        <f t="shared" ref="F28:F30" si="1">SUM(D28+E28)</f>
        <v>0</v>
      </c>
    </row>
    <row r="29" spans="1:6" x14ac:dyDescent="0.35">
      <c r="A29" s="35"/>
      <c r="B29" s="34" t="s">
        <v>153</v>
      </c>
      <c r="C29" s="33"/>
      <c r="D29" s="112"/>
      <c r="E29" s="111">
        <v>0</v>
      </c>
      <c r="F29" s="111">
        <f t="shared" si="1"/>
        <v>0</v>
      </c>
    </row>
    <row r="30" spans="1:6" x14ac:dyDescent="0.35">
      <c r="A30" s="35"/>
      <c r="B30" s="34" t="s">
        <v>121</v>
      </c>
      <c r="C30" s="33"/>
      <c r="D30" s="118"/>
      <c r="E30" s="111">
        <v>0</v>
      </c>
      <c r="F30" s="111">
        <f t="shared" si="1"/>
        <v>0</v>
      </c>
    </row>
    <row r="31" spans="1:6" x14ac:dyDescent="0.35">
      <c r="A31" s="35"/>
      <c r="B31" s="34"/>
      <c r="C31" s="41" t="s">
        <v>115</v>
      </c>
      <c r="D31" s="128">
        <f>SUM(D28:D30)</f>
        <v>0</v>
      </c>
      <c r="E31" s="114">
        <f>SUM(E28:E30)</f>
        <v>0</v>
      </c>
      <c r="F31" s="114">
        <f>SUM(F28:F30)</f>
        <v>0</v>
      </c>
    </row>
    <row r="32" spans="1:6" ht="20.45" x14ac:dyDescent="0.45">
      <c r="A32" s="35"/>
      <c r="B32" s="34"/>
      <c r="C32" s="41"/>
      <c r="D32" s="116"/>
      <c r="E32" s="117"/>
      <c r="F32" s="117"/>
    </row>
    <row r="33" spans="1:6" x14ac:dyDescent="0.35">
      <c r="A33" s="35"/>
      <c r="B33" s="34"/>
      <c r="C33" s="41" t="s">
        <v>47</v>
      </c>
      <c r="D33" s="129">
        <f>SUM(D25+D31)</f>
        <v>5000</v>
      </c>
      <c r="E33" s="120">
        <f>SUM(E25+E31)</f>
        <v>15600</v>
      </c>
      <c r="F33" s="120">
        <f>SUM(F25+F31)</f>
        <v>20600</v>
      </c>
    </row>
    <row r="34" spans="1:6" ht="20.45" x14ac:dyDescent="0.45">
      <c r="A34" s="35"/>
      <c r="B34" s="34"/>
      <c r="C34" s="41"/>
      <c r="D34" s="116"/>
      <c r="E34" s="117"/>
      <c r="F34" s="117"/>
    </row>
    <row r="35" spans="1:6" x14ac:dyDescent="0.35">
      <c r="A35" s="37" t="s">
        <v>35</v>
      </c>
      <c r="B35" s="31" t="s">
        <v>129</v>
      </c>
      <c r="C35" s="41"/>
      <c r="D35" s="112"/>
      <c r="E35" s="111"/>
      <c r="F35" s="111"/>
    </row>
    <row r="36" spans="1:6" x14ac:dyDescent="0.35">
      <c r="A36" s="37"/>
      <c r="B36" s="40"/>
      <c r="C36" s="40" t="s">
        <v>122</v>
      </c>
      <c r="D36" s="112">
        <v>10000</v>
      </c>
      <c r="E36" s="123">
        <v>-10000</v>
      </c>
      <c r="F36" s="111">
        <f t="shared" ref="F36:F37" si="2">SUM(D36+E36)</f>
        <v>0</v>
      </c>
    </row>
    <row r="37" spans="1:6" x14ac:dyDescent="0.35">
      <c r="A37" s="37"/>
      <c r="B37" s="40"/>
      <c r="C37" s="40" t="s">
        <v>122</v>
      </c>
      <c r="D37" s="112"/>
      <c r="E37" s="124"/>
      <c r="F37" s="111">
        <f t="shared" si="2"/>
        <v>0</v>
      </c>
    </row>
    <row r="38" spans="1:6" ht="20.45" x14ac:dyDescent="0.45">
      <c r="A38" s="37"/>
      <c r="B38" s="40"/>
      <c r="C38" s="40"/>
      <c r="D38" s="112"/>
      <c r="E38" s="125"/>
      <c r="F38" s="111"/>
    </row>
    <row r="39" spans="1:6" x14ac:dyDescent="0.35">
      <c r="A39" s="35"/>
      <c r="B39" s="31"/>
      <c r="C39" s="41" t="s">
        <v>130</v>
      </c>
      <c r="D39" s="113">
        <f>SUM(D36)</f>
        <v>10000</v>
      </c>
      <c r="E39" s="126">
        <f>SUM(E36)</f>
        <v>-10000</v>
      </c>
      <c r="F39" s="113">
        <f>SUM(F36)</f>
        <v>0</v>
      </c>
    </row>
    <row r="40" spans="1:6" ht="20.45" x14ac:dyDescent="0.45">
      <c r="A40" s="35"/>
      <c r="B40" s="31"/>
      <c r="C40" s="41"/>
      <c r="D40" s="116"/>
      <c r="E40" s="117"/>
      <c r="F40" s="117"/>
    </row>
    <row r="41" spans="1:6" ht="21.75" thickBot="1" x14ac:dyDescent="0.4">
      <c r="A41" s="37" t="s">
        <v>35</v>
      </c>
      <c r="B41" s="31" t="s">
        <v>124</v>
      </c>
      <c r="D41" s="119">
        <v>0</v>
      </c>
      <c r="E41" s="111">
        <v>0</v>
      </c>
      <c r="F41" s="120">
        <f>+E41</f>
        <v>0</v>
      </c>
    </row>
    <row r="42" spans="1:6" s="29" customFormat="1" ht="21.75" thickBot="1" x14ac:dyDescent="0.4">
      <c r="A42" s="42" t="s">
        <v>133</v>
      </c>
      <c r="B42" s="108"/>
      <c r="C42" s="108"/>
      <c r="D42" s="121">
        <f>SUM(D14-D33-D39-D41)</f>
        <v>685000</v>
      </c>
      <c r="E42" s="122"/>
      <c r="F42" s="121">
        <f>SUM(F14-F33-F39-F41)</f>
        <v>679400</v>
      </c>
    </row>
    <row r="43" spans="1:6" ht="20.45" x14ac:dyDescent="0.45">
      <c r="A43" s="41"/>
      <c r="B43" s="33"/>
      <c r="C43" s="33"/>
      <c r="D43" s="33"/>
      <c r="E43" s="85"/>
      <c r="F43" s="85"/>
    </row>
    <row r="44" spans="1:6" ht="20.45" x14ac:dyDescent="0.45">
      <c r="A44" s="41"/>
      <c r="B44" s="33"/>
      <c r="C44" s="33"/>
      <c r="D44" s="33"/>
      <c r="E44" s="85"/>
      <c r="F44" s="85"/>
    </row>
    <row r="45" spans="1:6" x14ac:dyDescent="0.35">
      <c r="A45" s="26" t="s">
        <v>96</v>
      </c>
      <c r="D45" s="27" t="s">
        <v>94</v>
      </c>
      <c r="E45" s="28"/>
    </row>
    <row r="46" spans="1:6" ht="20.45" x14ac:dyDescent="0.45">
      <c r="A46" s="26" t="s">
        <v>97</v>
      </c>
      <c r="D46" s="27" t="s">
        <v>95</v>
      </c>
      <c r="E46" s="28"/>
    </row>
    <row r="47" spans="1:6" ht="20.45" x14ac:dyDescent="0.45">
      <c r="A47" s="26" t="s">
        <v>98</v>
      </c>
      <c r="D47" s="27" t="s">
        <v>102</v>
      </c>
      <c r="E47" s="28"/>
    </row>
    <row r="48" spans="1:6" ht="20.45" x14ac:dyDescent="0.45">
      <c r="D48" s="27"/>
      <c r="E48" s="28"/>
    </row>
    <row r="49" spans="1:5" s="102" customFormat="1" ht="23.25" x14ac:dyDescent="0.35">
      <c r="A49" s="102" t="s">
        <v>136</v>
      </c>
      <c r="D49" s="103"/>
      <c r="E49" s="104"/>
    </row>
    <row r="50" spans="1:5" s="102" customFormat="1" ht="23.25" x14ac:dyDescent="0.35">
      <c r="A50" s="102" t="s">
        <v>126</v>
      </c>
      <c r="D50" s="103"/>
      <c r="E50" s="104"/>
    </row>
    <row r="51" spans="1:5" s="102" customFormat="1" ht="21" customHeight="1" x14ac:dyDescent="0.35">
      <c r="A51" s="102" t="s">
        <v>168</v>
      </c>
      <c r="D51" s="103"/>
      <c r="E51" s="104"/>
    </row>
    <row r="52" spans="1:5" ht="20.45" x14ac:dyDescent="0.45">
      <c r="E52" s="28"/>
    </row>
    <row r="53" spans="1:5" ht="20.45" x14ac:dyDescent="0.45">
      <c r="E53" s="28"/>
    </row>
    <row r="54" spans="1:5" ht="20.45" x14ac:dyDescent="0.45">
      <c r="E54" s="28"/>
    </row>
    <row r="55" spans="1:5" ht="20.45" x14ac:dyDescent="0.45">
      <c r="E55" s="28"/>
    </row>
    <row r="56" spans="1:5" ht="20.45" x14ac:dyDescent="0.45">
      <c r="E56" s="28"/>
    </row>
    <row r="57" spans="1:5" ht="20.45" x14ac:dyDescent="0.45">
      <c r="E57" s="28"/>
    </row>
    <row r="58" spans="1:5" x14ac:dyDescent="0.35">
      <c r="E58" s="28"/>
    </row>
    <row r="59" spans="1:5" x14ac:dyDescent="0.35">
      <c r="E59" s="28"/>
    </row>
    <row r="60" spans="1:5" x14ac:dyDescent="0.35">
      <c r="E60" s="28"/>
    </row>
    <row r="61" spans="1:5" x14ac:dyDescent="0.35">
      <c r="E61" s="28"/>
    </row>
    <row r="62" spans="1:5" x14ac:dyDescent="0.35">
      <c r="E62" s="28"/>
    </row>
    <row r="63" spans="1:5" x14ac:dyDescent="0.35">
      <c r="E63" s="28"/>
    </row>
    <row r="64" spans="1:5" x14ac:dyDescent="0.35">
      <c r="E64" s="28"/>
    </row>
    <row r="65" spans="5:5" x14ac:dyDescent="0.35">
      <c r="E65" s="28"/>
    </row>
    <row r="66" spans="5:5" x14ac:dyDescent="0.35">
      <c r="E66" s="28"/>
    </row>
    <row r="67" spans="5:5" x14ac:dyDescent="0.35">
      <c r="E67" s="28"/>
    </row>
    <row r="68" spans="5:5" x14ac:dyDescent="0.35">
      <c r="E68" s="28"/>
    </row>
    <row r="69" spans="5:5" x14ac:dyDescent="0.35">
      <c r="E69" s="28"/>
    </row>
    <row r="70" spans="5:5" x14ac:dyDescent="0.35">
      <c r="E70" s="28"/>
    </row>
    <row r="71" spans="5:5" x14ac:dyDescent="0.35">
      <c r="E71" s="28"/>
    </row>
    <row r="72" spans="5:5" x14ac:dyDescent="0.35">
      <c r="E72" s="28"/>
    </row>
    <row r="73" spans="5:5" x14ac:dyDescent="0.35">
      <c r="E73" s="28"/>
    </row>
    <row r="74" spans="5:5" x14ac:dyDescent="0.35">
      <c r="E74" s="28"/>
    </row>
    <row r="75" spans="5:5" x14ac:dyDescent="0.35">
      <c r="E75" s="28"/>
    </row>
    <row r="76" spans="5:5" x14ac:dyDescent="0.35">
      <c r="E76" s="28"/>
    </row>
    <row r="77" spans="5:5" x14ac:dyDescent="0.35">
      <c r="E77" s="28"/>
    </row>
    <row r="78" spans="5:5" x14ac:dyDescent="0.35">
      <c r="E78" s="28"/>
    </row>
    <row r="79" spans="5:5" x14ac:dyDescent="0.35">
      <c r="E79" s="28"/>
    </row>
    <row r="80" spans="5:5" x14ac:dyDescent="0.35">
      <c r="E80" s="28"/>
    </row>
    <row r="81" spans="5:5" x14ac:dyDescent="0.35">
      <c r="E81" s="28"/>
    </row>
    <row r="82" spans="5:5" x14ac:dyDescent="0.35">
      <c r="E82" s="28"/>
    </row>
    <row r="83" spans="5:5" x14ac:dyDescent="0.35">
      <c r="E83" s="28"/>
    </row>
    <row r="84" spans="5:5" x14ac:dyDescent="0.35">
      <c r="E84" s="28"/>
    </row>
    <row r="85" spans="5:5" x14ac:dyDescent="0.35">
      <c r="E85" s="28"/>
    </row>
    <row r="86" spans="5:5" x14ac:dyDescent="0.35">
      <c r="E86" s="28"/>
    </row>
    <row r="87" spans="5:5" x14ac:dyDescent="0.35">
      <c r="E87" s="28"/>
    </row>
    <row r="88" spans="5:5" x14ac:dyDescent="0.35">
      <c r="E88" s="28"/>
    </row>
    <row r="89" spans="5:5" x14ac:dyDescent="0.35">
      <c r="E89" s="28"/>
    </row>
    <row r="90" spans="5:5" x14ac:dyDescent="0.35">
      <c r="E90" s="28"/>
    </row>
    <row r="91" spans="5:5" x14ac:dyDescent="0.35">
      <c r="E91" s="28"/>
    </row>
    <row r="92" spans="5:5" x14ac:dyDescent="0.35">
      <c r="E92" s="28"/>
    </row>
    <row r="93" spans="5:5" x14ac:dyDescent="0.35">
      <c r="E93" s="28"/>
    </row>
    <row r="94" spans="5:5" x14ac:dyDescent="0.35">
      <c r="E94" s="28"/>
    </row>
    <row r="95" spans="5:5" x14ac:dyDescent="0.35">
      <c r="E95" s="28"/>
    </row>
    <row r="96" spans="5:5" x14ac:dyDescent="0.35">
      <c r="E96" s="28"/>
    </row>
    <row r="97" spans="5:5" x14ac:dyDescent="0.35">
      <c r="E97" s="28"/>
    </row>
    <row r="98" spans="5:5" x14ac:dyDescent="0.35">
      <c r="E98" s="28"/>
    </row>
    <row r="99" spans="5:5" x14ac:dyDescent="0.35">
      <c r="E99" s="28"/>
    </row>
    <row r="100" spans="5:5" x14ac:dyDescent="0.35">
      <c r="E100" s="28"/>
    </row>
  </sheetData>
  <mergeCells count="7">
    <mergeCell ref="A1:F1"/>
    <mergeCell ref="B13:C13"/>
    <mergeCell ref="A2:F2"/>
    <mergeCell ref="A4:F4"/>
    <mergeCell ref="A5:F5"/>
    <mergeCell ref="A6:F6"/>
    <mergeCell ref="A11:C11"/>
  </mergeCells>
  <pageMargins left="0.42" right="0.15748031496062992" top="0" bottom="0" header="0" footer="0"/>
  <pageSetup paperSize="9" scale="73" orientation="portrait" r:id="rId1"/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workbookViewId="0">
      <selection activeCell="D14" sqref="D14"/>
    </sheetView>
  </sheetViews>
  <sheetFormatPr defaultRowHeight="14.25" x14ac:dyDescent="0.2"/>
  <cols>
    <col min="3" max="3" width="28.375" customWidth="1"/>
    <col min="4" max="4" width="16.875" customWidth="1"/>
    <col min="5" max="5" width="17.75" customWidth="1"/>
  </cols>
  <sheetData>
    <row r="1" spans="1:5" ht="23.25" x14ac:dyDescent="0.5">
      <c r="A1" s="1"/>
      <c r="B1" s="1"/>
      <c r="C1" s="1"/>
      <c r="D1" s="1"/>
      <c r="E1" s="2" t="s">
        <v>0</v>
      </c>
    </row>
    <row r="2" spans="1:5" ht="23.25" x14ac:dyDescent="0.5">
      <c r="A2" s="178" t="s">
        <v>1</v>
      </c>
      <c r="B2" s="178"/>
      <c r="C2" s="178"/>
      <c r="D2" s="178"/>
      <c r="E2" s="178"/>
    </row>
    <row r="3" spans="1:5" ht="23.25" x14ac:dyDescent="0.5">
      <c r="A3" s="178" t="s">
        <v>2</v>
      </c>
      <c r="B3" s="178"/>
      <c r="C3" s="178"/>
      <c r="D3" s="178"/>
      <c r="E3" s="178"/>
    </row>
    <row r="4" spans="1:5" ht="23.25" x14ac:dyDescent="0.5">
      <c r="A4" s="178" t="s">
        <v>3</v>
      </c>
      <c r="B4" s="178"/>
      <c r="C4" s="178"/>
      <c r="D4" s="178"/>
      <c r="E4" s="178"/>
    </row>
    <row r="5" spans="1:5" ht="24" thickBot="1" x14ac:dyDescent="0.55000000000000004">
      <c r="A5" s="178" t="s">
        <v>4</v>
      </c>
      <c r="B5" s="178"/>
      <c r="C5" s="178"/>
      <c r="D5" s="178"/>
      <c r="E5" s="178"/>
    </row>
    <row r="6" spans="1:5" ht="21.75" thickBot="1" x14ac:dyDescent="0.5">
      <c r="A6" s="18" t="s">
        <v>5</v>
      </c>
      <c r="B6" s="19"/>
      <c r="C6" s="20"/>
      <c r="D6" s="21" t="s">
        <v>6</v>
      </c>
      <c r="E6" s="21" t="s">
        <v>7</v>
      </c>
    </row>
    <row r="7" spans="1:5" ht="21" x14ac:dyDescent="0.45">
      <c r="A7" s="7" t="s">
        <v>8</v>
      </c>
      <c r="B7" s="3"/>
      <c r="C7" s="8" t="s">
        <v>9</v>
      </c>
      <c r="D7" s="5" t="s">
        <v>10</v>
      </c>
      <c r="E7" s="5" t="s">
        <v>10</v>
      </c>
    </row>
    <row r="8" spans="1:5" ht="21" x14ac:dyDescent="0.45">
      <c r="A8" s="7"/>
      <c r="B8" s="3"/>
      <c r="C8" s="8" t="s">
        <v>11</v>
      </c>
      <c r="D8" s="5" t="s">
        <v>10</v>
      </c>
      <c r="E8" s="5" t="s">
        <v>10</v>
      </c>
    </row>
    <row r="9" spans="1:5" ht="21" x14ac:dyDescent="0.45">
      <c r="A9" s="7"/>
      <c r="B9" s="3"/>
      <c r="C9" s="8" t="s">
        <v>12</v>
      </c>
      <c r="D9" s="5" t="s">
        <v>10</v>
      </c>
      <c r="E9" s="5" t="s">
        <v>10</v>
      </c>
    </row>
    <row r="10" spans="1:5" ht="21" x14ac:dyDescent="0.45">
      <c r="A10" s="7"/>
      <c r="B10" s="3"/>
      <c r="C10" s="8" t="s">
        <v>13</v>
      </c>
      <c r="D10" s="5" t="s">
        <v>10</v>
      </c>
      <c r="E10" s="5" t="s">
        <v>10</v>
      </c>
    </row>
    <row r="11" spans="1:5" ht="21" x14ac:dyDescent="0.45">
      <c r="A11" s="9"/>
      <c r="B11" s="3"/>
      <c r="C11" s="8" t="s">
        <v>14</v>
      </c>
      <c r="D11" s="16" t="s">
        <v>10</v>
      </c>
      <c r="E11" s="16" t="s">
        <v>10</v>
      </c>
    </row>
    <row r="12" spans="1:5" ht="21" x14ac:dyDescent="0.45">
      <c r="A12" s="7" t="s">
        <v>15</v>
      </c>
      <c r="B12" s="3"/>
      <c r="C12" s="8"/>
      <c r="D12" s="22" t="s">
        <v>16</v>
      </c>
      <c r="E12" s="22" t="s">
        <v>16</v>
      </c>
    </row>
    <row r="13" spans="1:5" ht="21" x14ac:dyDescent="0.45">
      <c r="A13" s="10" t="s">
        <v>17</v>
      </c>
      <c r="B13" s="3" t="s">
        <v>18</v>
      </c>
      <c r="C13" s="6"/>
      <c r="D13" s="5"/>
      <c r="E13" s="5"/>
    </row>
    <row r="14" spans="1:5" ht="21" x14ac:dyDescent="0.45">
      <c r="A14" s="10"/>
      <c r="B14" s="3" t="s">
        <v>19</v>
      </c>
      <c r="C14" s="6"/>
      <c r="D14" s="5" t="s">
        <v>10</v>
      </c>
      <c r="E14" s="5" t="s">
        <v>10</v>
      </c>
    </row>
    <row r="15" spans="1:5" ht="21" x14ac:dyDescent="0.45">
      <c r="A15" s="10"/>
      <c r="B15" s="3" t="s">
        <v>20</v>
      </c>
      <c r="C15" s="6"/>
      <c r="D15" s="5" t="s">
        <v>10</v>
      </c>
      <c r="E15" s="5" t="s">
        <v>10</v>
      </c>
    </row>
    <row r="16" spans="1:5" ht="21" x14ac:dyDescent="0.45">
      <c r="A16" s="9"/>
      <c r="B16" s="3" t="s">
        <v>21</v>
      </c>
      <c r="C16" s="8" t="s">
        <v>22</v>
      </c>
      <c r="D16" s="5" t="s">
        <v>10</v>
      </c>
      <c r="E16" s="5" t="s">
        <v>10</v>
      </c>
    </row>
    <row r="17" spans="1:5" ht="21" x14ac:dyDescent="0.45">
      <c r="A17" s="9"/>
      <c r="B17" s="3"/>
      <c r="C17" s="8" t="s">
        <v>23</v>
      </c>
      <c r="D17" s="5" t="s">
        <v>10</v>
      </c>
      <c r="E17" s="5" t="s">
        <v>10</v>
      </c>
    </row>
    <row r="18" spans="1:5" ht="21" x14ac:dyDescent="0.45">
      <c r="A18" s="9"/>
      <c r="B18" s="3"/>
      <c r="C18" s="8" t="s">
        <v>24</v>
      </c>
      <c r="D18" s="5" t="s">
        <v>10</v>
      </c>
      <c r="E18" s="5" t="s">
        <v>10</v>
      </c>
    </row>
    <row r="19" spans="1:5" ht="21" x14ac:dyDescent="0.45">
      <c r="A19" s="9"/>
      <c r="B19" s="3" t="s">
        <v>25</v>
      </c>
      <c r="C19" s="6"/>
      <c r="D19" s="5" t="s">
        <v>10</v>
      </c>
      <c r="E19" s="5" t="s">
        <v>10</v>
      </c>
    </row>
    <row r="20" spans="1:5" ht="21" x14ac:dyDescent="0.45">
      <c r="A20" s="9"/>
      <c r="B20" s="3" t="s">
        <v>26</v>
      </c>
      <c r="C20" s="6"/>
      <c r="D20" s="5" t="s">
        <v>10</v>
      </c>
      <c r="E20" s="5" t="s">
        <v>10</v>
      </c>
    </row>
    <row r="21" spans="1:5" ht="21" x14ac:dyDescent="0.45">
      <c r="A21" s="9"/>
      <c r="B21" s="3" t="s">
        <v>27</v>
      </c>
      <c r="C21" s="6"/>
      <c r="D21" s="5" t="s">
        <v>10</v>
      </c>
      <c r="E21" s="5" t="s">
        <v>10</v>
      </c>
    </row>
    <row r="22" spans="1:5" ht="21" x14ac:dyDescent="0.45">
      <c r="A22" s="9"/>
      <c r="B22" s="3" t="s">
        <v>28</v>
      </c>
      <c r="C22" s="6"/>
      <c r="D22" s="5" t="s">
        <v>10</v>
      </c>
      <c r="E22" s="5" t="s">
        <v>10</v>
      </c>
    </row>
    <row r="23" spans="1:5" ht="21" x14ac:dyDescent="0.45">
      <c r="A23" s="9"/>
      <c r="B23" s="3" t="s">
        <v>29</v>
      </c>
      <c r="C23" s="6"/>
      <c r="D23" s="5" t="s">
        <v>10</v>
      </c>
      <c r="E23" s="5" t="s">
        <v>10</v>
      </c>
    </row>
    <row r="24" spans="1:5" ht="21" x14ac:dyDescent="0.45">
      <c r="A24" s="9"/>
      <c r="B24" s="3" t="s">
        <v>30</v>
      </c>
      <c r="C24" s="6"/>
      <c r="D24" s="5" t="s">
        <v>10</v>
      </c>
      <c r="E24" s="5" t="s">
        <v>10</v>
      </c>
    </row>
    <row r="25" spans="1:5" ht="21" x14ac:dyDescent="0.45">
      <c r="A25" s="9"/>
      <c r="B25" s="3" t="s">
        <v>31</v>
      </c>
      <c r="C25" s="6"/>
      <c r="D25" s="5" t="s">
        <v>10</v>
      </c>
      <c r="E25" s="5" t="s">
        <v>10</v>
      </c>
    </row>
    <row r="26" spans="1:5" ht="21" x14ac:dyDescent="0.45">
      <c r="A26" s="9"/>
      <c r="B26" s="3" t="s">
        <v>32</v>
      </c>
      <c r="C26" s="6"/>
      <c r="D26" s="16" t="s">
        <v>10</v>
      </c>
      <c r="E26" s="16" t="s">
        <v>10</v>
      </c>
    </row>
    <row r="27" spans="1:5" ht="21" x14ac:dyDescent="0.45">
      <c r="A27" s="9"/>
      <c r="B27" s="3"/>
      <c r="C27" s="6" t="s">
        <v>33</v>
      </c>
      <c r="D27" s="24" t="s">
        <v>34</v>
      </c>
      <c r="E27" s="24" t="s">
        <v>34</v>
      </c>
    </row>
    <row r="28" spans="1:5" ht="21" x14ac:dyDescent="0.45">
      <c r="A28" s="11" t="s">
        <v>35</v>
      </c>
      <c r="B28" s="12" t="s">
        <v>36</v>
      </c>
      <c r="C28" s="6"/>
      <c r="D28" s="5"/>
      <c r="E28" s="5"/>
    </row>
    <row r="29" spans="1:5" ht="21" x14ac:dyDescent="0.45">
      <c r="A29" s="10"/>
      <c r="B29" s="3" t="s">
        <v>37</v>
      </c>
      <c r="C29" s="6"/>
      <c r="D29" s="5" t="s">
        <v>10</v>
      </c>
      <c r="E29" s="5" t="s">
        <v>10</v>
      </c>
    </row>
    <row r="30" spans="1:5" ht="21" x14ac:dyDescent="0.45">
      <c r="A30" s="9"/>
      <c r="B30" s="3" t="s">
        <v>38</v>
      </c>
      <c r="C30" s="6"/>
      <c r="D30" s="5" t="s">
        <v>10</v>
      </c>
      <c r="E30" s="5" t="s">
        <v>10</v>
      </c>
    </row>
    <row r="31" spans="1:5" ht="21" x14ac:dyDescent="0.45">
      <c r="A31" s="9"/>
      <c r="B31" s="3" t="s">
        <v>39</v>
      </c>
      <c r="C31" s="6"/>
      <c r="D31" s="5" t="s">
        <v>10</v>
      </c>
      <c r="E31" s="5" t="s">
        <v>10</v>
      </c>
    </row>
    <row r="32" spans="1:5" ht="21" x14ac:dyDescent="0.45">
      <c r="A32" s="9"/>
      <c r="B32" s="3" t="s">
        <v>40</v>
      </c>
      <c r="C32" s="6"/>
      <c r="D32" s="5" t="s">
        <v>10</v>
      </c>
      <c r="E32" s="5" t="s">
        <v>10</v>
      </c>
    </row>
    <row r="33" spans="1:5" ht="21" x14ac:dyDescent="0.45">
      <c r="A33" s="9"/>
      <c r="B33" s="3" t="s">
        <v>41</v>
      </c>
      <c r="C33" s="6"/>
      <c r="D33" s="5" t="s">
        <v>10</v>
      </c>
      <c r="E33" s="5" t="s">
        <v>10</v>
      </c>
    </row>
    <row r="34" spans="1:5" ht="21" x14ac:dyDescent="0.45">
      <c r="A34" s="9"/>
      <c r="B34" s="3" t="s">
        <v>42</v>
      </c>
      <c r="C34" s="6"/>
      <c r="D34" s="5" t="s">
        <v>10</v>
      </c>
      <c r="E34" s="5" t="s">
        <v>10</v>
      </c>
    </row>
    <row r="35" spans="1:5" ht="21" x14ac:dyDescent="0.45">
      <c r="A35" s="9"/>
      <c r="B35" s="3" t="s">
        <v>43</v>
      </c>
      <c r="C35" s="6"/>
      <c r="D35" s="5" t="s">
        <v>10</v>
      </c>
      <c r="E35" s="5" t="s">
        <v>10</v>
      </c>
    </row>
    <row r="36" spans="1:5" ht="21" x14ac:dyDescent="0.45">
      <c r="A36" s="9"/>
      <c r="B36" s="3" t="s">
        <v>44</v>
      </c>
      <c r="C36" s="6"/>
      <c r="D36" s="5" t="s">
        <v>10</v>
      </c>
      <c r="E36" s="5" t="s">
        <v>10</v>
      </c>
    </row>
    <row r="37" spans="1:5" ht="21" x14ac:dyDescent="0.45">
      <c r="A37" s="9"/>
      <c r="B37" s="3" t="s">
        <v>45</v>
      </c>
      <c r="C37" s="6"/>
      <c r="D37" s="5" t="s">
        <v>10</v>
      </c>
      <c r="E37" s="5" t="s">
        <v>10</v>
      </c>
    </row>
    <row r="38" spans="1:5" ht="21" x14ac:dyDescent="0.45">
      <c r="A38" s="9"/>
      <c r="B38" s="3" t="s">
        <v>46</v>
      </c>
      <c r="C38" s="6"/>
      <c r="D38" s="16" t="s">
        <v>10</v>
      </c>
      <c r="E38" s="16" t="s">
        <v>10</v>
      </c>
    </row>
    <row r="39" spans="1:5" ht="21" x14ac:dyDescent="0.45">
      <c r="A39" s="9"/>
      <c r="B39" s="3"/>
      <c r="C39" s="6" t="s">
        <v>47</v>
      </c>
      <c r="D39" s="24" t="s">
        <v>48</v>
      </c>
      <c r="E39" s="24" t="s">
        <v>48</v>
      </c>
    </row>
    <row r="40" spans="1:5" ht="21" x14ac:dyDescent="0.45">
      <c r="A40" s="7" t="s">
        <v>49</v>
      </c>
      <c r="B40" s="3"/>
      <c r="C40" s="6"/>
      <c r="D40" s="24" t="s">
        <v>50</v>
      </c>
      <c r="E40" s="24" t="s">
        <v>50</v>
      </c>
    </row>
    <row r="41" spans="1:5" ht="21" x14ac:dyDescent="0.45">
      <c r="A41" s="7" t="s">
        <v>49</v>
      </c>
      <c r="B41" s="3"/>
      <c r="C41" s="8" t="s">
        <v>9</v>
      </c>
      <c r="D41" s="5"/>
      <c r="E41" s="5" t="s">
        <v>10</v>
      </c>
    </row>
    <row r="42" spans="1:5" ht="21" x14ac:dyDescent="0.45">
      <c r="A42" s="7"/>
      <c r="B42" s="3"/>
      <c r="C42" s="8" t="s">
        <v>11</v>
      </c>
      <c r="D42" s="5"/>
      <c r="E42" s="5" t="s">
        <v>10</v>
      </c>
    </row>
    <row r="43" spans="1:5" ht="21" x14ac:dyDescent="0.45">
      <c r="A43" s="7"/>
      <c r="B43" s="3"/>
      <c r="C43" s="8" t="s">
        <v>12</v>
      </c>
      <c r="D43" s="5"/>
      <c r="E43" s="5" t="s">
        <v>10</v>
      </c>
    </row>
    <row r="44" spans="1:5" ht="21" x14ac:dyDescent="0.45">
      <c r="A44" s="7"/>
      <c r="B44" s="3"/>
      <c r="C44" s="8" t="s">
        <v>13</v>
      </c>
      <c r="D44" s="5"/>
      <c r="E44" s="5" t="s">
        <v>10</v>
      </c>
    </row>
    <row r="45" spans="1:5" ht="21.75" thickBot="1" x14ac:dyDescent="0.5">
      <c r="A45" s="13"/>
      <c r="B45" s="14"/>
      <c r="C45" s="15" t="s">
        <v>14</v>
      </c>
      <c r="D45" s="17"/>
      <c r="E45" s="17" t="s">
        <v>10</v>
      </c>
    </row>
    <row r="46" spans="1:5" ht="21.75" thickBot="1" x14ac:dyDescent="0.5">
      <c r="A46" s="23" t="s">
        <v>51</v>
      </c>
      <c r="B46" s="19"/>
      <c r="C46" s="20"/>
      <c r="D46" s="21"/>
      <c r="E46" s="25" t="s">
        <v>52</v>
      </c>
    </row>
    <row r="47" spans="1:5" ht="21" x14ac:dyDescent="0.45">
      <c r="A47" s="3"/>
      <c r="B47" s="3"/>
      <c r="C47" s="3"/>
      <c r="D47" s="4"/>
      <c r="E47" s="4"/>
    </row>
    <row r="48" spans="1:5" ht="21" x14ac:dyDescent="0.45">
      <c r="A48" s="3"/>
      <c r="B48" s="3"/>
      <c r="C48" s="3"/>
      <c r="D48" s="4"/>
      <c r="E48" s="4"/>
    </row>
    <row r="49" spans="4:5" ht="21" x14ac:dyDescent="0.45">
      <c r="D49" s="4"/>
      <c r="E49" s="4"/>
    </row>
    <row r="50" spans="4:5" ht="21" x14ac:dyDescent="0.45">
      <c r="D50" s="4"/>
      <c r="E50" s="4"/>
    </row>
    <row r="51" spans="4:5" ht="21" x14ac:dyDescent="0.45">
      <c r="D51" s="4"/>
      <c r="E51" s="4"/>
    </row>
    <row r="52" spans="4:5" ht="21" x14ac:dyDescent="0.45">
      <c r="D52" s="4"/>
      <c r="E52" s="4"/>
    </row>
    <row r="53" spans="4:5" ht="21" x14ac:dyDescent="0.45">
      <c r="D53" s="4"/>
      <c r="E53" s="4"/>
    </row>
    <row r="54" spans="4:5" ht="21" x14ac:dyDescent="0.45">
      <c r="D54" s="4"/>
      <c r="E54" s="4"/>
    </row>
    <row r="55" spans="4:5" ht="21" x14ac:dyDescent="0.45">
      <c r="D55" s="4"/>
      <c r="E55" s="4"/>
    </row>
    <row r="56" spans="4:5" ht="21" x14ac:dyDescent="0.45">
      <c r="D56" s="4"/>
      <c r="E56" s="4"/>
    </row>
    <row r="57" spans="4:5" ht="21" x14ac:dyDescent="0.45">
      <c r="D57" s="4"/>
      <c r="E57" s="4"/>
    </row>
    <row r="58" spans="4:5" ht="21" x14ac:dyDescent="0.45">
      <c r="D58" s="4"/>
      <c r="E58" s="4"/>
    </row>
    <row r="59" spans="4:5" ht="21" x14ac:dyDescent="0.45">
      <c r="D59" s="4"/>
      <c r="E59" s="4"/>
    </row>
    <row r="60" spans="4:5" ht="21" x14ac:dyDescent="0.45">
      <c r="D60" s="4"/>
      <c r="E60" s="4"/>
    </row>
    <row r="61" spans="4:5" ht="21" x14ac:dyDescent="0.45">
      <c r="D61" s="4"/>
      <c r="E61" s="4"/>
    </row>
    <row r="62" spans="4:5" ht="21" x14ac:dyDescent="0.45">
      <c r="D62" s="4"/>
      <c r="E62" s="4"/>
    </row>
    <row r="63" spans="4:5" ht="21" x14ac:dyDescent="0.45">
      <c r="D63" s="4"/>
      <c r="E63" s="4"/>
    </row>
    <row r="64" spans="4:5" ht="21" x14ac:dyDescent="0.45">
      <c r="D64" s="4"/>
      <c r="E64" s="4"/>
    </row>
    <row r="65" spans="4:5" ht="21" x14ac:dyDescent="0.45">
      <c r="D65" s="4"/>
      <c r="E65" s="4"/>
    </row>
    <row r="66" spans="4:5" ht="21" x14ac:dyDescent="0.45">
      <c r="D66" s="4"/>
      <c r="E66" s="4"/>
    </row>
    <row r="67" spans="4:5" ht="21" x14ac:dyDescent="0.45">
      <c r="D67" s="4"/>
      <c r="E67" s="4"/>
    </row>
    <row r="68" spans="4:5" ht="21" x14ac:dyDescent="0.45">
      <c r="D68" s="4"/>
      <c r="E68" s="4"/>
    </row>
    <row r="69" spans="4:5" ht="21" x14ac:dyDescent="0.45">
      <c r="D69" s="4"/>
      <c r="E69" s="4"/>
    </row>
    <row r="70" spans="4:5" ht="21" x14ac:dyDescent="0.45">
      <c r="D70" s="4"/>
      <c r="E70" s="4"/>
    </row>
    <row r="71" spans="4:5" ht="21" x14ac:dyDescent="0.45">
      <c r="D71" s="4"/>
      <c r="E71" s="4"/>
    </row>
    <row r="72" spans="4:5" ht="21" x14ac:dyDescent="0.45">
      <c r="D72" s="4"/>
      <c r="E72" s="4"/>
    </row>
    <row r="73" spans="4:5" ht="21" x14ac:dyDescent="0.45">
      <c r="D73" s="4"/>
      <c r="E73" s="4"/>
    </row>
    <row r="74" spans="4:5" ht="21" x14ac:dyDescent="0.45">
      <c r="D74" s="4"/>
      <c r="E74" s="4"/>
    </row>
    <row r="75" spans="4:5" ht="21" x14ac:dyDescent="0.45">
      <c r="D75" s="4"/>
      <c r="E75" s="4"/>
    </row>
    <row r="76" spans="4:5" ht="21" x14ac:dyDescent="0.45">
      <c r="D76" s="4"/>
      <c r="E76" s="4"/>
    </row>
    <row r="77" spans="4:5" ht="21" x14ac:dyDescent="0.45">
      <c r="D77" s="4"/>
      <c r="E77" s="4"/>
    </row>
    <row r="78" spans="4:5" ht="21" x14ac:dyDescent="0.45">
      <c r="D78" s="4"/>
      <c r="E78" s="4"/>
    </row>
    <row r="79" spans="4:5" ht="21" x14ac:dyDescent="0.45">
      <c r="D79" s="4"/>
      <c r="E79" s="4"/>
    </row>
    <row r="80" spans="4:5" ht="21" x14ac:dyDescent="0.45">
      <c r="D80" s="4"/>
      <c r="E80" s="4"/>
    </row>
    <row r="81" spans="4:5" ht="21" x14ac:dyDescent="0.45">
      <c r="D81" s="4"/>
      <c r="E81" s="4"/>
    </row>
    <row r="82" spans="4:5" ht="21" x14ac:dyDescent="0.45">
      <c r="D82" s="4"/>
      <c r="E82" s="4"/>
    </row>
    <row r="83" spans="4:5" ht="21" x14ac:dyDescent="0.45">
      <c r="D83" s="4"/>
      <c r="E83" s="4"/>
    </row>
    <row r="84" spans="4:5" ht="21" x14ac:dyDescent="0.45">
      <c r="D84" s="4"/>
      <c r="E84" s="4"/>
    </row>
    <row r="85" spans="4:5" ht="21" x14ac:dyDescent="0.45">
      <c r="D85" s="4"/>
      <c r="E85" s="4"/>
    </row>
    <row r="86" spans="4:5" ht="21" x14ac:dyDescent="0.45">
      <c r="D86" s="4"/>
      <c r="E86" s="4"/>
    </row>
    <row r="87" spans="4:5" ht="21" x14ac:dyDescent="0.45">
      <c r="D87" s="4"/>
      <c r="E87" s="4"/>
    </row>
    <row r="88" spans="4:5" ht="21" x14ac:dyDescent="0.45">
      <c r="D88" s="4"/>
      <c r="E88" s="4"/>
    </row>
    <row r="89" spans="4:5" ht="21" x14ac:dyDescent="0.45">
      <c r="D89" s="4"/>
      <c r="E89" s="4"/>
    </row>
    <row r="90" spans="4:5" ht="21" x14ac:dyDescent="0.45">
      <c r="D90" s="4"/>
      <c r="E90" s="4"/>
    </row>
    <row r="91" spans="4:5" ht="21" x14ac:dyDescent="0.45">
      <c r="D91" s="4"/>
      <c r="E91" s="4"/>
    </row>
    <row r="92" spans="4:5" ht="21" x14ac:dyDescent="0.45">
      <c r="D92" s="4"/>
      <c r="E92" s="4"/>
    </row>
    <row r="93" spans="4:5" ht="21" x14ac:dyDescent="0.45">
      <c r="D93" s="4"/>
      <c r="E93" s="4"/>
    </row>
    <row r="94" spans="4:5" ht="21" x14ac:dyDescent="0.45">
      <c r="D94" s="4"/>
      <c r="E94" s="4"/>
    </row>
    <row r="95" spans="4:5" ht="21" x14ac:dyDescent="0.45">
      <c r="D95" s="4"/>
      <c r="E95" s="4"/>
    </row>
    <row r="96" spans="4:5" ht="21" x14ac:dyDescent="0.45">
      <c r="D96" s="4"/>
      <c r="E96" s="4"/>
    </row>
    <row r="97" spans="4:5" ht="21" x14ac:dyDescent="0.45">
      <c r="D97" s="4"/>
      <c r="E97" s="4"/>
    </row>
    <row r="98" spans="4:5" ht="21" x14ac:dyDescent="0.45">
      <c r="D98" s="4"/>
      <c r="E98" s="4"/>
    </row>
    <row r="99" spans="4:5" ht="21" x14ac:dyDescent="0.45">
      <c r="D99" s="4"/>
      <c r="E99" s="4"/>
    </row>
    <row r="100" spans="4:5" ht="21" x14ac:dyDescent="0.45">
      <c r="D100" s="4"/>
      <c r="E100" s="4"/>
    </row>
  </sheetData>
  <mergeCells count="4">
    <mergeCell ref="A2:E2"/>
    <mergeCell ref="A3:E3"/>
    <mergeCell ref="A4:E4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 แบบทะเบียนคุมการเบิกจ่าย </vt:lpstr>
      <vt:lpstr>แบบรายงานการรับจ่าย    </vt:lpstr>
      <vt:lpstr> ตัวอย่าง 1 ทะเบียนคุม </vt:lpstr>
      <vt:lpstr>ตัวอย่าง 2 แบบรับจ่าย  </vt:lpstr>
      <vt:lpstr> ตัวอย่าง 3 แบบรับจ่าย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DSD</cp:lastModifiedBy>
  <cp:lastPrinted>2022-07-07T06:32:58Z</cp:lastPrinted>
  <dcterms:created xsi:type="dcterms:W3CDTF">2016-11-07T01:58:19Z</dcterms:created>
  <dcterms:modified xsi:type="dcterms:W3CDTF">2022-07-07T06:44:40Z</dcterms:modified>
</cp:coreProperties>
</file>