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กพร.ปจ\เอกสารประกอบการประชุม\เอกสารประกอบการประชุม กพร.ปจ 1-2564\"/>
    </mc:Choice>
  </mc:AlternateContent>
  <bookViews>
    <workbookView xWindow="0" yWindow="0" windowWidth="21600" windowHeight="9780" firstSheet="2" activeTab="2"/>
  </bookViews>
  <sheets>
    <sheet name="แผนเกษตร" sheetId="7" r:id="rId1"/>
    <sheet name="แผนอาหาร" sheetId="8" r:id="rId2"/>
    <sheet name="แผนค้าส่ง" sheetId="9" r:id="rId3"/>
    <sheet name="แผนนอกระบบ" sheetId="11" r:id="rId4"/>
    <sheet name="แผน2" sheetId="15" r:id="rId5"/>
    <sheet name="แผน3" sheetId="16" r:id="rId6"/>
    <sheet name="ผลการดำเนินงานปี 64" sheetId="13" r:id="rId7"/>
    <sheet name="ผลการดำเนินงานปี 64(นอกระบบ)" sheetId="14" r:id="rId8"/>
    <sheet name="ผลการดำเนินงานปี 63" sheetId="6" r:id="rId9"/>
    <sheet name="ผลการดำเนินงานปี 63 (นอกระบบ)" sheetId="12" r:id="rId10"/>
    <sheet name="ผลการดำเนินงานปี 62" sheetId="4" r:id="rId11"/>
    <sheet name="ผลการดำเนิงานปี 62 (นอกระบบ)" sheetId="5" r:id="rId12"/>
    <sheet name="ผลการดำเนินงานปี 61" sheetId="2" r:id="rId13"/>
    <sheet name="ผลการดำเนินงานปี 61 (นอกระบบ)" sheetId="3" r:id="rId14"/>
    <sheet name="ผลการดำเนินงานปี 60" sheetId="1" r:id="rId15"/>
  </sheets>
  <definedNames>
    <definedName name="_xlnm.Print_Titles" localSheetId="11">'ผลการดำเนิงานปี 62 (นอกระบบ)'!$1:$5</definedName>
    <definedName name="_xlnm.Print_Titles" localSheetId="13">'ผลการดำเนินงานปี 61 (นอกระบบ)'!$1:$5</definedName>
    <definedName name="_xlnm.Print_Titles" localSheetId="9">'ผลการดำเนินงานปี 63 (นอกระบบ)'!$1:$6</definedName>
    <definedName name="_xlnm.Print_Titles" localSheetId="7">'ผลการดำเนินงานปี 64(นอกระบบ)'!$3:$7</definedName>
    <definedName name="_xlnm.Print_Titles" localSheetId="0">แผนเกษตร!$1:$7</definedName>
    <definedName name="_xlnm.Print_Titles" localSheetId="2">แผนค้าส่ง!$1:$5</definedName>
    <definedName name="_xlnm.Print_Titles" localSheetId="3">แผนนอกระบบ!$2:$6</definedName>
    <definedName name="_xlnm.Print_Titles" localSheetId="1">แผนอาหาร!$1:$5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5" i="13" l="1"/>
  <c r="F125" i="13"/>
  <c r="E125" i="13"/>
  <c r="C48" i="13"/>
  <c r="E126" i="13" l="1"/>
  <c r="J194" i="11"/>
  <c r="N21" i="8" l="1"/>
  <c r="L166" i="7"/>
  <c r="M54" i="7"/>
  <c r="L54" i="7"/>
  <c r="O145" i="11"/>
  <c r="N145" i="11"/>
  <c r="O71" i="9"/>
  <c r="P71" i="9"/>
  <c r="P52" i="9"/>
  <c r="O52" i="9"/>
  <c r="O16" i="8"/>
  <c r="P16" i="8"/>
  <c r="P20" i="8"/>
  <c r="O20" i="8"/>
  <c r="P19" i="8"/>
  <c r="O19" i="8"/>
  <c r="F70" i="14" l="1"/>
  <c r="M194" i="11"/>
  <c r="L194" i="11"/>
  <c r="K194" i="11"/>
  <c r="I194" i="11"/>
  <c r="H194" i="11"/>
  <c r="G194" i="11"/>
  <c r="F194" i="11"/>
  <c r="E194" i="11"/>
  <c r="D194" i="11"/>
  <c r="O164" i="11"/>
  <c r="N164" i="11"/>
  <c r="O162" i="11"/>
  <c r="O163" i="11"/>
  <c r="N163" i="11"/>
  <c r="N162" i="11"/>
  <c r="O193" i="11"/>
  <c r="N193" i="11"/>
  <c r="O192" i="11"/>
  <c r="N192" i="11"/>
  <c r="N53" i="7"/>
  <c r="O53" i="7"/>
  <c r="N52" i="7"/>
  <c r="O52" i="7"/>
  <c r="N51" i="7"/>
  <c r="O51" i="7"/>
  <c r="O50" i="7"/>
  <c r="N50" i="7"/>
  <c r="O49" i="7"/>
  <c r="N49" i="7"/>
  <c r="O47" i="7"/>
  <c r="N47" i="7"/>
  <c r="O46" i="7"/>
  <c r="N46" i="7"/>
  <c r="O45" i="7"/>
  <c r="N45" i="7"/>
  <c r="N185" i="11"/>
  <c r="O185" i="11"/>
  <c r="O191" i="11"/>
  <c r="N191" i="11"/>
  <c r="O190" i="11"/>
  <c r="N190" i="11"/>
  <c r="N189" i="11"/>
  <c r="O189" i="11"/>
  <c r="N188" i="11"/>
  <c r="O188" i="11"/>
  <c r="N187" i="11"/>
  <c r="O187" i="11"/>
  <c r="N37" i="7" l="1"/>
  <c r="O37" i="7"/>
  <c r="O26" i="11" l="1"/>
  <c r="N26" i="11"/>
  <c r="N25" i="11"/>
  <c r="O25" i="11"/>
  <c r="N108" i="11" l="1"/>
  <c r="O108" i="11"/>
  <c r="O101" i="11"/>
  <c r="O102" i="11"/>
  <c r="O103" i="11"/>
  <c r="N101" i="11"/>
  <c r="N102" i="11"/>
  <c r="N103" i="11"/>
  <c r="N16" i="11" l="1"/>
  <c r="O144" i="11"/>
  <c r="N144" i="11"/>
  <c r="O143" i="11"/>
  <c r="N143" i="11"/>
  <c r="O142" i="11"/>
  <c r="N142" i="11"/>
  <c r="O141" i="11"/>
  <c r="N141" i="11"/>
  <c r="O140" i="11"/>
  <c r="N140" i="11"/>
  <c r="O139" i="11"/>
  <c r="N139" i="11"/>
  <c r="N59" i="11"/>
  <c r="O59" i="11"/>
  <c r="O58" i="11"/>
  <c r="N58" i="11"/>
  <c r="F48" i="13"/>
  <c r="E48" i="13"/>
  <c r="F24" i="13"/>
  <c r="E24" i="13"/>
  <c r="C24" i="13"/>
  <c r="F16" i="13"/>
  <c r="E16" i="13"/>
  <c r="C16" i="13"/>
  <c r="E17" i="13" l="1"/>
  <c r="E49" i="13"/>
  <c r="E25" i="13"/>
  <c r="D51" i="6"/>
  <c r="B51" i="6"/>
  <c r="D71" i="12"/>
  <c r="F71" i="12"/>
  <c r="L57" i="9"/>
  <c r="E107" i="6"/>
  <c r="D107" i="6"/>
  <c r="E51" i="6"/>
  <c r="D52" i="6" l="1"/>
  <c r="L76" i="9"/>
  <c r="M76" i="9"/>
  <c r="E76" i="9"/>
  <c r="L15" i="9"/>
  <c r="M15" i="9"/>
  <c r="E41" i="8"/>
  <c r="L21" i="8"/>
  <c r="F21" i="8"/>
  <c r="N182" i="11"/>
  <c r="E166" i="7"/>
  <c r="F166" i="7"/>
  <c r="G166" i="7"/>
  <c r="H166" i="7"/>
  <c r="I166" i="7"/>
  <c r="J166" i="7"/>
  <c r="K166" i="7"/>
  <c r="M166" i="7"/>
  <c r="D166" i="7"/>
  <c r="D74" i="7"/>
  <c r="D64" i="7"/>
  <c r="E54" i="7"/>
  <c r="F54" i="7"/>
  <c r="G54" i="7"/>
  <c r="H54" i="7"/>
  <c r="I54" i="7"/>
  <c r="J54" i="7"/>
  <c r="K54" i="7"/>
  <c r="D54" i="7"/>
  <c r="N11" i="7"/>
  <c r="O11" i="7"/>
  <c r="N12" i="7"/>
  <c r="O12" i="7"/>
  <c r="N13" i="7"/>
  <c r="O13" i="7"/>
  <c r="N14" i="7"/>
  <c r="O14" i="7"/>
  <c r="N15" i="7"/>
  <c r="O15" i="7"/>
  <c r="N16" i="7"/>
  <c r="O16" i="7"/>
  <c r="N17" i="7"/>
  <c r="O17" i="7"/>
  <c r="N175" i="11"/>
  <c r="N176" i="11"/>
  <c r="N177" i="11"/>
  <c r="N178" i="11"/>
  <c r="N179" i="11"/>
  <c r="N180" i="11"/>
  <c r="N181" i="11"/>
  <c r="N183" i="11"/>
  <c r="N184" i="11"/>
  <c r="N186" i="11"/>
  <c r="N166" i="11"/>
  <c r="N167" i="11"/>
  <c r="N168" i="11"/>
  <c r="N169" i="11"/>
  <c r="N170" i="11"/>
  <c r="N171" i="11"/>
  <c r="N172" i="11"/>
  <c r="N173" i="11"/>
  <c r="N174" i="11"/>
  <c r="P43" i="9"/>
  <c r="O15" i="8"/>
  <c r="P15" i="8"/>
  <c r="O42" i="9"/>
  <c r="P42" i="9"/>
  <c r="N161" i="11"/>
  <c r="O161" i="11"/>
  <c r="O117" i="7"/>
  <c r="N117" i="7"/>
  <c r="O115" i="7"/>
  <c r="N115" i="7"/>
  <c r="O113" i="7"/>
  <c r="N113" i="7"/>
  <c r="O162" i="7"/>
  <c r="N162" i="7"/>
  <c r="O95" i="7"/>
  <c r="N95" i="7"/>
  <c r="O138" i="7"/>
  <c r="N138" i="7"/>
  <c r="O137" i="7"/>
  <c r="N137" i="7"/>
  <c r="O112" i="7"/>
  <c r="N112" i="7"/>
  <c r="O111" i="7"/>
  <c r="N111" i="7"/>
  <c r="O94" i="7"/>
  <c r="N94" i="7"/>
  <c r="O93" i="7"/>
  <c r="N93" i="7"/>
  <c r="O92" i="7"/>
  <c r="N92" i="7"/>
  <c r="O125" i="7"/>
  <c r="N125" i="7"/>
  <c r="O124" i="7"/>
  <c r="N124" i="7"/>
  <c r="O123" i="7"/>
  <c r="N123" i="7"/>
  <c r="O122" i="7"/>
  <c r="N122" i="7"/>
  <c r="O134" i="7"/>
  <c r="N134" i="7"/>
  <c r="O133" i="7"/>
  <c r="N133" i="7"/>
  <c r="O91" i="7"/>
  <c r="N91" i="7"/>
  <c r="O90" i="7"/>
  <c r="N90" i="7"/>
  <c r="O89" i="7"/>
  <c r="N89" i="7"/>
  <c r="O110" i="7"/>
  <c r="N110" i="7"/>
  <c r="O109" i="7"/>
  <c r="N109" i="7"/>
  <c r="O108" i="7"/>
  <c r="N108" i="7"/>
  <c r="O107" i="7"/>
  <c r="N107" i="7"/>
  <c r="O106" i="7"/>
  <c r="N106" i="7"/>
  <c r="O84" i="7"/>
  <c r="N84" i="7"/>
  <c r="O83" i="7"/>
  <c r="N83" i="7"/>
  <c r="O97" i="7"/>
  <c r="N97" i="7"/>
  <c r="N141" i="7"/>
  <c r="O105" i="7"/>
  <c r="N105" i="7"/>
  <c r="O101" i="7"/>
  <c r="N101" i="7"/>
  <c r="O100" i="7"/>
  <c r="N100" i="7"/>
  <c r="N66" i="11"/>
  <c r="O66" i="11"/>
  <c r="N65" i="11"/>
  <c r="O65" i="11"/>
  <c r="N64" i="11"/>
  <c r="O64" i="11"/>
  <c r="O74" i="11"/>
  <c r="N74" i="11"/>
  <c r="O107" i="11"/>
  <c r="N107" i="11"/>
  <c r="O94" i="11"/>
  <c r="N94" i="11"/>
  <c r="O93" i="11"/>
  <c r="N93" i="11"/>
  <c r="O148" i="7"/>
  <c r="N148" i="7"/>
  <c r="O147" i="7"/>
  <c r="N147" i="7"/>
  <c r="O146" i="7"/>
  <c r="N146" i="7"/>
  <c r="O144" i="7"/>
  <c r="N144" i="7"/>
  <c r="O72" i="11"/>
  <c r="N72" i="11"/>
  <c r="O32" i="11"/>
  <c r="N32" i="11"/>
  <c r="O31" i="11"/>
  <c r="N31" i="11"/>
  <c r="O30" i="11"/>
  <c r="N30" i="11"/>
  <c r="N166" i="7" l="1"/>
  <c r="O166" i="7"/>
  <c r="D167" i="7"/>
  <c r="N154" i="11"/>
  <c r="O154" i="11"/>
  <c r="N113" i="11" l="1"/>
  <c r="O113" i="11"/>
  <c r="O136" i="11" l="1"/>
  <c r="O137" i="11"/>
  <c r="O138" i="11"/>
  <c r="N138" i="11"/>
  <c r="N137" i="11"/>
  <c r="N136" i="11"/>
  <c r="N135" i="11"/>
  <c r="O135" i="11"/>
  <c r="N134" i="11"/>
  <c r="O134" i="11"/>
  <c r="O133" i="11"/>
  <c r="N133" i="11"/>
  <c r="O132" i="11"/>
  <c r="N132" i="11"/>
  <c r="O131" i="11"/>
  <c r="N131" i="11"/>
  <c r="O130" i="11"/>
  <c r="N130" i="11"/>
  <c r="O129" i="11"/>
  <c r="N129" i="11"/>
  <c r="O128" i="11"/>
  <c r="N128" i="11"/>
  <c r="O127" i="11"/>
  <c r="N127" i="11"/>
  <c r="O126" i="11"/>
  <c r="N126" i="11"/>
  <c r="O125" i="11"/>
  <c r="N125" i="11"/>
  <c r="O124" i="11"/>
  <c r="N124" i="11"/>
  <c r="O123" i="11"/>
  <c r="N123" i="11"/>
  <c r="O122" i="11"/>
  <c r="N122" i="11"/>
  <c r="O121" i="11"/>
  <c r="N121" i="11"/>
  <c r="O120" i="11"/>
  <c r="N120" i="11"/>
  <c r="O119" i="11"/>
  <c r="N119" i="11"/>
  <c r="N92" i="11"/>
  <c r="O92" i="11"/>
  <c r="N50" i="11"/>
  <c r="O50" i="11"/>
  <c r="O186" i="11" l="1"/>
  <c r="N15" i="11"/>
  <c r="O15" i="11"/>
  <c r="O106" i="11"/>
  <c r="N106" i="11"/>
  <c r="O54" i="11"/>
  <c r="N54" i="11"/>
  <c r="O53" i="11"/>
  <c r="N53" i="11"/>
  <c r="O52" i="11"/>
  <c r="N52" i="11"/>
  <c r="O153" i="11"/>
  <c r="N153" i="11"/>
  <c r="O152" i="11"/>
  <c r="N152" i="11"/>
  <c r="O151" i="11"/>
  <c r="N151" i="11"/>
  <c r="O150" i="11"/>
  <c r="N150" i="11"/>
  <c r="O149" i="11"/>
  <c r="N149" i="11"/>
  <c r="O148" i="11"/>
  <c r="N148" i="11"/>
  <c r="O100" i="11"/>
  <c r="N100" i="11"/>
  <c r="O99" i="11"/>
  <c r="N99" i="11"/>
  <c r="O98" i="11"/>
  <c r="N98" i="11"/>
  <c r="O97" i="11"/>
  <c r="N97" i="11"/>
  <c r="O91" i="11"/>
  <c r="N91" i="11"/>
  <c r="O90" i="11"/>
  <c r="N90" i="11"/>
  <c r="O89" i="11"/>
  <c r="N89" i="11"/>
  <c r="O88" i="11"/>
  <c r="N88" i="11"/>
  <c r="O87" i="11"/>
  <c r="N87" i="11"/>
  <c r="O86" i="11"/>
  <c r="N86" i="11"/>
  <c r="O85" i="11"/>
  <c r="N85" i="11"/>
  <c r="O110" i="11"/>
  <c r="N110" i="11"/>
  <c r="O109" i="11"/>
  <c r="N109" i="11"/>
  <c r="O77" i="11"/>
  <c r="N77" i="11"/>
  <c r="O76" i="11"/>
  <c r="N76" i="11"/>
  <c r="O75" i="11"/>
  <c r="N75" i="11"/>
  <c r="O24" i="11"/>
  <c r="N24" i="11"/>
  <c r="O9" i="11"/>
  <c r="N9" i="11"/>
  <c r="O8" i="11"/>
  <c r="N8" i="11"/>
  <c r="O14" i="11"/>
  <c r="N14" i="11"/>
  <c r="O13" i="11"/>
  <c r="N13" i="11"/>
  <c r="O184" i="11" l="1"/>
  <c r="O183" i="11"/>
  <c r="O182" i="11"/>
  <c r="O181" i="11"/>
  <c r="O180" i="11"/>
  <c r="O179" i="11"/>
  <c r="O178" i="11"/>
  <c r="O177" i="11"/>
  <c r="O176" i="11"/>
  <c r="O175" i="11"/>
  <c r="O174" i="11"/>
  <c r="O173" i="11"/>
  <c r="O172" i="11"/>
  <c r="O171" i="11"/>
  <c r="O170" i="11"/>
  <c r="O169" i="11"/>
  <c r="O168" i="11"/>
  <c r="O167" i="11"/>
  <c r="O166" i="11"/>
  <c r="O165" i="11" l="1"/>
  <c r="N165" i="11"/>
  <c r="O30" i="7" l="1"/>
  <c r="O32" i="7"/>
  <c r="O34" i="7"/>
  <c r="N30" i="7"/>
  <c r="N32" i="7"/>
  <c r="N34" i="7"/>
  <c r="O43" i="7"/>
  <c r="N43" i="7"/>
  <c r="N23" i="11"/>
  <c r="O23" i="11"/>
  <c r="O29" i="7" l="1"/>
  <c r="N29" i="7"/>
  <c r="O7" i="9" l="1"/>
  <c r="P41" i="9"/>
  <c r="O41" i="9"/>
  <c r="P48" i="9"/>
  <c r="O48" i="9"/>
  <c r="O26" i="9"/>
  <c r="O17" i="9"/>
  <c r="O18" i="9"/>
  <c r="O19" i="9"/>
  <c r="O48" i="8"/>
  <c r="O51" i="8"/>
  <c r="O52" i="8"/>
  <c r="O53" i="8"/>
  <c r="O54" i="8"/>
  <c r="O55" i="8"/>
  <c r="O56" i="8"/>
  <c r="O57" i="8"/>
  <c r="O58" i="8"/>
  <c r="O39" i="7"/>
  <c r="O41" i="7"/>
  <c r="N38" i="7"/>
  <c r="N39" i="7"/>
  <c r="N41" i="7"/>
  <c r="N139" i="7" l="1"/>
  <c r="N140" i="7"/>
  <c r="N142" i="7"/>
  <c r="N149" i="7"/>
  <c r="N150" i="7"/>
  <c r="N151" i="7"/>
  <c r="N152" i="7"/>
  <c r="N153" i="7"/>
  <c r="N154" i="7"/>
  <c r="N155" i="7"/>
  <c r="N156" i="7"/>
  <c r="N157" i="7"/>
  <c r="N158" i="7"/>
  <c r="N159" i="7"/>
  <c r="N160" i="7"/>
  <c r="N161" i="7"/>
  <c r="N163" i="7"/>
  <c r="N164" i="7"/>
  <c r="N165" i="7"/>
  <c r="O66" i="7"/>
  <c r="N66" i="7"/>
  <c r="O12" i="11" l="1"/>
  <c r="O17" i="11"/>
  <c r="O18" i="11"/>
  <c r="O19" i="11"/>
  <c r="O20" i="11"/>
  <c r="O21" i="11"/>
  <c r="O22" i="11"/>
  <c r="O27" i="11"/>
  <c r="O28" i="11"/>
  <c r="O29" i="11"/>
  <c r="O33" i="11"/>
  <c r="O34" i="11"/>
  <c r="O35" i="11"/>
  <c r="O36" i="11"/>
  <c r="O37" i="11"/>
  <c r="O38" i="11"/>
  <c r="O39" i="11"/>
  <c r="O40" i="11"/>
  <c r="O41" i="11"/>
  <c r="O42" i="11"/>
  <c r="O43" i="11"/>
  <c r="O44" i="11"/>
  <c r="O45" i="11"/>
  <c r="O46" i="11"/>
  <c r="O47" i="11"/>
  <c r="O48" i="11"/>
  <c r="O49" i="11"/>
  <c r="O55" i="11"/>
  <c r="O56" i="11"/>
  <c r="O57" i="11"/>
  <c r="O60" i="11"/>
  <c r="O61" i="11"/>
  <c r="O62" i="11"/>
  <c r="O63" i="11"/>
  <c r="O67" i="11"/>
  <c r="O68" i="11"/>
  <c r="O69" i="11"/>
  <c r="O70" i="11"/>
  <c r="O71" i="11"/>
  <c r="O73" i="11"/>
  <c r="O78" i="11"/>
  <c r="O79" i="11"/>
  <c r="O80" i="11"/>
  <c r="O81" i="11"/>
  <c r="O82" i="11"/>
  <c r="O83" i="11"/>
  <c r="O84" i="11"/>
  <c r="O95" i="11"/>
  <c r="O96" i="11"/>
  <c r="O104" i="11"/>
  <c r="O105" i="11"/>
  <c r="O111" i="11"/>
  <c r="O112" i="11"/>
  <c r="O114" i="11"/>
  <c r="O115" i="11"/>
  <c r="O116" i="11"/>
  <c r="O117" i="11"/>
  <c r="O118" i="11"/>
  <c r="O146" i="11"/>
  <c r="O147" i="11"/>
  <c r="O155" i="11"/>
  <c r="O157" i="11"/>
  <c r="O158" i="11"/>
  <c r="O159" i="11"/>
  <c r="O160" i="11"/>
  <c r="N12" i="11"/>
  <c r="N17" i="11"/>
  <c r="N18" i="11"/>
  <c r="N19" i="11"/>
  <c r="N20" i="11"/>
  <c r="N21" i="11"/>
  <c r="N22" i="11"/>
  <c r="N27" i="11"/>
  <c r="N28" i="11"/>
  <c r="N29" i="11"/>
  <c r="N33" i="11"/>
  <c r="N34" i="11"/>
  <c r="N35" i="11"/>
  <c r="N36" i="11"/>
  <c r="N37" i="11"/>
  <c r="N38" i="11"/>
  <c r="N39" i="11"/>
  <c r="N40" i="11"/>
  <c r="N41" i="11"/>
  <c r="N42" i="11"/>
  <c r="N43" i="11"/>
  <c r="N44" i="11"/>
  <c r="N45" i="11"/>
  <c r="N46" i="11"/>
  <c r="N47" i="11"/>
  <c r="N48" i="11"/>
  <c r="N49" i="11"/>
  <c r="N55" i="11"/>
  <c r="N56" i="11"/>
  <c r="N57" i="11"/>
  <c r="N60" i="11"/>
  <c r="N61" i="11"/>
  <c r="N62" i="11"/>
  <c r="N63" i="11"/>
  <c r="N67" i="11"/>
  <c r="N68" i="11"/>
  <c r="N69" i="11"/>
  <c r="N70" i="11"/>
  <c r="N71" i="11"/>
  <c r="N73" i="11"/>
  <c r="N78" i="11"/>
  <c r="N79" i="11"/>
  <c r="N80" i="11"/>
  <c r="N81" i="11"/>
  <c r="N82" i="11"/>
  <c r="N83" i="11"/>
  <c r="N84" i="11"/>
  <c r="N95" i="11"/>
  <c r="N96" i="11"/>
  <c r="N104" i="11"/>
  <c r="N105" i="11"/>
  <c r="N111" i="11"/>
  <c r="N112" i="11"/>
  <c r="N114" i="11"/>
  <c r="N115" i="11"/>
  <c r="N116" i="11"/>
  <c r="N117" i="11"/>
  <c r="N118" i="11"/>
  <c r="N146" i="11"/>
  <c r="N147" i="11"/>
  <c r="N155" i="11"/>
  <c r="N157" i="11"/>
  <c r="N158" i="11"/>
  <c r="N159" i="11"/>
  <c r="N160" i="11"/>
  <c r="O7" i="11"/>
  <c r="N7" i="11"/>
  <c r="E21" i="8"/>
  <c r="P7" i="8"/>
  <c r="P8" i="8"/>
  <c r="P9" i="8"/>
  <c r="P10" i="8"/>
  <c r="P11" i="8"/>
  <c r="P12" i="8"/>
  <c r="P13" i="8"/>
  <c r="P14" i="8"/>
  <c r="P17" i="8"/>
  <c r="P6" i="8"/>
  <c r="O7" i="8"/>
  <c r="O8" i="8"/>
  <c r="O9" i="8"/>
  <c r="O10" i="8"/>
  <c r="O11" i="8"/>
  <c r="O12" i="8"/>
  <c r="O13" i="8"/>
  <c r="O14" i="8"/>
  <c r="O17" i="8"/>
  <c r="O6" i="8"/>
  <c r="N194" i="11" l="1"/>
  <c r="O194" i="11"/>
  <c r="B107" i="6"/>
  <c r="E73" i="6"/>
  <c r="D73" i="6"/>
  <c r="B73" i="6"/>
  <c r="D108" i="6" l="1"/>
  <c r="D74" i="6"/>
  <c r="O38" i="7"/>
  <c r="N36" i="7" l="1"/>
  <c r="O36" i="7"/>
  <c r="N8" i="7"/>
  <c r="C82" i="5"/>
  <c r="P78" i="9" l="1"/>
  <c r="P79" i="9"/>
  <c r="P80" i="9"/>
  <c r="P81" i="9"/>
  <c r="P82" i="9"/>
  <c r="P83" i="9"/>
  <c r="O78" i="9"/>
  <c r="O79" i="9"/>
  <c r="O80" i="9"/>
  <c r="O81" i="9"/>
  <c r="O82" i="9"/>
  <c r="O83" i="9"/>
  <c r="P77" i="9"/>
  <c r="O77" i="9"/>
  <c r="P75" i="9"/>
  <c r="F84" i="9"/>
  <c r="G84" i="9"/>
  <c r="H84" i="9"/>
  <c r="I84" i="9"/>
  <c r="J84" i="9"/>
  <c r="K84" i="9"/>
  <c r="L84" i="9"/>
  <c r="M84" i="9"/>
  <c r="N84" i="9"/>
  <c r="E84" i="9"/>
  <c r="H59" i="8"/>
  <c r="F59" i="8"/>
  <c r="P51" i="8"/>
  <c r="P52" i="8"/>
  <c r="P53" i="8"/>
  <c r="P54" i="8"/>
  <c r="P55" i="8"/>
  <c r="P56" i="8"/>
  <c r="P57" i="8"/>
  <c r="P58" i="8"/>
  <c r="G59" i="8"/>
  <c r="I59" i="8"/>
  <c r="J59" i="8"/>
  <c r="K59" i="8"/>
  <c r="L59" i="8"/>
  <c r="M59" i="8"/>
  <c r="N59" i="8"/>
  <c r="E59" i="8"/>
  <c r="O153" i="7"/>
  <c r="O154" i="7"/>
  <c r="O155" i="7"/>
  <c r="O156" i="7"/>
  <c r="O157" i="7"/>
  <c r="O158" i="7"/>
  <c r="O159" i="7"/>
  <c r="O160" i="7"/>
  <c r="O161" i="7"/>
  <c r="O163" i="7"/>
  <c r="O164" i="7"/>
  <c r="O165" i="7"/>
  <c r="O139" i="7"/>
  <c r="O140" i="7"/>
  <c r="O141" i="7"/>
  <c r="O142" i="7"/>
  <c r="O149" i="7"/>
  <c r="O150" i="7"/>
  <c r="O151" i="7"/>
  <c r="O152" i="7"/>
  <c r="O8" i="7"/>
  <c r="E126" i="1"/>
  <c r="E155" i="1"/>
  <c r="D155" i="1"/>
  <c r="D156" i="1" s="1"/>
  <c r="E111" i="4"/>
  <c r="E73" i="4"/>
  <c r="D73" i="4"/>
  <c r="E50" i="4"/>
  <c r="D50" i="4"/>
  <c r="E139" i="2"/>
  <c r="E105" i="2"/>
  <c r="E73" i="2"/>
  <c r="E79" i="1"/>
  <c r="D74" i="4" l="1"/>
  <c r="O84" i="9"/>
  <c r="P84" i="9"/>
  <c r="D51" i="4"/>
  <c r="D111" i="4" l="1"/>
  <c r="D112" i="4" s="1"/>
  <c r="B111" i="4"/>
  <c r="B50" i="4"/>
  <c r="H46" i="9" l="1"/>
  <c r="D139" i="2"/>
  <c r="D140" i="2" s="1"/>
  <c r="H76" i="9"/>
  <c r="B105" i="2"/>
  <c r="D73" i="2"/>
  <c r="D74" i="2" s="1"/>
  <c r="B73" i="2"/>
  <c r="F76" i="9"/>
  <c r="G76" i="9"/>
  <c r="I76" i="9"/>
  <c r="J76" i="9"/>
  <c r="K76" i="9"/>
  <c r="N76" i="9"/>
  <c r="O75" i="9"/>
  <c r="D126" i="1"/>
  <c r="D127" i="1" s="1"/>
  <c r="E74" i="7"/>
  <c r="D79" i="1"/>
  <c r="D80" i="1" s="1"/>
  <c r="B79" i="1"/>
  <c r="O76" i="9" l="1"/>
  <c r="P76" i="9"/>
  <c r="E34" i="8"/>
  <c r="J74" i="7"/>
  <c r="J64" i="7"/>
  <c r="J167" i="7" l="1"/>
  <c r="F74" i="7"/>
  <c r="G74" i="7"/>
  <c r="H74" i="7"/>
  <c r="I74" i="7"/>
  <c r="K74" i="7"/>
  <c r="L74" i="7"/>
  <c r="M74" i="7"/>
  <c r="E64" i="7"/>
  <c r="E167" i="7" s="1"/>
  <c r="F64" i="7"/>
  <c r="G64" i="7"/>
  <c r="H64" i="7"/>
  <c r="I64" i="7"/>
  <c r="K64" i="7"/>
  <c r="L64" i="7"/>
  <c r="M64" i="7"/>
  <c r="N64" i="7" l="1"/>
  <c r="N74" i="7"/>
  <c r="K167" i="7"/>
  <c r="L167" i="7"/>
  <c r="I167" i="7"/>
  <c r="G167" i="7"/>
  <c r="P74" i="9"/>
  <c r="O74" i="9"/>
  <c r="P73" i="9"/>
  <c r="O73" i="9"/>
  <c r="P72" i="9"/>
  <c r="O72" i="9"/>
  <c r="P70" i="9"/>
  <c r="O70" i="9"/>
  <c r="P69" i="9"/>
  <c r="O69" i="9"/>
  <c r="P68" i="9"/>
  <c r="O68" i="9"/>
  <c r="P67" i="9"/>
  <c r="O67" i="9"/>
  <c r="P66" i="9"/>
  <c r="O66" i="9"/>
  <c r="P65" i="9"/>
  <c r="O65" i="9"/>
  <c r="P64" i="9"/>
  <c r="O64" i="9"/>
  <c r="N57" i="9"/>
  <c r="M57" i="9"/>
  <c r="K57" i="9"/>
  <c r="J57" i="9"/>
  <c r="I57" i="9"/>
  <c r="H57" i="9"/>
  <c r="G57" i="9"/>
  <c r="F57" i="9"/>
  <c r="E57" i="9"/>
  <c r="P56" i="9"/>
  <c r="O56" i="9"/>
  <c r="P55" i="9"/>
  <c r="O55" i="9"/>
  <c r="P54" i="9"/>
  <c r="O54" i="9"/>
  <c r="P50" i="9"/>
  <c r="O50" i="9"/>
  <c r="P47" i="9"/>
  <c r="O47" i="9"/>
  <c r="N46" i="9"/>
  <c r="M46" i="9"/>
  <c r="L46" i="9"/>
  <c r="K46" i="9"/>
  <c r="J46" i="9"/>
  <c r="I46" i="9"/>
  <c r="G46" i="9"/>
  <c r="F46" i="9"/>
  <c r="E46" i="9"/>
  <c r="P45" i="9"/>
  <c r="O45" i="9"/>
  <c r="P40" i="9"/>
  <c r="O40" i="9"/>
  <c r="P39" i="9"/>
  <c r="O39" i="9"/>
  <c r="P38" i="9"/>
  <c r="O38" i="9"/>
  <c r="P37" i="9"/>
  <c r="O37" i="9"/>
  <c r="P36" i="9"/>
  <c r="O36" i="9"/>
  <c r="N30" i="9"/>
  <c r="M30" i="9"/>
  <c r="L30" i="9"/>
  <c r="K30" i="9"/>
  <c r="J30" i="9"/>
  <c r="I30" i="9"/>
  <c r="H30" i="9"/>
  <c r="G30" i="9"/>
  <c r="F30" i="9"/>
  <c r="E30" i="9"/>
  <c r="P29" i="9"/>
  <c r="O29" i="9"/>
  <c r="P28" i="9"/>
  <c r="O28" i="9"/>
  <c r="P27" i="9"/>
  <c r="O27" i="9"/>
  <c r="P26" i="9"/>
  <c r="P25" i="9"/>
  <c r="O25" i="9"/>
  <c r="N24" i="9"/>
  <c r="M24" i="9"/>
  <c r="L24" i="9"/>
  <c r="K24" i="9"/>
  <c r="J24" i="9"/>
  <c r="I24" i="9"/>
  <c r="H24" i="9"/>
  <c r="G24" i="9"/>
  <c r="F24" i="9"/>
  <c r="E24" i="9"/>
  <c r="P23" i="9"/>
  <c r="O23" i="9"/>
  <c r="P22" i="9"/>
  <c r="O22" i="9"/>
  <c r="P21" i="9"/>
  <c r="O21" i="9"/>
  <c r="P20" i="9"/>
  <c r="O20" i="9"/>
  <c r="P19" i="9"/>
  <c r="P18" i="9"/>
  <c r="P17" i="9"/>
  <c r="P16" i="9"/>
  <c r="O16" i="9"/>
  <c r="N15" i="9"/>
  <c r="K15" i="9"/>
  <c r="J15" i="9"/>
  <c r="I15" i="9"/>
  <c r="H15" i="9"/>
  <c r="G15" i="9"/>
  <c r="F15" i="9"/>
  <c r="E15" i="9"/>
  <c r="P14" i="9"/>
  <c r="O14" i="9"/>
  <c r="P13" i="9"/>
  <c r="O13" i="9"/>
  <c r="P12" i="9"/>
  <c r="O12" i="9"/>
  <c r="P11" i="9"/>
  <c r="O11" i="9"/>
  <c r="P10" i="9"/>
  <c r="O10" i="9"/>
  <c r="P7" i="9"/>
  <c r="P6" i="9"/>
  <c r="O6" i="9"/>
  <c r="P50" i="8"/>
  <c r="O50" i="8"/>
  <c r="P48" i="8"/>
  <c r="P47" i="8"/>
  <c r="O47" i="8"/>
  <c r="P46" i="8"/>
  <c r="O46" i="8"/>
  <c r="P45" i="8"/>
  <c r="O45" i="8"/>
  <c r="N44" i="8"/>
  <c r="M44" i="8"/>
  <c r="L44" i="8"/>
  <c r="K44" i="8"/>
  <c r="J44" i="8"/>
  <c r="I44" i="8"/>
  <c r="H44" i="8"/>
  <c r="G44" i="8"/>
  <c r="F44" i="8"/>
  <c r="E44" i="8"/>
  <c r="E60" i="8" s="1"/>
  <c r="P42" i="8"/>
  <c r="O42" i="8"/>
  <c r="N41" i="8"/>
  <c r="M41" i="8"/>
  <c r="L41" i="8"/>
  <c r="K41" i="8"/>
  <c r="J41" i="8"/>
  <c r="I41" i="8"/>
  <c r="H41" i="8"/>
  <c r="G41" i="8"/>
  <c r="F41" i="8"/>
  <c r="P40" i="8"/>
  <c r="O40" i="8"/>
  <c r="P39" i="8"/>
  <c r="O39" i="8"/>
  <c r="P38" i="8"/>
  <c r="O38" i="8"/>
  <c r="P37" i="8"/>
  <c r="O37" i="8"/>
  <c r="P35" i="8"/>
  <c r="O35" i="8"/>
  <c r="N34" i="8"/>
  <c r="M34" i="8"/>
  <c r="L34" i="8"/>
  <c r="K34" i="8"/>
  <c r="J34" i="8"/>
  <c r="I34" i="8"/>
  <c r="H34" i="8"/>
  <c r="G34" i="8"/>
  <c r="F34" i="8"/>
  <c r="P33" i="8"/>
  <c r="O33" i="8"/>
  <c r="P32" i="8"/>
  <c r="O32" i="8"/>
  <c r="P31" i="8"/>
  <c r="O31" i="8"/>
  <c r="P30" i="8"/>
  <c r="O30" i="8"/>
  <c r="P29" i="8"/>
  <c r="O29" i="8"/>
  <c r="P28" i="8"/>
  <c r="P27" i="8"/>
  <c r="P25" i="8"/>
  <c r="P24" i="8"/>
  <c r="P23" i="8"/>
  <c r="P22" i="8"/>
  <c r="O22" i="8"/>
  <c r="M21" i="8"/>
  <c r="K21" i="8"/>
  <c r="J21" i="8"/>
  <c r="I21" i="8"/>
  <c r="H21" i="8"/>
  <c r="G21" i="8"/>
  <c r="N18" i="7"/>
  <c r="O9" i="7"/>
  <c r="N85" i="9" l="1"/>
  <c r="O34" i="8"/>
  <c r="O15" i="9"/>
  <c r="O21" i="8"/>
  <c r="P21" i="8"/>
  <c r="F85" i="9"/>
  <c r="K85" i="9"/>
  <c r="M85" i="9"/>
  <c r="G85" i="9"/>
  <c r="I85" i="9"/>
  <c r="H85" i="9"/>
  <c r="J85" i="9"/>
  <c r="P24" i="9"/>
  <c r="O30" i="9"/>
  <c r="E85" i="9"/>
  <c r="O59" i="8"/>
  <c r="P41" i="8"/>
  <c r="P57" i="9"/>
  <c r="L85" i="9"/>
  <c r="G60" i="8"/>
  <c r="M60" i="8"/>
  <c r="N60" i="8"/>
  <c r="J60" i="8"/>
  <c r="P59" i="8"/>
  <c r="I60" i="8"/>
  <c r="K60" i="8"/>
  <c r="H60" i="8"/>
  <c r="F60" i="8"/>
  <c r="L60" i="8"/>
  <c r="O46" i="9"/>
  <c r="P30" i="9"/>
  <c r="P15" i="9"/>
  <c r="P46" i="9"/>
  <c r="O57" i="9"/>
  <c r="P34" i="8"/>
  <c r="P44" i="8"/>
  <c r="O24" i="9"/>
  <c r="O41" i="8"/>
  <c r="O44" i="8"/>
  <c r="P60" i="8" l="1"/>
  <c r="O60" i="8"/>
  <c r="O85" i="9"/>
  <c r="P85" i="9"/>
  <c r="O135" i="7"/>
  <c r="N135" i="7"/>
  <c r="O132" i="7"/>
  <c r="N132" i="7"/>
  <c r="O131" i="7"/>
  <c r="N131" i="7"/>
  <c r="O130" i="7"/>
  <c r="N130" i="7"/>
  <c r="O129" i="7"/>
  <c r="N129" i="7"/>
  <c r="O128" i="7"/>
  <c r="N128" i="7"/>
  <c r="O127" i="7"/>
  <c r="N127" i="7"/>
  <c r="O126" i="7"/>
  <c r="N126" i="7"/>
  <c r="O121" i="7"/>
  <c r="N121" i="7"/>
  <c r="O120" i="7"/>
  <c r="N120" i="7"/>
  <c r="O119" i="7"/>
  <c r="N119" i="7"/>
  <c r="O104" i="7"/>
  <c r="N104" i="7"/>
  <c r="O103" i="7"/>
  <c r="N103" i="7"/>
  <c r="O102" i="7"/>
  <c r="N102" i="7"/>
  <c r="O98" i="7"/>
  <c r="N98" i="7"/>
  <c r="O96" i="7"/>
  <c r="N96" i="7"/>
  <c r="O88" i="7"/>
  <c r="N88" i="7"/>
  <c r="O87" i="7"/>
  <c r="N87" i="7"/>
  <c r="O86" i="7"/>
  <c r="N86" i="7"/>
  <c r="O85" i="7"/>
  <c r="N85" i="7"/>
  <c r="O82" i="7"/>
  <c r="N82" i="7"/>
  <c r="O81" i="7"/>
  <c r="N81" i="7"/>
  <c r="O73" i="7"/>
  <c r="N73" i="7"/>
  <c r="O72" i="7"/>
  <c r="N72" i="7"/>
  <c r="O71" i="7"/>
  <c r="N71" i="7"/>
  <c r="O70" i="7"/>
  <c r="N70" i="7"/>
  <c r="O67" i="7"/>
  <c r="N67" i="7"/>
  <c r="O65" i="7"/>
  <c r="N65" i="7"/>
  <c r="O64" i="7"/>
  <c r="F167" i="7"/>
  <c r="O62" i="7"/>
  <c r="N62" i="7"/>
  <c r="O61" i="7"/>
  <c r="N61" i="7"/>
  <c r="O60" i="7"/>
  <c r="N60" i="7"/>
  <c r="O59" i="7"/>
  <c r="N59" i="7"/>
  <c r="O57" i="7"/>
  <c r="N57" i="7"/>
  <c r="O28" i="7"/>
  <c r="N28" i="7"/>
  <c r="O27" i="7"/>
  <c r="N27" i="7"/>
  <c r="O26" i="7"/>
  <c r="N26" i="7"/>
  <c r="O25" i="7"/>
  <c r="N25" i="7"/>
  <c r="O24" i="7"/>
  <c r="N24" i="7"/>
  <c r="O23" i="7"/>
  <c r="N23" i="7"/>
  <c r="O21" i="7"/>
  <c r="N21" i="7"/>
  <c r="O20" i="7"/>
  <c r="N20" i="7"/>
  <c r="O19" i="7"/>
  <c r="N19" i="7"/>
  <c r="O18" i="7"/>
  <c r="O10" i="7"/>
  <c r="N10" i="7"/>
  <c r="N9" i="7"/>
  <c r="N54" i="7" l="1"/>
  <c r="O54" i="7"/>
  <c r="M167" i="7"/>
  <c r="H167" i="7"/>
  <c r="N167" i="7" s="1"/>
  <c r="O74" i="7"/>
  <c r="O167" i="7" l="1"/>
  <c r="B73" i="4"/>
  <c r="C53" i="3" l="1"/>
  <c r="B139" i="2"/>
  <c r="D105" i="2"/>
  <c r="D106" i="2" s="1"/>
  <c r="B155" i="1" l="1"/>
  <c r="B126" i="1"/>
</calcChain>
</file>

<file path=xl/sharedStrings.xml><?xml version="1.0" encoding="utf-8"?>
<sst xmlns="http://schemas.openxmlformats.org/spreadsheetml/2006/main" count="3115" uniqueCount="1380">
  <si>
    <t>ผลการดำเนินงาน</t>
  </si>
  <si>
    <t>ประจำปีงบประมาณ ๒๕๖๐</t>
  </si>
  <si>
    <t>แผนการฝึก</t>
  </si>
  <si>
    <t>ผลการฝึกโครงการ/กิจกรรมที่ดำเนินการ</t>
  </si>
  <si>
    <t>กลุ่มเป้าหมาย</t>
  </si>
  <si>
    <t>หน่วยงานที่รับผิดชอบ</t>
  </si>
  <si>
    <t xml:space="preserve">แผนที่จะดำเนินการฝึก
มิ.ย. – ก.ย. ๖๐
</t>
  </si>
  <si>
    <t>สนับสนุนยุทธศาสตร์ด้านใดของจังหวัด</t>
  </si>
  <si>
    <t>แรงงานนอกระบบ</t>
  </si>
  <si>
    <t>ด้านอุตสาหกรรมการเกษตร</t>
  </si>
  <si>
    <t>๑. ฝึกอบรมยกระดับทักษะ</t>
  </si>
  <si>
    <t>อย่างปลอดภัย</t>
  </si>
  <si>
    <t>๓. ทดสอบมาตรฐานฝีมือแรงงานในสาขาที่เกี่ยวข้อง</t>
  </si>
  <si>
    <t>สนง.การท่องเที่ยวและกีฬา</t>
  </si>
  <si>
    <t>สนพ.การท่องเที่ยวและกีฬา</t>
  </si>
  <si>
    <t>กศน.จังหวัด</t>
  </si>
  <si>
    <t>อบจ.</t>
  </si>
  <si>
    <t>องค์การบริหารส่วนจังหวัดอ่างทอง</t>
  </si>
  <si>
    <t>สนง.พัฒนาสังคมฯ</t>
  </si>
  <si>
    <t>กลุ่มและฝึกอาชีพในกลุ่มเด็กและเยาวชน”</t>
  </si>
  <si>
    <t>สนง.สวัสดิการฯ</t>
  </si>
  <si>
    <t>สนง.จัดหางาน</t>
  </si>
  <si>
    <t>สนง.จัดหางานจังหวัด</t>
  </si>
  <si>
    <t>สนพ.อ่างทอง</t>
  </si>
  <si>
    <t>กับความต้องการของตลาดแรงงานและการประกอบอาชีพ</t>
  </si>
  <si>
    <t>พระมหากษัตริย์ กิจกรรมฝึกอบรมฝีมือแรงงานตาม</t>
  </si>
  <si>
    <t>โครงการอันเนื่องมาจากพระราชดำริ</t>
  </si>
  <si>
    <t>อุตสาหกรรมยานยนต์และชิ้นส่วน</t>
  </si>
  <si>
    <t>ความสามารถของภาคบริการและการท่องเที่ยว</t>
  </si>
  <si>
    <t>สนง.เกษตรและสหกรณ์จังหวัด</t>
  </si>
  <si>
    <t>ถวายในหลวง”</t>
  </si>
  <si>
    <t>สนง.ประมงจังหวัด</t>
  </si>
  <si>
    <t>สุขภาพโดยเป็น “ครัวสุขภาพเพื่อมหานคร”</t>
  </si>
  <si>
    <t>ภายใต้โครงการตามแนวทางสร้างความเข็มแข็งและ</t>
  </si>
  <si>
    <t xml:space="preserve">ยั่งยืนให้กับเศรษฐกิจภายในประเทศ </t>
  </si>
  <si>
    <t xml:space="preserve">ประจำปีงบประมาณ พ.ศ. ๒๕๖๐ (เพิ่มเติม) </t>
  </si>
  <si>
    <t xml:space="preserve">กลุ่มจังหวัดภาคกลางตอนบน ๒ </t>
  </si>
  <si>
    <t>กิจกรรม การเตรียมความพร้อมเกษตรกร</t>
  </si>
  <si>
    <t xml:space="preserve"> - การอบรมเกษตรกร เรื่องการผลิตพืชปลอดภัย</t>
  </si>
  <si>
    <t>สนง.เกษตรจังหวัด</t>
  </si>
  <si>
    <t xml:space="preserve">การผลิตพืชปลอดภัยและการตลาด </t>
  </si>
  <si>
    <t>สนง.ทรัพยากรธรรมชาติฯ</t>
  </si>
  <si>
    <t>น้ำหมักชีวภาพจากเศษผักสด เพื่อลดปัญหาโลกร้อน</t>
  </si>
  <si>
    <t>ด้านอุตสาหกรรมอาหาร</t>
  </si>
  <si>
    <t>๑. ฝึกยกระดับทักษะ</t>
  </si>
  <si>
    <t xml:space="preserve"> - การแปรรูปอาหาร</t>
  </si>
  <si>
    <t>๑. หลักสูตร ภาษาอังกฤษเพื่อการทำงาน</t>
  </si>
  <si>
    <t>บ.เล้งเฮงอกรีฟู้ดส์ จำกัด</t>
  </si>
  <si>
    <t>จากการทำงาน (ดำเนินการฝึกเอง)</t>
  </si>
  <si>
    <t>บ.เล้งเฮงกรีฟู้ดส์ จำกัด</t>
  </si>
  <si>
    <t>(ดำเนินการฝึกเอง)</t>
  </si>
  <si>
    <t>รักษาอย่างถูกวิธี (ดำเนินการฝึกเอง)</t>
  </si>
  <si>
    <t>๒. ฝึกอบรมในขณะปฏิบัติงาน On The Job Training</t>
  </si>
  <si>
    <t>๔. กิจกรรมที่ดำเนินการอื่นๆ นอกเหนือแผน</t>
  </si>
  <si>
    <t>กระป๋องโค๊กฯลฯ)</t>
  </si>
  <si>
    <t xml:space="preserve">แรงงานแก่แรงงานโยกย้ายถิ่นฐาน </t>
  </si>
  <si>
    <t>เพื่อรองรับการเข้าสู่ประชาคมอาเซียน</t>
  </si>
  <si>
    <t>แข่งขันภาคอุตสาหกรรม  (ยกระดับ)</t>
  </si>
  <si>
    <t>ด้านการขายส่ง การขายปลีก</t>
  </si>
  <si>
    <t>การซ่อมแซมยานยนต์</t>
  </si>
  <si>
    <t>๒. หลักสูตร เทคนิคการสอนงาน</t>
  </si>
  <si>
    <t>๒. ฝึกอบรมยกระดับทักษะด้านการแก้ไขปัญหาและการตัดสินใจ</t>
  </si>
  <si>
    <t>๓. ฝึกอบรมในขณะปฏิบัติงาน On The Job Training</t>
  </si>
  <si>
    <t>๔. ทดสอบมาตรฐานฝีมือแรงงานในสาขาที่เกี่ยวข้อง</t>
  </si>
  <si>
    <t>๕. กิจกรรมที่ดำเนินการอื่นๆ นอกเหนือจากแผน</t>
  </si>
  <si>
    <t>๑.โครงการเดินสายไฟฟ้าภายในอาคาร ระดับ ปวช.</t>
  </si>
  <si>
    <t>วิทยาลัยการอาชีพวิเศษชัยชาญ</t>
  </si>
  <si>
    <t>๒.ส่งเสริมความรู้เพื่อเตรียมความพร้อมเด็กก่อนเข้าสู่</t>
  </si>
  <si>
    <t>สนง. สวัสดิการฯ</t>
  </si>
  <si>
    <t>ตลาดแรงงาน</t>
  </si>
  <si>
    <t>๓.จัดอบรม ประชุมชี้แจงเกี่ยวกับการจัดทำระบบมาตร</t>
  </si>
  <si>
    <t>ฐานการป้องกันและแก้ไขปัญหายาเสพติดในสถาน</t>
  </si>
  <si>
    <t>ประกอบกิจการ</t>
  </si>
  <si>
    <t>๔.โครงการฝึกอบรมฝีมือแรงงานไทยขับเคลื่อนการ</t>
  </si>
  <si>
    <t>แข่งขันภาคอุตสาหกรรม (เตรียมเข้าทำงาน)</t>
  </si>
  <si>
    <t>ประจำปีงบประมาณ ๒๕๖1</t>
  </si>
  <si>
    <t xml:space="preserve"> - หลักสูตร การทำงานอย่างมีความสุข</t>
  </si>
  <si>
    <t>บ.ร่วมกิจคลังสินค้า</t>
  </si>
  <si>
    <t>2. โครงการเพิ่มศักยภาพกำลังแรงงานภาคอุตสาหกรรมและบริการ</t>
  </si>
  <si>
    <t xml:space="preserve"> - หลักสูตร เทคนิคการใช้และบำรุงรักษารถยก</t>
  </si>
  <si>
    <t xml:space="preserve"> - หลักสูตร การเพิ่มประสิทธิภาพช่างไฟฟ้าภายในอาคาร</t>
  </si>
  <si>
    <t>บ.แสงฟ้า</t>
  </si>
  <si>
    <t>สวัสดิการ</t>
  </si>
  <si>
    <t>7. แรงงานนอกระบบ</t>
  </si>
  <si>
    <t xml:space="preserve"> - กิจกรรมเพิ่มอาชีพเพิ่มรายได้</t>
  </si>
  <si>
    <t>จัดหางาน</t>
  </si>
  <si>
    <t xml:space="preserve"> -  กิจกรรมส่งเสริมการรับงานไปทำที่บ้าน</t>
  </si>
  <si>
    <t xml:space="preserve"> - โครงการขยายโอกาสการมีงานทำผู้สูงอายุ</t>
  </si>
  <si>
    <t>อุตสาหกรรม</t>
  </si>
  <si>
    <t xml:space="preserve"> - โครงการประชุมด้านการส่งเสริมอาชีพฯสมาชิกกองทุน</t>
  </si>
  <si>
    <t>พัฒนาชุมชน</t>
  </si>
  <si>
    <t>บทบาทสตรี</t>
  </si>
  <si>
    <t xml:space="preserve"> - โครงการเพิ่มประสิทธิภาพการบริหารจัดการกองทุน</t>
  </si>
  <si>
    <t xml:space="preserve"> - โครงการขยายผลสร้างครัวเรือนสัมมาชีพชุมชน</t>
  </si>
  <si>
    <t xml:space="preserve"> - โครงการส่งเสริมอาชีพสร้างโอกาส สร้างรายได้ของ</t>
  </si>
  <si>
    <t>ประชาชน</t>
  </si>
  <si>
    <t>แรงงานจังหวัด</t>
  </si>
  <si>
    <t xml:space="preserve"> - โครงการพัฒนาศักยภาพและเพิ่มขีดความสามารถ</t>
  </si>
  <si>
    <t>เกษตรจังหวัด</t>
  </si>
  <si>
    <t>ให้แก่เกษตรกร/ผู้ประกอบการ</t>
  </si>
  <si>
    <t xml:space="preserve"> - อาสาสมัครเกษต</t>
  </si>
  <si>
    <t xml:space="preserve"> - เสริมสร้างและพัฒนาศักยภาพองค์กรเกษตร</t>
  </si>
  <si>
    <t>ขับเคลื่อนดำเนินงานส่งเสริมและพัฒนาวิสาหกิจชุมชน</t>
  </si>
  <si>
    <t xml:space="preserve"> - โครงการส่งเสริมอันเนื่องมาจากพระราชดำริ</t>
  </si>
  <si>
    <t xml:space="preserve"> - โครงการพัฒนาคุณภาพสินค้าเกษตรสู่มาตรฐาน</t>
  </si>
  <si>
    <t xml:space="preserve"> - โครงการระบบส่งเสริมเกษตรแบบแปลงใหญ่</t>
  </si>
  <si>
    <t xml:space="preserve"> - โครงการศูนย์การเรียนรู้ประสิทธิภาพการผลิตสิน</t>
  </si>
  <si>
    <t>ค้าเกษตร</t>
  </si>
  <si>
    <t xml:space="preserve"> -  โครงสร้างทักษะส่งเสริมอาชีพด้านการเกษตร</t>
  </si>
  <si>
    <t xml:space="preserve"> -  โครงการพัฒนาผู้ประกอบการเกษตรรุ่นใหม่</t>
  </si>
  <si>
    <t xml:space="preserve"> - Smart Farmer</t>
  </si>
  <si>
    <t xml:space="preserve"> -  โครงการไทยนิยมยั่งยืน</t>
  </si>
  <si>
    <t>ประมง</t>
  </si>
  <si>
    <t xml:space="preserve"> -  โครงการส่งเสริมเกษตรแบบแปลงใหญ่</t>
  </si>
  <si>
    <t xml:space="preserve"> - กิจกรรมถ่ายทอดความรู้สู่ชุมชนแก้มลิงหนองเจ็ดเส้น</t>
  </si>
  <si>
    <t xml:space="preserve"> - โครงการป้องกันและแก้ไขปัญหาคุณภาพน้ำใน</t>
  </si>
  <si>
    <t>ทรัพยากรธรรมชาติ</t>
  </si>
  <si>
    <t>แหล่งธรรมชาติ</t>
  </si>
  <si>
    <t xml:space="preserve"> - การทำขนมอบ</t>
  </si>
  <si>
    <t>หจก.โพธิ์ทองสุราไทย</t>
  </si>
  <si>
    <t xml:space="preserve"> - Internal Audit Haccp GMP</t>
  </si>
  <si>
    <t>บ.เคทีเอ็ม</t>
  </si>
  <si>
    <t xml:space="preserve"> - ความรู้เกี่ยวกับการฮาลาลในสปก.ที่ได้รับรอง</t>
  </si>
  <si>
    <t>บ.เล้งเฮงอกรีฟูดส์</t>
  </si>
  <si>
    <t xml:space="preserve"> - การประกอบอาหารไทย</t>
  </si>
  <si>
    <t>2. โครงการส่งเสริมวินัยการทำงานในภาคอุตสาหกรรม</t>
  </si>
  <si>
    <t>1. โครงการส่งเสริมการผลิตอาหารปลอดภัย</t>
  </si>
  <si>
    <t>2. ส่งเสริมเคหกิจเกษตรเพื่อความมั่นคงด้านอาหาร</t>
  </si>
  <si>
    <t>3. โครงการเสริมสร้างวินัยการทำงานใน สปก.</t>
  </si>
  <si>
    <t>บ.ทีเอซี</t>
  </si>
  <si>
    <t xml:space="preserve"> - เทคนิคการใช้และการบำรุงรักษารถยก</t>
  </si>
  <si>
    <t>เครือฮั้วเฮงหลี</t>
  </si>
  <si>
    <t xml:space="preserve"> - ภาษาอังกฤษเพื่อการทำงาน</t>
  </si>
  <si>
    <t>บ.ไทยคาร์บอน</t>
  </si>
  <si>
    <t>2. ฝึกอบรมยกระดับด้านการแก้ไขปัญหาและการตัดสินใจ</t>
  </si>
  <si>
    <t>บ.โกลบอลเฮ้าส์</t>
  </si>
  <si>
    <t>พาณิชย์จังหวัด</t>
  </si>
  <si>
    <t>ภายใต้โครงการตลาดชุมชนเพื่อธุรกิจท้องถิ่น</t>
  </si>
  <si>
    <t>ผลการดำเนินงานตามแผนพัฒนากำลังคนจังหวัดอ่างทอง ประจำปี พ.ศ. 2561</t>
  </si>
  <si>
    <t xml:space="preserve">ภาคการศึกษา / ภาคเกษตร / ภาคราชการ / คนพิการ / ผู้สูงอายุ / แรงงานนอกระบบ และอื่น ๆ </t>
  </si>
  <si>
    <t>ตำแหน่งงาน/กลุ่มเป้าหมาย</t>
  </si>
  <si>
    <t>หมายเหตุ</t>
  </si>
  <si>
    <t>1. โครงการฝึกอบรมวิชาชีพการปูกระเบื้องให้กับผู้ต้องขัง</t>
  </si>
  <si>
    <t>เรือนจำ</t>
  </si>
  <si>
    <t>และอื่น ๆ</t>
  </si>
  <si>
    <t>2. โครงการฝึกอบรมวิชาชีพช่างทาสีให้กับผู้ต้องขัง</t>
  </si>
  <si>
    <t xml:space="preserve">ภาคการศึกษา / ภาคเกษตร </t>
  </si>
  <si>
    <t>3. โครงการส่งเริมการพัฒนาอุตสาหกรรมในส่วนภูมิภาค</t>
  </si>
  <si>
    <t xml:space="preserve">/ ภาคราชการ / คนพิการ / </t>
  </si>
  <si>
    <t>4. โครงการบริหารจัดการลุ่มน้ำและวางระบบธรรมาภิบาลสิ่งแวดล้อม</t>
  </si>
  <si>
    <t xml:space="preserve"> ผู้สูงอายุ </t>
  </si>
  <si>
    <t>5. การพัฒนาศักภาพด้านการผลิตการรักษาคุณภาพและแปรรูปผลิตภัณฑ์</t>
  </si>
  <si>
    <t>6. โครงการเผยแพร่ประชาสัมพันธ์ความรู้เรื่องการประกันสังคมสู่สถานศึกษา</t>
  </si>
  <si>
    <t>ประกันสังคม</t>
  </si>
  <si>
    <t>7. ทดสอบมาตรฐานฝีมือแรงงาน</t>
  </si>
  <si>
    <t xml:space="preserve">     - พนักงานการใช้คอมพิวเตอร์ (ประมวลผลคำ) ระดับ 1</t>
  </si>
  <si>
    <t>ให้กับนักศึกษา</t>
  </si>
  <si>
    <t xml:space="preserve">    - พนักงานการใช้คอมพิวเตอร์ (ตารางทำการ) ระดับ 1 </t>
  </si>
  <si>
    <t xml:space="preserve">   - ช่างไฟฟ้าภายในอาคาร ระดับ 1 ให้กับนักศึกษา</t>
  </si>
  <si>
    <t>8. กิจกรรมแนะแนวอาชีพให้นักศึกษา</t>
  </si>
  <si>
    <t>9. โครงการส่งเสริมความรู้เกี่ยวกับสิทธิหน้าที่ตามกฎหมายฯแรงงานสูงอายุ</t>
  </si>
  <si>
    <t>สวัสดิการฯ</t>
  </si>
  <si>
    <t>10. โครงการส่งเสริมสวัสดิการแก่แรงงานผู้สูงอายุเพื่อพัฒนาคุณภาพหลังเกษียณ</t>
  </si>
  <si>
    <t>11. โครงการกีฬาต้านยาเสพติด</t>
  </si>
  <si>
    <t>12. โครงการส่งเสริมสุขภาพป้องกันโรคและเผยแพร่ความรู้ด้านประกันสังคม</t>
  </si>
  <si>
    <t>13. โครงการบริหารจัดการขยะและของสียอย่างมีส่วนร่วม</t>
  </si>
  <si>
    <t>14. โครงการประสานความร่วมมือในการกำกับติดตามการดำเนินงานตามแผนจัดการ</t>
  </si>
  <si>
    <t>ขยะมูลฝอยและของเสีย</t>
  </si>
  <si>
    <t>15. โครงการสร้างความสุขของคนในองค์กรสาธารณสุข</t>
  </si>
  <si>
    <t>สาธารณสุข</t>
  </si>
  <si>
    <t xml:space="preserve">16. โครงการอบรม Case Manager/Minicase Manager </t>
  </si>
  <si>
    <t>17. ประชุมเชิงปฏิบัติการใช้เทคนิค SMBG และ HBPM ในโรงพยาบาลส่งเสริมฯติดดาว</t>
  </si>
  <si>
    <t>18. โครงการอบรมพัฒนาศักยภาพด้านการบำบัดรักษาและฟื้นฟูสมรรถภาพและติดตาม</t>
  </si>
  <si>
    <t>ผู้ผ่านการบำบัดยาเสพติดประจำปี 2561</t>
  </si>
  <si>
    <t>19. โครงการพัฒนามาตรฐานระบบบริการบำบัดฟื้นฟูยาเสพติด งปม.2561</t>
  </si>
  <si>
    <t>20. โครงการขับเคลื่อนการดำเนินงานส่งเสริมและป้องกันปัญหาสุขภาพจิตเด็กปฐมวัย</t>
  </si>
  <si>
    <t>และเด็กวัยเรียน งปม.2561</t>
  </si>
  <si>
    <t xml:space="preserve">21. โครงการพัฒนาระบบบริการเพื่อเพิ่มการเข้าบริการด้านสุขภาพจิตและจิตเวช </t>
  </si>
  <si>
    <t>22. โครงการบูรณาการงานสุขภาพจิตในระบบสุขภาพ อำเภอ จังหวัด</t>
  </si>
  <si>
    <t>23. โครงการส่งเสริมการเจริญเติบโตสูงดีสมส่วน (Angthong Smart Kids)</t>
  </si>
  <si>
    <t>24. โครงการสร้างความสุขของคนในองค์กรสาธารณสุขจังหวัดอ่างทอง</t>
  </si>
  <si>
    <t>25. อบรมหลักสูตรผู้บริหารการสาธารณสุขระดับสูง (นบส.)</t>
  </si>
  <si>
    <t>26. โครงการพัฒนางานวิจัยและนวัตกรรมสุขภาพจังหวัดอ่างทอง</t>
  </si>
  <si>
    <t>27. โครงการแก้ไขปัญหาความเดือดร้อนด้านอาชีพจังหวัดอ่างทอง</t>
  </si>
  <si>
    <t>แรงงาน</t>
  </si>
  <si>
    <t>28. ภาษาเพื่อการท่องเที่ยว</t>
  </si>
  <si>
    <t>ท่องเที่ยวฯ</t>
  </si>
  <si>
    <t>29. กิจกรรมส่งเสริมการจัดทำผลิตภัณฑ์เพื่อการท่องเที่ยว</t>
  </si>
  <si>
    <t>31. โครงการส่งเสริมวิถีชุมชนเป็นแหล่งท่องเที่ยวเชิงเศรษฐกิจพอเพียงและวัฒนธรรม</t>
  </si>
  <si>
    <t>31. โครงการเสริมสร้างศักยภาพบุคลากรและองค์กรด้านการท่องเที่ยวกลุ่มจังหวัด</t>
  </si>
  <si>
    <t>32. โครงการพัฒนาระบบบริหารจัดการและการมีส่วนร่วมในการดูแลรักษาแหล่งท่องเที่ยว</t>
  </si>
  <si>
    <t>33. โครงการสนับสนุนกิจกรรมด้านกีฬาและนันทนาการ</t>
  </si>
  <si>
    <t>34. โครงการส่งเสริมกิจกรรมการออกกำลังกาย "กีฬาเพื่อมวลชน 4.0"</t>
  </si>
  <si>
    <t>35. โครงการส่งเสริมกีฬาเด็กเล็ก</t>
  </si>
  <si>
    <t>36. โครงการส่งเสริมกีฬาภาคฤดูร้อน "ร้อนนี้มีกีฬาเพื่อลูกรัก"</t>
  </si>
  <si>
    <t>37. โครงการจัดการแข่งขันฟุตบอลมวลชน อำเภอ..คัพ (กลุ่มผู้สูงอายุ)</t>
  </si>
  <si>
    <t>38. โครงการแข่งขันกีฬานักเรียนส่วนภูมิภาค</t>
  </si>
  <si>
    <t>39. โครงการจัดการแข่งขันฟุตบอลมวลชน อำเภอ..คัพ (เด็ก เยาวชน ประชาชน)</t>
  </si>
  <si>
    <t>รวม</t>
  </si>
  <si>
    <t>ประจำปีงบประมาณ ๒๕๖2</t>
  </si>
  <si>
    <t>2. พัฒนาศักยภาพความรับผิดชอบทางสังคมด้านแรงงานใน สปก.</t>
  </si>
  <si>
    <t>1. การตัดต่อ VDO เบื้องต้น</t>
  </si>
  <si>
    <t>วิทยาลัยการอาชีพวิเศษฯ</t>
  </si>
  <si>
    <t>2. การทำเกษตรไร้ดิน</t>
  </si>
  <si>
    <t>3. โครงการอาชีพของนักบัญชี</t>
  </si>
  <si>
    <t>ผลการดำเนินงานตามแผนพัฒนากำลังคนจังหวัดอ่างทอง ประจำปี พ.ศ. 2562</t>
  </si>
  <si>
    <t>4. โครงการเตรียมความพร้อมแก่กำลังแรงงาน</t>
  </si>
  <si>
    <t>ท่องเที่ยวและกีฬา</t>
  </si>
  <si>
    <t>5. โครงการสนับสนุนกิจกรรมด้านการท่องเที่ยวและกีฬาจังหวัดอ่างทอง</t>
  </si>
  <si>
    <t>6. โครงการท่องเที่ยวเชิงวัฒนธรรมจังหวัดอ่างทอง</t>
  </si>
  <si>
    <t>9. โครงการแก้ไขปัญหาความเดือดร้อนด้านอาชีพ</t>
  </si>
  <si>
    <t>วัฒนธรรมจังหวัด</t>
  </si>
  <si>
    <t>12. โครงการอบรมให้ความรู้ด้านการจัดทำสื่อดิจิทัลในรูปแบบคลิปวีดีโอ</t>
  </si>
  <si>
    <t>13. โครงการปฏิบัติธรรมเฉลิมพระเกียรติเนื่องในโอกาสมหามงคลพระราชพิธีฯ</t>
  </si>
  <si>
    <t>ข้าราชการ/นักเรียน/เยาวชนและประชาชน</t>
  </si>
  <si>
    <t>จนท.และผู้ประกอบการ</t>
  </si>
  <si>
    <t>ผู้นำชุมชนและประชาชน</t>
  </si>
  <si>
    <t>บุคลากรด้านความปลอดภัยทางน้ำ</t>
  </si>
  <si>
    <t>เครือข่ายการท่องเที่ยว</t>
  </si>
  <si>
    <t>เด็ก/ชุมชน/ชมรม</t>
  </si>
  <si>
    <t>เยาวชนและประชาชน</t>
  </si>
  <si>
    <t xml:space="preserve">นักเรียน นักศึกษา 3377 คน / ผู้ถูกคุมขัง สถานพินิจ 622 คน / </t>
  </si>
  <si>
    <t>7. โครงการสนับสนุนกิจกรรมด้านกีฬาและนันทนาการ</t>
  </si>
  <si>
    <t>4.0 Sport for all 4.0</t>
  </si>
  <si>
    <t xml:space="preserve">8. โครงการส่งเสริมกิจกรรมการออกกำลังกาย "กีฬาเพื่อมวลชน </t>
  </si>
  <si>
    <t>เฝ้าระวังทางวัฒนธรรมและสร้างภูมิคุ้มกันทางสังคม</t>
  </si>
  <si>
    <t>10. โครงการฝึกอบรมเชิงปฏิบัติการสร้างแกนนำในการขับเคลื่อนงาน</t>
  </si>
  <si>
    <t>ภาพยนต์และวีดีทัศน์</t>
  </si>
  <si>
    <t>11. โครงการส่งเสริมประสิทธิภาพการปฏิบัติงานตามพระราชบัญญัติ</t>
  </si>
  <si>
    <t>ครูแนะแนว 65 คน / ผู้ประกันตน 991 คน / ผู้หางานยาก 193 คน /</t>
  </si>
  <si>
    <t>ผู้ว่างงาน 40 คน / รับงานไปทำที่บ้าน 12 คน</t>
  </si>
  <si>
    <t>นักศึกษา</t>
  </si>
  <si>
    <t>เด็กและเยาวชน 70 คน / เจ้าหน้าที่ 10 คน</t>
  </si>
  <si>
    <t>14. กิจกรรมอบรมให้ความรู้ความเข้าใจการคัดแยกขยะอินทรีย์</t>
  </si>
  <si>
    <t>15. กิจกรรมอบรมให้ความรู้ความเข้าใจการลดใช้ถุงพลาสติก</t>
  </si>
  <si>
    <t>16. จัดกิจกรรมอบรมเครือยข่ายเยาวชนเฝ้าระวังคุณภาพน้ำแม่น้ำ</t>
  </si>
  <si>
    <t>เจ้าพระยาและแม่น้ำน้อย</t>
  </si>
  <si>
    <t>17. จัดกิจกรรมอบรมเชิงปฏิบัติการหลักสูตร รุกขกรสำหรับพื้นที่สีเขียว</t>
  </si>
  <si>
    <t>18. จัดกิจกรรมฝึกอบรมพัฒนาศักยภาพเครือข่าย ทสม.</t>
  </si>
  <si>
    <t>19. ส่งเสริมความรู้เพื่อเตรียมความพร้อมเด็กก่อนเข้าสู่ตลาดแรงงาน</t>
  </si>
  <si>
    <t>เด็กและเยาวชนในสถานศึกษา</t>
  </si>
  <si>
    <t>3. โครงการพัฒนาองค์ความรู้มาตรการเชิงป้องกันด้านความปลอด</t>
  </si>
  <si>
    <t>ภัยและอาชีวอนามัยแก่บุคลากรที่ปฏิบัติงานด้านความปลอดภัย</t>
  </si>
  <si>
    <t>20. โครงการความปลอดภัยสู่สถานศึกษา</t>
  </si>
  <si>
    <t>นักเรียน/นักศึกษา และบุคลากรทางการศึกษา</t>
  </si>
  <si>
    <t>4. โครงการเสริมสร้างวินัยการทำงานในสถานประกอบกิจการ</t>
  </si>
  <si>
    <t>ความสามัคคีแก่นายจ้างลูกจ้าง</t>
  </si>
  <si>
    <t>21. สร้างและพัฒนาเครือข่ายแรงงานนอกระบบตามแนวทางประชารัฐ</t>
  </si>
  <si>
    <t>6. จัดอบรม ประชุม ชี้แจงเกี่ยวกับการจัดทำมาตรฐานการป้องกัน</t>
  </si>
  <si>
    <t>และแก้ไขปัญหายาเสพติดใน สปก.</t>
  </si>
  <si>
    <t>22. ส่งเสริมสวัสดิการแก่แรงงานสูงอายุเพื่อพัฒนาคุณภาพชีวิต</t>
  </si>
  <si>
    <t>แรงงานสูงอายุ</t>
  </si>
  <si>
    <t>อาชีพ</t>
  </si>
  <si>
    <t>ผู้สูงอายุ</t>
  </si>
  <si>
    <t>23. โครงการฝึกอบรมแรงงานผู้สูงอายุเพื่อเพิ่มโอกาสในการประกอบ</t>
  </si>
  <si>
    <t>24. โครงการฝึกอบรมแรงงานกลุ่มเป้าหมายเฉพาะเพื่อเพิ่มโอกาสในการ</t>
  </si>
  <si>
    <t>ผู้ต้องขัง/เยาวชนสถานพินิจ</t>
  </si>
  <si>
    <t>25. โครงการอบรมแรงงานกลุ่มเป้าหมายเฉพาะเพื่อเพิ่มโอกาสในการ</t>
  </si>
  <si>
    <t>คนพิการ/ผู้ดูแลคนพิการ</t>
  </si>
  <si>
    <t>ประกอบอาชีพ รายการ แรงงานตามโครงการอันเนื่องมาจากพระราชดำริ</t>
  </si>
  <si>
    <t>๗. ฝึกอบรมแรงงานกลุ่มเป้าหมายเฉพาะเพื่อเพิ่มโอกาสในการ</t>
  </si>
  <si>
    <t>หลักสูตร การบำรุงรักษาเครื่องจักรกลการเกษตร</t>
  </si>
  <si>
    <t>26. โครงการฝึกอบรมแรงงานกลุ่มเป้าหมายเฉพาะเพื่อเพิ่มโอกาสใน</t>
  </si>
  <si>
    <t>การประกอบอาชีพ รายการ แรงงานนอกระบบ</t>
  </si>
  <si>
    <t>ประกอบอาชีพ รายการ คนพิการ/ผู้ดูแลคนพิการ</t>
  </si>
  <si>
    <t>ประกอบอาชีพ รายการ ผู้ต้องขัง/เยาวชนสถานพินิจ</t>
  </si>
  <si>
    <t>27. โครงการฝึกอบรมแรงงานกลุ่มเป้าหมายเฉพาะเพื่อเพิ่มโอกาสใน</t>
  </si>
  <si>
    <t>การประกอบอาชีพ รายการ แรงงานนอกระบบ (ตำรวจ)</t>
  </si>
  <si>
    <t>บริษัท ทวีทรัพย์ (จิวแจ๊ะเฮง) จำกัด</t>
  </si>
  <si>
    <t>บริษัท ร่วมกิจอ่างทองคลังสินค้า จำกัด</t>
  </si>
  <si>
    <t>บริษัท เล้งเฮงอกรีฟู้ดส์ จำกัด</t>
  </si>
  <si>
    <t>บริษัท ไทยเรยอน จำกัด (มหาชน)</t>
  </si>
  <si>
    <t xml:space="preserve"> - การปฎิบัติหน้าที่ผู้บังคับปั้นจั่น ผู้ให้สัญญาณแก่ผู้บังคับปั้นจั่น</t>
  </si>
  <si>
    <t xml:space="preserve">    - ช่างบำรุงรักษารถยนต์  ระดับ 1</t>
  </si>
  <si>
    <t>๒. ทดสอบมาตรฐานฝีมือแรงงานในสาขาที่เกี่ยวข้อง</t>
  </si>
  <si>
    <t xml:space="preserve">    - ผู้ประกอบอาหารไทย ระดับ 1</t>
  </si>
  <si>
    <t>28.  โครงการบูรณาการร่วมกับภาครัฐ หลักสูตร ช่างทาสีอาคาร</t>
  </si>
  <si>
    <t>ผู้ต้องขัง</t>
  </si>
  <si>
    <t>บริษัท ไผ่สิงห์ทอง จำกัด</t>
  </si>
  <si>
    <t>บริษัท หญิงและนันท์คอนสตรัคชั่น จำกัด</t>
  </si>
  <si>
    <t xml:space="preserve">  - หลักสูตร การป้องกันโรค African Swine Frver (ASF)</t>
  </si>
  <si>
    <t xml:space="preserve">  - เทคนิคการต่อสายพานลำเลียง</t>
  </si>
  <si>
    <t xml:space="preserve">  - ความต้องการและการตรวจสอบภายในด้วยระบบ GMP and Haccp</t>
  </si>
  <si>
    <t xml:space="preserve"> - ผู้ยึดเกาะวัสดุ หรือผู้ควบคุมการใช้ปั้นจั่น</t>
  </si>
  <si>
    <t xml:space="preserve"> - STEM Workforce เพื่อการปรับปรุงการทำงาน</t>
  </si>
  <si>
    <t xml:space="preserve"> - การใช้เครื่องจักรและอุปกรณ์อย่างมีประสิทธิผล</t>
  </si>
  <si>
    <t xml:space="preserve"> -  5 ส เพื่อการเพิ่มผลิตภาพ</t>
  </si>
  <si>
    <t xml:space="preserve"> - การขับรถเชิงป้องกันอุบัติเหตุ</t>
  </si>
  <si>
    <t xml:space="preserve"> -หลักสูตร กระบวนผลิตวิสโคส</t>
  </si>
  <si>
    <t xml:space="preserve"> - หลักสูตร ผู้ให้สัญญาณสำหรับ X-Lift &amp; Boom Lift และเครื่องจักรหนัก</t>
  </si>
  <si>
    <t xml:space="preserve"> -  การสร้างมนุษย์สัมพันธ์และทัศนคติการทำงานในองค์กร</t>
  </si>
  <si>
    <t xml:space="preserve"> - เทคนิคการใช้และบำรถงรักษารถยกอย่างปลอดภัย</t>
  </si>
  <si>
    <t>29. โครงการพัฒนาศักยภาพแกนนำกลุ่มสตรี</t>
  </si>
  <si>
    <t>กลุ่มสตรี</t>
  </si>
  <si>
    <t>30. โครงการส่งเสริมและพัฒนาคุณภาพชีวิตผู้สูงอายุจังหวัดอ่างทอง</t>
  </si>
  <si>
    <t>31. โครงการทำปลาร้าสับผัดและน้ำพริกเผาสมุนไพร</t>
  </si>
  <si>
    <t>พัฒนาสังคม</t>
  </si>
  <si>
    <t>32. โครงการสนับสนุนการจัดกิจกรรมโรงเรียนผู้สูงอายุต.ราชสถิตย์</t>
  </si>
  <si>
    <t>33. โครงการพัฒนาและปรับปรุงการจัดกิจกรรมเรียนรู้ตลอดชีวิต</t>
  </si>
  <si>
    <t>34. โครงการส่งเสริมพัฒนาศักยภาพทักษะด้านอาชีพของคนพิการ</t>
  </si>
  <si>
    <t>35. ฝึกทักษะการทำพิซซ่า</t>
  </si>
  <si>
    <t>36. โครงการฝึกอาชีพการทำไม้กว่าดสำเร็จรูป</t>
  </si>
  <si>
    <t>11. ส่งเสริมและพัฒนาการแปรรูปและผลิตภัณฑ์สู่มาตรฐาน</t>
  </si>
  <si>
    <t>12.โครงการพัฒนาเกษตรกรรมยั่งยืน</t>
  </si>
  <si>
    <t>13.โครงการศูนย์เรียนรู้การเพิ่มประสิทธิภาพการผลิตสินค้าเกษตร</t>
  </si>
  <si>
    <t>14. อบรมเชิงปฏิบัติการหลักสูตร รุกขกรสำหรับพื้นที่สีเขียว</t>
  </si>
  <si>
    <t>37. โครงการอบรมวิชาชีพระยะสั้นวิชาโปรแกรมคอมพิวเตอร์สำเร็จรูป</t>
  </si>
  <si>
    <t>สร้างสื่อสิ่งพิมพ์</t>
  </si>
  <si>
    <t>การอาชีพโพธิ์ทอง</t>
  </si>
  <si>
    <t>นักเรียน นักศึกษา และบุคคลภายนอก</t>
  </si>
  <si>
    <t>38. โครงการอบรมวิชาชีพระยะสั้นวิชาการออกแบบและการสร้างบล็อกสกีน</t>
  </si>
  <si>
    <t>ประชาชนทั่วไป</t>
  </si>
  <si>
    <t>39. โครงการอบรมวิชาชีพระยะสั้นวิชาการออกแบบการสร้างสติ๊กเกอร์</t>
  </si>
  <si>
    <t>และการติดตั้งสติ๊กเกอร์</t>
  </si>
  <si>
    <t>ประฃาชนทั่วไป</t>
  </si>
  <si>
    <t>40. โครงการอบรมวิชาชีพระยะสั้นวิชาการใช้โปรแกรมบัญชี smart Biz</t>
  </si>
  <si>
    <t>นักเรียน นักศึกษา</t>
  </si>
  <si>
    <t>41. โครงการอบรมวิชาชีพระยะสั้นวิชาการทำพวงหรีดจากเครื่องครัว</t>
  </si>
  <si>
    <t>42. โครงการอบรมวิชาชีพระยะสั้นวิชาผลิตภัณฑ์ทำความสะอาดเพื่อสุขอนามัย</t>
  </si>
  <si>
    <t>43. โครงการอบรมวิชาชีพระยะสั้นวิชาคอมพิวเตอร์และการบำรุงรักษา</t>
  </si>
  <si>
    <t>44. โครงการอบรมวิชาชีพระยะสั้นวิชาการสร้างภาพเคลื่อนไหว</t>
  </si>
  <si>
    <t>45. โครงการอบรมวิชาชีพระยะสั้นวิชาการทำขนมทับทิมกรอบ</t>
  </si>
  <si>
    <t>46. โครงการอบรมวิชาชีพระยะสั้นวิชาการทำไก่ทอดสมุนไพร</t>
  </si>
  <si>
    <t>47. โครงการอบรมวิชาชีพระยะสั้นวิชาการทำแซนวิชทอด</t>
  </si>
  <si>
    <t>48. โครงการศูนย์ฝึกอาชีพชุมชน</t>
  </si>
  <si>
    <t>กศน.อ่างทอง</t>
  </si>
  <si>
    <t>ประขาขนอายุ 15 ปีขึ้นไป</t>
  </si>
  <si>
    <t>15. กิจกรรมดำเนินการอื่น ๆ นอกเหนือแผน</t>
  </si>
  <si>
    <t xml:space="preserve">      - อบรมเชิงปฏิบัติการส่งเสริมพัฒนาเครือข่ายตลาดเชิงพาณิชย์</t>
  </si>
  <si>
    <t>อิเล็กทรอนิกส์ (ตลาดสินค้าเกษตรออนไลน์)</t>
  </si>
  <si>
    <t>พาณิชย์</t>
  </si>
  <si>
    <t xml:space="preserve">      - โครงการส่งเสริมเศรษฐกิจชุมชนเชื่อมโยงการท่องเที่ยว</t>
  </si>
  <si>
    <t xml:space="preserve">      - โครงการส่งเสริมและพัฒนาการผลิตสินค้าเกษตรและผลิต</t>
  </si>
  <si>
    <t>ภัณฑ์ชุมชนสู่มาตรฐานสากล</t>
  </si>
  <si>
    <t xml:space="preserve">ด้านสังคม กระบวนงานที่ 2 พัฒนาทักษะด้านอาชีพฯ </t>
  </si>
  <si>
    <t>ทรัพยากร</t>
  </si>
  <si>
    <t>แผนที่ 1 แผนพัฒนากำลังคนรายอุตสาหกรรม</t>
  </si>
  <si>
    <t>กิจกรรมการพัฒนา</t>
  </si>
  <si>
    <t>วุฒิการศึกษา</t>
  </si>
  <si>
    <t>เป้าหมาย/ผลการดำเนินงาน</t>
  </si>
  <si>
    <t>รวม 5 ปี</t>
  </si>
  <si>
    <t>หน่วยงานเจ้าภาพ</t>
  </si>
  <si>
    <t>ปี ๒๕๖๐</t>
  </si>
  <si>
    <t>ปี ๒๕๖๑</t>
  </si>
  <si>
    <t>ปี ๒๕๖๒</t>
  </si>
  <si>
    <t>ปี ๒๕๖๓</t>
  </si>
  <si>
    <t>ปี ๒๕๖๔</t>
  </si>
  <si>
    <t>แผน</t>
  </si>
  <si>
    <t>ผล</t>
  </si>
  <si>
    <t>1. พนักงานฝ่ายผลิต</t>
  </si>
  <si>
    <t>ป.๔ – ป.๖</t>
  </si>
  <si>
    <t>ไม่จำกัดวุฒิ</t>
  </si>
  <si>
    <t xml:space="preserve">   - เทคนิคการใช้และการบำรุงรักษารถยกอย่างปลอดภัย</t>
  </si>
  <si>
    <t>แก่แรงงานโยกย้ายถิ่นฐานเพื่อรองรับการเข้าสู่ประชาคมอาเซียน</t>
  </si>
  <si>
    <t>บ.แสงฟ้าอกริโปรดักส์</t>
  </si>
  <si>
    <t>2. พนักงานบัญชี-</t>
  </si>
  <si>
    <t>ปวช.-ปวส.</t>
  </si>
  <si>
    <t>-</t>
  </si>
  <si>
    <t>ยังไม่ดำเนินการ</t>
  </si>
  <si>
    <t>การเงิน</t>
  </si>
  <si>
    <t>3. เสมียน-ธุรการ</t>
  </si>
  <si>
    <t>ม.๓ , ม.๖</t>
  </si>
  <si>
    <t xml:space="preserve">   - พูดอังกฤษคำต่อคำเพื่อการทำงาน ระดับ ๑</t>
  </si>
  <si>
    <t>4. แรงงานนอกระบบ</t>
  </si>
  <si>
    <t>กศน.</t>
  </si>
  <si>
    <t>Thailand 4.0</t>
  </si>
  <si>
    <t>พัฒนาที่ดิน</t>
  </si>
  <si>
    <t>เกษตรและสหกรณ์</t>
  </si>
  <si>
    <t>หอการค้า/พาณิชย์</t>
  </si>
  <si>
    <t>กิจกรรม เกษตรแปรรูปและเทคโนโลยีชีวภาพ</t>
  </si>
  <si>
    <t>กิจกรรม ท่องเที่ยว/บริการ</t>
  </si>
  <si>
    <t>Thailand 4.0 กิจกรรม เพิ่มศักยภาพแรงงานภาคอุตสาหกรรม</t>
  </si>
  <si>
    <t>ประมงจังหวัด</t>
  </si>
  <si>
    <t>(กลุ่มแรงงานภาคเกษตรและผู้รับงานไปทำที่บ้าน)</t>
  </si>
  <si>
    <t>ทรอนิกส์ (ตลาดสินค้าเกษตรออนไลน์)</t>
  </si>
  <si>
    <t>สู่มาตรฐานสากล</t>
  </si>
  <si>
    <t>ผลดำเนินงาน</t>
  </si>
  <si>
    <t>ภาษาอังกฤษ</t>
  </si>
  <si>
    <t>บ.เค ที เอ็มเอสจี</t>
  </si>
  <si>
    <t>บ.เล้งเฮงอกรีฟู้ดส์</t>
  </si>
  <si>
    <t>บ.ไผ่สิงห์ทอง</t>
  </si>
  <si>
    <t xml:space="preserve">    - การใช้รถเครนและการบำรุงรักษา</t>
  </si>
  <si>
    <t xml:space="preserve">    - การขับรถ Forklift และการบำรุงรักษา</t>
  </si>
  <si>
    <t>2. เสมียน/ธุรการ</t>
  </si>
  <si>
    <t xml:space="preserve">    - การช่วยเหลือเบื้องต้นผู้ประสบเหตุจากการทำงาน</t>
  </si>
  <si>
    <t>บ.เล้งเฮงอกรีฟู้ด</t>
  </si>
  <si>
    <t xml:space="preserve">    - ภาษาอังกฤษเพื่อการทำงาน</t>
  </si>
  <si>
    <t xml:space="preserve">    - โครงการส่งเสริมวินัยการทำงานในภาคอุตสาหกรรม</t>
  </si>
  <si>
    <t>3. บัญชี-การเงิน</t>
  </si>
  <si>
    <t>4. พนักงานจัด</t>
  </si>
  <si>
    <t>ม.3 ขึ้นไป</t>
  </si>
  <si>
    <t>ส่งสินค้า</t>
  </si>
  <si>
    <t>5. แรงงานนอกระบบ</t>
  </si>
  <si>
    <t>๓. อาหารปลอดภัยถูกสุขลักษณะ</t>
  </si>
  <si>
    <t>ปวส., ป.ตรี</t>
  </si>
  <si>
    <t xml:space="preserve">   - ภาษาอังกฤษ เพื่อการทำงาน</t>
  </si>
  <si>
    <t>บ.ทีเอซีฯ</t>
  </si>
  <si>
    <t xml:space="preserve">   - ภาษาอังกฤษเพื่อการทำงาน ระดับ 2</t>
  </si>
  <si>
    <t xml:space="preserve">4. พนักงานสำนักงาน </t>
  </si>
  <si>
    <t>ป.6 ขึ้นไป</t>
  </si>
  <si>
    <t>เครือฮั้วเฮงหลีกรุ๊ป</t>
  </si>
  <si>
    <t xml:space="preserve">   - ภาษาอังกฤษเพื่อการทำงาน</t>
  </si>
  <si>
    <t xml:space="preserve">   - STEM Workforce เพื่อการปรับปรุงการทำงาน</t>
  </si>
  <si>
    <t xml:space="preserve">   - 5 ส. เพื่อการเพิ่มผลิตภาพ</t>
  </si>
  <si>
    <t xml:space="preserve">  - Stem Workforce เพื่อการปรับปรุงการทำงาน</t>
  </si>
  <si>
    <t xml:space="preserve">    -  การพัฒนาพฤติกรรมการให้บริการ</t>
  </si>
  <si>
    <t>6. ช่างซ่อมรถจักร</t>
  </si>
  <si>
    <t>ยานยนต์</t>
  </si>
  <si>
    <t xml:space="preserve">   - ช่างบำรุงรักษารถยนต์ ระดับ ๑</t>
  </si>
  <si>
    <t>บ.เบอร์ล่าฯ</t>
  </si>
  <si>
    <t xml:space="preserve">กิจกรรมอื่น ๆ </t>
  </si>
  <si>
    <t>นอกเหนือจากแผน</t>
  </si>
  <si>
    <t>ท่องเที่ยว</t>
  </si>
  <si>
    <t>2. โครงการฝึกอบรมฝีมือแรงงานไทยเพื่อส่งเสริม</t>
  </si>
  <si>
    <t>3. ฝึกอบรมในขณะปฏิบัติงาน On the job Trainin</t>
  </si>
  <si>
    <t>4. ทดสอบมาตรฐานฝีมือแรงงานในสาขาที่เกี่ยวข้อง</t>
  </si>
  <si>
    <t>5. กิจกรรมที่ดำเนินการอื่นๆ นอกเหนือจากแผน</t>
  </si>
  <si>
    <t>นอกเหนือแผน</t>
  </si>
  <si>
    <t>การอาชีพวิเศษ</t>
  </si>
  <si>
    <t>/ ภาคราชการ / คนพิการ / ผู้สูงอายุ</t>
  </si>
  <si>
    <t xml:space="preserve"> - อนุรักษ์ทรัพยากรประมงและเพิ่มผลิตหนองเจ็ดเส้น</t>
  </si>
  <si>
    <t xml:space="preserve"> - ส่งเสริมอาชีพด้านการประมง</t>
  </si>
  <si>
    <t>เตรียมความพร้อมเกษตรกรเข้าสู่มาตรฐานฟาร์มเลี้ยง</t>
  </si>
  <si>
    <t xml:space="preserve"> - โครงการส่งเสริมการพัฒนาอุตสาหกรรมในส่วนภูมิภาค</t>
  </si>
  <si>
    <t xml:space="preserve"> - โครงการเพิ่มศักยภาพฯ กิจกรรม เพิ่มศักยภาพฯ</t>
  </si>
  <si>
    <t xml:space="preserve"> - โครงการแรงงานกลุ่มเป้าหมายเฉพาะเพื่อเพิ่มโอกาสฯ</t>
  </si>
  <si>
    <t xml:space="preserve"> - โครงการฝึกอบรมผู้สูงอายุเพิ่มโอกาส</t>
  </si>
  <si>
    <t xml:space="preserve"> - กิจกรรมเพิ่มศักยภาพแรงงานอุตสาหกรรมฯ</t>
  </si>
  <si>
    <t xml:space="preserve"> - แก้ไขปัญหาความเดือดร้อนด้านอาชีพ</t>
  </si>
  <si>
    <t xml:space="preserve"> - การพัฒนาจักสานหวายจากพลาสติก</t>
  </si>
  <si>
    <t>3. โครงการเพิ่มศักยภาพกำลังแรงงานภาคอุตสาหกรรมและบริการ</t>
  </si>
  <si>
    <t>4. โครงการยกระดับแรงงานไทยให้ได้มาตรฐานฝีมือแรงงานฯ</t>
  </si>
  <si>
    <t>5. ฝึกอบรมในขณะปฏิบัติงาน On the Job Training</t>
  </si>
  <si>
    <t>6. โครงการยกระดับแรงงานไทยให้ได้มาตรฐานรองรับการแข่งขัน</t>
  </si>
  <si>
    <t>7. พัฒนาศักยภาพความรับผิดชอบทางสังคมด้านแรงงานใน สปก.</t>
  </si>
  <si>
    <t>8. ส่งเสริมความรู้ความเข้าใจเกี่ยวกับสิทธิตามกฎหมายฯ</t>
  </si>
  <si>
    <t>9. โครงการเสริมสร้างวินัยการทำงานในภาคอุตสาหกรรม</t>
  </si>
  <si>
    <t>10. โครงการสร้างความปลอดภัยขั้นพื้นฐานในองค์กรภาครัฐ</t>
  </si>
  <si>
    <t xml:space="preserve">11. แรงงานนอกระบบ และอื่น ๆ ภาคการศึกษา / ภาคเกษตร </t>
  </si>
  <si>
    <t>12. กิจกรรมดำเนินการอื่น ๆ นอกเหนือแผน</t>
  </si>
  <si>
    <t xml:space="preserve"> - โครงการเพิ่มศักยภาพฯ ยกระดับท่องเที่ยว/บริการ</t>
  </si>
  <si>
    <t xml:space="preserve"> - โครงการเพิ่มศักยภาพฯ แรงงานภาคอุตสาหกรรม</t>
  </si>
  <si>
    <t xml:space="preserve"> - โครงการเพิ่มศักยภาพฯ เกษตรแปรรูป</t>
  </si>
  <si>
    <t>** หมายเหตุ :</t>
  </si>
  <si>
    <t>รวมเป็นผลการดำเนินงาน ปี 2561 = 23,174 คน</t>
  </si>
  <si>
    <t>3. แรงงานนอกระบบ</t>
  </si>
  <si>
    <t xml:space="preserve"> - หลักสูตร ภาษาอังกฤษเพื่อการทำงาน</t>
  </si>
  <si>
    <t xml:space="preserve"> - หลักสูตร ภาษาอังกฤษเพื่อการทำงาน ระดับ 2</t>
  </si>
  <si>
    <t xml:space="preserve"> - การพัฒนาพฤติกรรมการให้บริการ</t>
  </si>
  <si>
    <t xml:space="preserve"> -  Stem Workforce เพื่อการปรับปรุงการทำงาน</t>
  </si>
  <si>
    <t xml:space="preserve"> - ช่างซ่อมเครื่องยนต์เล็กเพื่อการเกษตร</t>
  </si>
  <si>
    <t xml:space="preserve"> - ช่างซ่อมรถจักรยานยนต์</t>
  </si>
  <si>
    <t>บ.ร่วมกิจ</t>
  </si>
  <si>
    <t>บ.อาชาฮี</t>
  </si>
  <si>
    <t>บ.ไทยเรยอน</t>
  </si>
  <si>
    <t xml:space="preserve"> - การบำรุงรักษาเครื่องจักรกลการเกษตร</t>
  </si>
  <si>
    <t xml:space="preserve">5. แรงงานนอกระบบ และอื่น ๆ ภาคการศึกษา / ภาคเกษตร </t>
  </si>
  <si>
    <t xml:space="preserve"> - กิจกรรมอาชีพเพิ่มรายได้</t>
  </si>
  <si>
    <t xml:space="preserve"> - กิจกรรมส่งเสริมการรับงานไปทำงานที่บ้าน</t>
  </si>
  <si>
    <t xml:space="preserve"> - Smaart farmer</t>
  </si>
  <si>
    <t xml:space="preserve"> - อนุกรักษ์ทรัพยากรประมงและเพิ่มผลิตแก้มลิง</t>
  </si>
  <si>
    <t xml:space="preserve"> - เตรียมความพร้อมเกษตรสู่มาตรฐานฟาร์ม</t>
  </si>
  <si>
    <t xml:space="preserve"> - แก้ปัญหาความเดือดร้อนด้านอาชีพ</t>
  </si>
  <si>
    <t xml:space="preserve"> - โครงการส่งเสริมคุณภาพชีวิตแรงงานนอกระบบ</t>
  </si>
  <si>
    <t xml:space="preserve"> - อบรมส่งเสริมการพัฒนาเครือข่ายฯ</t>
  </si>
  <si>
    <t xml:space="preserve"> - โครงการส่งเสริมเศรษฐกิจการท่องเที่ยว</t>
  </si>
  <si>
    <t xml:space="preserve"> - โครงการส่งเสริมสินค้าเกษตรฯ</t>
  </si>
  <si>
    <t xml:space="preserve">            แรงงานนอกระบบและอื่น ๆ  4,632 คน</t>
  </si>
  <si>
    <t xml:space="preserve">ปี 2561  ผลการดำเนินเงิน            18,542 คน </t>
  </si>
  <si>
    <t>นักเรียน/นักศึกษา</t>
  </si>
  <si>
    <t>กลุ่มพิเศษ</t>
  </si>
  <si>
    <t>คนพิการ/ครอบครัวคนพิการ/ผู้ดูแลคนพิการ</t>
  </si>
  <si>
    <t>97. โครงการส่งเสริมเศรษฐกิจชุมชนเชื่อมโยงการท่องเที่ยว</t>
  </si>
  <si>
    <t>98. โครงการส่งเสริมและพัฒนาการผลิตสินค้าเกษตรและผลิต</t>
  </si>
  <si>
    <t xml:space="preserve"> - หลักสูตร พูดอังกฤษคำต่อคำเพื่อการทำงาน ระดับ ๑</t>
  </si>
  <si>
    <t xml:space="preserve"> - หลักสูตร เทคนิคการใช้และการบำรุงรักษารถยก</t>
  </si>
  <si>
    <t>บ.ร่วมกิจฯ</t>
  </si>
  <si>
    <t xml:space="preserve"> - โครงการ Amazing Thai Host</t>
  </si>
  <si>
    <t xml:space="preserve"> - โครงการพัฒนาเศรษฐกิจเพื่อสร้างมูลค่าด้านการท่องเที่ยว</t>
  </si>
  <si>
    <t xml:space="preserve"> - โครงการเครือข่ายผู้นำการท่องเที่ยว จังหวัดอ่างทอง</t>
  </si>
  <si>
    <t xml:space="preserve"> - อาสาสมัครช่วยเหลือนักท่องเที่ยวกลุ่มจังหวัดภาคกลางฯ</t>
  </si>
  <si>
    <t xml:space="preserve"> - ด้านการเกษตรกรรม</t>
  </si>
  <si>
    <t xml:space="preserve"> - โครงการส่งเสริมและพัฒนาคุณภาพชีวิตผู้สูงอายุ</t>
  </si>
  <si>
    <t xml:space="preserve"> - โครงการถ่ายทอดความรู้</t>
  </si>
  <si>
    <t xml:space="preserve"> - กิจกรรมถ่ายทอดความรู้สู่ลูกหลาน</t>
  </si>
  <si>
    <t xml:space="preserve"> - โครงการส่งเสริมการรวมกลุ่มอาชีพคนพิการและคนพิการ</t>
  </si>
  <si>
    <t>ชมรมคนพิการโคกพุทรา “การทำขนมไทย”</t>
  </si>
  <si>
    <t xml:space="preserve"> -  โครงการพัฒนาคุณภาพเด็ก “การส่งเสริมการรวม</t>
  </si>
  <si>
    <t xml:space="preserve"> - ส่งเสริมความรู้ด้านคุ้มครองแรงงานแก่แรงงานนอกระบบ</t>
  </si>
  <si>
    <t>และผู้ที่เกี่ยวข้อง</t>
  </si>
  <si>
    <t xml:space="preserve"> - สร้างและพัฒนาเครือข่ายการคุ้มครองแรงงานนอกระบบ</t>
  </si>
  <si>
    <t xml:space="preserve"> - โครงการเตรียมความพร้อมแก่กำลังแรงงาน</t>
  </si>
  <si>
    <t xml:space="preserve"> - พัฒนาศักยภาพฝีมือแรงงานทั้งระบบให้สอดคล้อง</t>
  </si>
  <si>
    <t xml:space="preserve"> - โครงการพัฒนาฝีมือแรงงานร่วมเทิดทูนสถาบัน</t>
  </si>
  <si>
    <t xml:space="preserve"> - โครงการพัฒนาศักยภาพฯอุตสาหกรรมและบริการ</t>
  </si>
  <si>
    <t xml:space="preserve">กิจกรรม ฝึกอบรมฝีมือแรงงานรองรับอุตสาหกรรมและบริการ </t>
  </si>
  <si>
    <t xml:space="preserve"> - โครงการ เพิ่มขีดความสามารถด้านภาษาให้แก่แรงงานไทย</t>
  </si>
  <si>
    <t xml:space="preserve"> - โครงการฝึกอบรมผู้ประกอบอาหารรองรับครัวไทยสู่ครัวโลก</t>
  </si>
  <si>
    <t xml:space="preserve"> - โครงการฝึกอบรมฝีมือแรงงานส่งเสริมศักยภาพ</t>
  </si>
  <si>
    <t xml:space="preserve"> - โครงการส่งเสริมการผลิตอาหารปลอดภัย</t>
  </si>
  <si>
    <t xml:space="preserve"> -  โครงการ”๕ ประสานสืบสานเกษตรทฤษฏีใหม่ </t>
  </si>
  <si>
    <t xml:space="preserve"> - โครงการศูนย์เครือข่ายปราชญ์ชาวบ้าน</t>
  </si>
  <si>
    <t xml:space="preserve"> - โครงการศูนย์เรียนรู้เศรษฐกิจพอเพียงชุมชน</t>
  </si>
  <si>
    <t xml:space="preserve"> - โครงการยกระดับกระบวนการผลิต</t>
  </si>
  <si>
    <t xml:space="preserve"> - ประมงอาสา</t>
  </si>
  <si>
    <t xml:space="preserve"> - กิจกรรมส่งเสริมการอนุบาลและเลี้ยงปลานิลสู่มาตรฐาน GAP</t>
  </si>
  <si>
    <t xml:space="preserve"> - กิจกรรมเพาะพันธุ์ปลาช่อนสู่มาตรฐาน GAP</t>
  </si>
  <si>
    <t xml:space="preserve"> - กิจกรรมแปรรูปสัตว์น้ำสู่มาตรฐานอาหารปลอดภัย</t>
  </si>
  <si>
    <t xml:space="preserve"> - โครงการมูลค่าเพิ่มมาตรฐานอาหารปลอดภัยเพื่อ</t>
  </si>
  <si>
    <t xml:space="preserve"> - การศึกษาดูงานของเกษตรกรและเจ้าหน้าที่ เรื่อง </t>
  </si>
  <si>
    <t xml:space="preserve"> - โครงการจัดตั้งศูนย์การเรียนรู้การทำปุ๋ยหมักและ</t>
  </si>
  <si>
    <t xml:space="preserve"> - โครงการส่งเสริมเกษตรแปลงใหญ่</t>
  </si>
  <si>
    <t xml:space="preserve"> -  โครงการอบรมการเสริมสร้างและพัฒนาองค์ความรู้</t>
  </si>
  <si>
    <t xml:space="preserve"> -  การจัดการร้านค้าธงฟ้าประชารัฐแบบมืออาชีพ</t>
  </si>
  <si>
    <t xml:space="preserve"> - หลักสูตร การช่วยเหลือเบื้องต้นผู้ประสบเหตุ</t>
  </si>
  <si>
    <t xml:space="preserve"> - โครงการส่งเสริมวินัยการทำงานในภาคอุตสาหกรรม</t>
  </si>
  <si>
    <t xml:space="preserve"> - หลักสูตร การใช้งานเครนและการบำรุงรักษา </t>
  </si>
  <si>
    <t xml:space="preserve"> - หลักสูตร การขับรถ Forklift และการบำรุง</t>
  </si>
  <si>
    <t xml:space="preserve"> - ทดสอบมาตรฐานฝีมือแรงงานแห่งชาติ</t>
  </si>
  <si>
    <t xml:space="preserve"> - โครงการส่งเสริมการพัฒนาอุตสาหกรรมส่วนภูมิภาค</t>
  </si>
  <si>
    <t xml:space="preserve"> - ด้านอุตสาหกรรม</t>
  </si>
  <si>
    <t xml:space="preserve"> - ด้านพาณิชยกรรมและบริการ</t>
  </si>
  <si>
    <t xml:space="preserve"> - ด้านความคิดสร้างสรรค์(หัตถกรรม,การประดิษฐ์</t>
  </si>
  <si>
    <t xml:space="preserve"> - ด้านเฉพาะทาง (ช่างไม้,ช่างเชื่อมโลหะ,ทาสี,ช่างไฟฟ้า)</t>
  </si>
  <si>
    <t xml:space="preserve"> - อบรมให้ความรู้เกี่ยวกับสิทธิตามกฎหมายคุ้มครอง</t>
  </si>
  <si>
    <t xml:space="preserve"> - โครงการฝึกอบรมฝีมือแรงงานไทยขับเคลื่อนการ</t>
  </si>
  <si>
    <t>ในระบบ</t>
  </si>
  <si>
    <t>นอกระบบ</t>
  </si>
  <si>
    <t>ผู้ต้องขัง/ครู/ผู้ประกันตน</t>
  </si>
  <si>
    <t>ผู้หางานยาก/ผู้ว่างงาน/</t>
  </si>
  <si>
    <t>ผู้รับงานไปทำที่บ้าน</t>
  </si>
  <si>
    <t xml:space="preserve"> -  อบรมโครงการเสริมสร้างความรู้ ความเข้าใจให้เกิดความรัก </t>
  </si>
  <si>
    <t xml:space="preserve">1.2 อุตสาหกรรมอาหาร (เป้าหมาย 5 ปี รวม 2,115 คน) </t>
  </si>
  <si>
    <t>เครือข่ายท่องเที่ยว</t>
  </si>
  <si>
    <t>ผู้นำชุมชน</t>
  </si>
  <si>
    <t>วัฒนธรรม</t>
  </si>
  <si>
    <t>49. โครงการพัฒนาศักยภาพนักเรียน นักศึกษา ในการเป็นผู้ประกอบการ</t>
  </si>
  <si>
    <t>50. โครงการปฐมนิเทศนักเรียน นักศึกษาใหม่</t>
  </si>
  <si>
    <t>วิทยาลัยการอาชีพวิเศษ</t>
  </si>
  <si>
    <t xml:space="preserve">นักศึกษา </t>
  </si>
  <si>
    <t>51. โครงการปัจฉิมนิเทศ</t>
  </si>
  <si>
    <t>52. โครงการศึกษาดูงานเพื่อพัฒนาศักยภาพบุคลากร</t>
  </si>
  <si>
    <t>บุคลากรของวิทยาลัย</t>
  </si>
  <si>
    <t>53. โครงการประเมินผลปลายภาคเรียน</t>
  </si>
  <si>
    <t>ผู้เรียนอาชีวทุกระดับ</t>
  </si>
  <si>
    <t>54. โครงการประเมินมาตรฐานวิชาชีพ</t>
  </si>
  <si>
    <t>ผู้เรียนอาชีวที่จะสำเร็จการศึกษา</t>
  </si>
  <si>
    <t>55. โครงการพัฒนาศักยภาพผู้เรียนเพื่อการสอบ PRE V-NET และ V-NET</t>
  </si>
  <si>
    <t>ผู้เรียนอาชีวศึกษา</t>
  </si>
  <si>
    <t>นักเรียน นักศึกษาใหม่</t>
  </si>
  <si>
    <t>ผู้เรียนอาชีวศึกษาที่สำเร็จการศึกษา</t>
  </si>
  <si>
    <t>ผู้เรียนอาชีวศึกษาทุกระดับ</t>
  </si>
  <si>
    <t>ผู้เรียนอาชีวศึกษาระดับ ปี 3</t>
  </si>
  <si>
    <t>56. หลักสูตรระยะสั้น 108 อาชีพ</t>
  </si>
  <si>
    <t>วิทยาลัยเทคนิคอ่างทอง</t>
  </si>
  <si>
    <t>57. โครงการฝึกอบรมและพัฒนาวิชาชีพระยะสั้น หลักสูตรอาหารว่างโมเดิร์นฯ</t>
  </si>
  <si>
    <t>นักศึกษาแผนกวิชาอาหารและโภชนาการ</t>
  </si>
  <si>
    <t>58. โครงการเครื่องผสมถ่าน</t>
  </si>
  <si>
    <t>นักศึกษาแผนกช่างกลโรงงาน</t>
  </si>
  <si>
    <t>59. โครงการเครื่องอัดเม็ดอาหารสัตว์</t>
  </si>
  <si>
    <t>นักศึกษาแผนกวิชาช่างก่อสร้าง</t>
  </si>
  <si>
    <t>เรือนจำจังหวัดอ่างทอง</t>
  </si>
  <si>
    <t>60. โครงการจัดการขยะในครัวเรือน</t>
  </si>
  <si>
    <t>ตัวแทนองค์การปกครองท้องถิ่น</t>
  </si>
  <si>
    <t xml:space="preserve">เยาวชน </t>
  </si>
  <si>
    <t>ตัวแทนองค์การปกครอง</t>
  </si>
  <si>
    <t>61. โครงการ 5 ประสานสืบสานเกษตรทษฤฏีใหม่ถวายในหลวง ฯ</t>
  </si>
  <si>
    <t>เกษตรกร</t>
  </si>
  <si>
    <t>62. โครงการพัฒนาศูนย์เครือข่ายปราญ์ชาวบ้าน</t>
  </si>
  <si>
    <t xml:space="preserve"> - อบรม หลักสูตร ปักหมุดธุรกิจ ติดดาว By SME D Bank และ</t>
  </si>
  <si>
    <t>ยกระดับ SME สู่ มอก.S</t>
  </si>
  <si>
    <t xml:space="preserve"> - อบรม หลักสูตร ก้าวทัน e-Marketplace โฉมใหม่ เพื่อตลาด</t>
  </si>
  <si>
    <t>ออนไลน์ 2019</t>
  </si>
  <si>
    <t xml:space="preserve"> - สัมนาเชิงปฏิบัติการ เรื่อง การสร้างการรับรู้เพื่อเพิ่มศักยภาพ</t>
  </si>
  <si>
    <t>การผลิตของผู้ประกอบการ SMEs และ OTOP ในจังหวัดอท.</t>
  </si>
  <si>
    <t xml:space="preserve">ประกอบอาชีพ </t>
  </si>
  <si>
    <t xml:space="preserve"> (กลุ่มผู้ต้องขังและเยาวชนในสถานพินิจ)</t>
  </si>
  <si>
    <t xml:space="preserve"> (คนพิการและผู้ดูแลคนพิการ)</t>
  </si>
  <si>
    <t xml:space="preserve"> (แรงงานนอกระบบ)</t>
  </si>
  <si>
    <t xml:space="preserve"> (แรงงานตามโครงการอันเนื่องมาจากพระราชดำริ</t>
  </si>
  <si>
    <t>ฝีมือแรงงาน</t>
  </si>
  <si>
    <t>การกำหนดแผนพัฒนากำลังคนจังหวัดอ่างทอง ฉบับที่ 1 พ.ศ. 2560 - 2564</t>
  </si>
  <si>
    <t>ประจำปีงบประมาณ 2563</t>
  </si>
  <si>
    <t>1. ฝึกอบรมยกระดับทักษะ</t>
  </si>
  <si>
    <t xml:space="preserve"> - การเชื่อมอาร์คโลหะด้วยมือ  ระดับ 1</t>
  </si>
  <si>
    <t xml:space="preserve"> - การเชื่อมอาร์กโลหะด้วยมือ:ต่อชนแผ่นเหล็ก</t>
  </si>
  <si>
    <t>แอพพลิเคชั่นและสมาร์ทโฟน</t>
  </si>
  <si>
    <t xml:space="preserve"> - การบำรุงรักษาเครื่องปรับอากาศภายในบ้าน และการปรับใช้ด้วย</t>
  </si>
  <si>
    <t xml:space="preserve"> -  ช่างเชื่อมอาร์คโลหะด้วยมือ </t>
  </si>
  <si>
    <t xml:space="preserve"> - ช่างไฟฟ้าภายในอาคาร  ระดับ 1</t>
  </si>
  <si>
    <t xml:space="preserve"> - ช่างเชื่อมอาร์กโลหะด้วยมือ  ระดับ 1</t>
  </si>
  <si>
    <t xml:space="preserve"> - ช่างเชื่อมทิก  ระดับ 1</t>
  </si>
  <si>
    <t xml:space="preserve"> - ช่างซ่อมเครื่องยนต์ดีเซล  ระดับ 1</t>
  </si>
  <si>
    <t xml:space="preserve"> - ช่างบำรุงรักษารถยนต์  ระดับ 1</t>
  </si>
  <si>
    <t xml:space="preserve"> - พนักงานการใช้คอมพิวเตอร์ (ประมวลผลคำ) ระดับ 1</t>
  </si>
  <si>
    <t xml:space="preserve">ผลการดำเนินงานตามแผนพัฒนากำลังคนจังหวัดอ่างทอง ประจำปี พ.ศ.2563 </t>
  </si>
  <si>
    <t xml:space="preserve">แรงงานนอกระบบ : ภาคการศึกษา / ภาคเกษตร / ภาคราชการ / คนพิการ / ผู้สูงอายุ / แรงงานนอกระบบ และอื่น ๆ </t>
  </si>
  <si>
    <t>บ.กัลยาณมิตร 8 จำกัด</t>
  </si>
  <si>
    <t>บ.กัลยาณมิตร 8</t>
  </si>
  <si>
    <t>บ.โตโยต้าฯ</t>
  </si>
  <si>
    <t xml:space="preserve"> - ทีมงานสำราญ ผลงานสำเร็จ</t>
  </si>
  <si>
    <t>บ.ทวีทรัพย์ฯ</t>
  </si>
  <si>
    <t xml:space="preserve"> - ความปลอดภัยในการทำงาน</t>
  </si>
  <si>
    <t>หจก.หญิงและนันท์</t>
  </si>
  <si>
    <t>บ.เคทีเอ็มเอสจี</t>
  </si>
  <si>
    <t>บ.ทวีทรัพย์(จิวแจ๊ะเฮง)</t>
  </si>
  <si>
    <t xml:space="preserve">  - ความปลอดภัยในการทำงาน</t>
  </si>
  <si>
    <t xml:space="preserve">  -  เทคนิคการเสริมสร้างความเชื่อมั่นในตนเอง</t>
  </si>
  <si>
    <t>บ.โตโยต้าโฆสิต</t>
  </si>
  <si>
    <t xml:space="preserve">  - การติดตามภายใน Internal Audit HACCP,GMP and ISO</t>
  </si>
  <si>
    <t xml:space="preserve"> - การจักสานผักตบชวา</t>
  </si>
  <si>
    <t xml:space="preserve"> -  การปูกระเบื้อง</t>
  </si>
  <si>
    <t xml:space="preserve"> - การแปรรูปผลิตภัณฑ์ทางการเกษตร</t>
  </si>
  <si>
    <t xml:space="preserve"> - การทำศิลปะประดิษฐ์  (กรอบรูปที่ระลึกสามมิติ)</t>
  </si>
  <si>
    <t xml:space="preserve"> -  การแปรรูปผลิตภัณฑ์ทางการเกษตร</t>
  </si>
  <si>
    <t xml:space="preserve">   - ทีมงานสำราญ ผลงานสำเร็จ</t>
  </si>
  <si>
    <t>บ.ทวีทรัพย์</t>
  </si>
  <si>
    <t xml:space="preserve">  -  ทีมงานสำราญ ผลงานสำเร็จ</t>
  </si>
  <si>
    <t xml:space="preserve">ปี 2562  ผลการดำเนินเงิน            6,133 คน </t>
  </si>
  <si>
    <t xml:space="preserve">            แรงงานนอกระบบและอื่น ๆ  30,307 คน</t>
  </si>
  <si>
    <t>รวมเป็นผลการดำเนินงาน ปี 2561 = 36,440 คน</t>
  </si>
  <si>
    <t>สนพ.อ่างทอง/เทคนิคอ่างทอง/การอาชีพโพธิ์ทอง</t>
  </si>
  <si>
    <t xml:space="preserve"> - ประชุมเชิงปฏิบัติการสปก. กิจกรรม ตามแนวปฏิบัติการใช้แรงงานที่ดี</t>
  </si>
  <si>
    <t>(GLP) เพื่อขยายการนำแนวปฏิบัติการใช้แรงงานที่ดีฯ</t>
  </si>
  <si>
    <t>พัฒนาความรู้การบริหารจัดการธุรกิจให้ ผู้ประกอบการ SMEs</t>
  </si>
  <si>
    <t>ชนเพิ่มมูลค่าสร้างโอกาสทางการตลาด"</t>
  </si>
  <si>
    <t>ทักษะและพัฒนาความรู้การบริหารจัดการธุรกิจให้ผู้ประกอบการ SMEs</t>
  </si>
  <si>
    <t xml:space="preserve">ฝึกอบรมยกระดับทักษะ </t>
  </si>
  <si>
    <t>โครงการเพิ่มศักยภาพฯ กิจกรรม เพิ่มศักยภาพแรงงานไปสู่ Thailand 4.0</t>
  </si>
  <si>
    <t>โครงการยกระดับแรงงานไทยให้ได้มาตรฐานรองรับการแข่งขัน</t>
  </si>
  <si>
    <t>พัฒนาศักยภาพความรับผิดชอบทางสังคม ด้านแรงงานใน สปก.</t>
  </si>
  <si>
    <t>ส่งเสริมความรู้ความเข้าใจเกี่ยวกับสิทธิตามกฎหมายคุ้มครองแรงงาน</t>
  </si>
  <si>
    <t>โครงการสร้างความปลอดภัยขั้นพื้นฐานในองค์กรภาครัฐ</t>
  </si>
  <si>
    <t>โครงการส่งเสริมการพัฒนาอุตสาหกรรมในส่วนภูมิภาค</t>
  </si>
  <si>
    <t>อบรมประชุม ชี้แจงเกี่ยวกับการจัดทำมาตรฐานการป้องกันและแก้ไขปัญหายาเสพติดฯ</t>
  </si>
  <si>
    <t>โครงการส่งเสริมการพัฒนาอุตสาหกรรมส่วนภูมิภาค</t>
  </si>
  <si>
    <t>โครงการยกระดับเพื่อเพิ่มศักยภาพฝีมือและสมรรถนะแรงงาน</t>
  </si>
  <si>
    <t>พัฒนาศักยภาพแรงงานเพื่อรองรับการจ่ายค่าจ้างตามมาตรฐานฝีมือแรงงาน</t>
  </si>
  <si>
    <t xml:space="preserve">ฝึกอบรมยกระดับ </t>
  </si>
  <si>
    <t xml:space="preserve">ฝึกอบรมในขณะปฏิบัติงาน On the job training </t>
  </si>
  <si>
    <t>ฝึกทำบัญชีเบื้องต้น เช่น การจัดทำรายรับจ่าย</t>
  </si>
  <si>
    <t>การบริหารการเงิน</t>
  </si>
  <si>
    <t>การใช้โปรแกรมสำเร็จรูปทางบัญชี</t>
  </si>
  <si>
    <t>การให้ความรู้ด้านกฎหมายบัญชี</t>
  </si>
  <si>
    <t>การทดสอบมาตรฐานฝีมือแรงงาน</t>
  </si>
  <si>
    <t xml:space="preserve">ทดสอบมาตรฐานฝีมือแรงงานในสาขาที่เกี่ยวข้อง </t>
  </si>
  <si>
    <t xml:space="preserve">การใช้โปรแกรมสำเร็จรูป </t>
  </si>
  <si>
    <t>ส่งเสริมการพัฒนาบุคลิกภาพ</t>
  </si>
  <si>
    <t>การติดต่อประสานงาน</t>
  </si>
  <si>
    <t xml:space="preserve">การปลูกจิตสำนึก </t>
  </si>
  <si>
    <t>กิจกรรมเพิ่มอาชีพเพิ่มรายได้</t>
  </si>
  <si>
    <t>กิจกรรมส่งเสริมการรับงานไปทำที่บ้าน</t>
  </si>
  <si>
    <t>โครงการขยายโอกาสการมีงานทำผู้สูงอายุ</t>
  </si>
  <si>
    <t>Smart farmer</t>
  </si>
  <si>
    <t>อนุรักษ์ทรัพยากรประมงและเพิ่มผลิตแก้มลิงหนองเจ็ดเส้น</t>
  </si>
  <si>
    <t>ส่งเสริมอาชีพด้านการประมง</t>
  </si>
  <si>
    <t>เตรียมความพร้อมเกษตรกรเข้าสู่มาตรฐานฟาร์มเพาะเลี้ยง</t>
  </si>
  <si>
    <t>การเพาะเห็ดเกษตรทฤษฏีใหม่</t>
  </si>
  <si>
    <t>โครงการเพิ่มศักยภาพฯ กิจกรรม เพิ่มศักยภาพอุตสาหกรรมไปสู่</t>
  </si>
  <si>
    <t>โครงการฝึกอบรมแรงงานผู้สูงอายุเพิ่มโอกาสในการประกอบอาชีพ</t>
  </si>
  <si>
    <t>กิจกรรมเพิ่มศักยภาพแรงงานภาคอุตสาหกรรมรองรับ Thailand 4.0</t>
  </si>
  <si>
    <t>เกษตรอินทรี</t>
  </si>
  <si>
    <t>ปุ๋ยอินทรีย์และปุ๋ยชีวภาพ</t>
  </si>
  <si>
    <t>แก้ไขปัญหาความเดือดร้อนด้านอาชีพ</t>
  </si>
  <si>
    <t>แหล่งจำหน่ายสินค้า OTOP พัฒนา/แปรรูปสินค้รา</t>
  </si>
  <si>
    <t>ยกระดับกระบวนการผลิต เช่น โรงเรียนชาวนา</t>
  </si>
  <si>
    <t>เทคโนโลยีเพื่อการเกษตรสมัยใหม่</t>
  </si>
  <si>
    <t>การพัฒนาจักรสานหวายจากพลาสติก</t>
  </si>
  <si>
    <t>การออกแบบผลิตภัณฑ์เพื่อการตลาด</t>
  </si>
  <si>
    <t>การส่งเสริมการตลาดผลิตภัณฑ์เพื่อการตลาด</t>
  </si>
  <si>
    <t>การส่งเสริมการผลิตอย่างมีคุณภาพ</t>
  </si>
  <si>
    <t>การตลาดสินค้าเกษตร</t>
  </si>
  <si>
    <t>อบรมอาชีพเสริม</t>
  </si>
  <si>
    <t>ฝึกอบรมและส่งเสริมฝีมือการประกอบอาชีพในชุมชน</t>
  </si>
  <si>
    <t>เพิ่มทักษะในการใช้คอมพิวเตอร์และ Internet</t>
  </si>
  <si>
    <t>ส่งเสริมการปลูกพืชใช้นำน้อย</t>
  </si>
  <si>
    <t>ยกระดับศักภาพผู้ประกอบการ OTOP</t>
  </si>
  <si>
    <t>โครงการเพิ่มศักยภาพแรงงานรองรับ Thailand 4.0 ยกระดับ</t>
  </si>
  <si>
    <t>โครงการเพิ่มศักยภาพแรงงานภาคอุตสาหกรรมและบริการรองรับ</t>
  </si>
  <si>
    <t>โครงการส่งเสริมเกษตรแปลงใหญ่</t>
  </si>
  <si>
    <t>พัฒนาศักยภาพเจ้าหน้าที่ส่งเสริมการเกษตรในการป้องกันศัตรูพืช</t>
  </si>
  <si>
    <t xml:space="preserve">โครงการส่งเสริมการพัฒนาคุณภาพชีวิตแก่แรงงานนอกระบบ </t>
  </si>
  <si>
    <t>อบรมเชิงปฏิบัติการส่งเสริมพัฒนาเครือข่ายตลาดเชิงพาณิชย์อิเล็ก</t>
  </si>
  <si>
    <t>โครงการส่งเสริมเศรษฐกิจชุมชนเชื่อมโยงการท่องเที่ยว</t>
  </si>
  <si>
    <t>โครงการส่งเสริมและพัฒนาการผลิตสินค้าเกษตรและผลิตภัณฑ์ชุมชน</t>
  </si>
  <si>
    <t>โครงการ Amazing ThaiHost</t>
  </si>
  <si>
    <t>โครงการพัฒนาเศรษฐกิจเพื่อสร้างมูลค่าด้านการท่องเที่ยว</t>
  </si>
  <si>
    <t>โครงการเครือข่ายผู้นำการท่องเที่ยว</t>
  </si>
  <si>
    <t>อาสาสมัครช่วยเหลือนักท่องเที่ยวกลุ่มจังหวัดฯ</t>
  </si>
  <si>
    <t>ด้านการเกษตร</t>
  </si>
  <si>
    <t>โครงการส่งเสริมและพัฒนาคุณภาพชีวิตผู้สูงอายุ</t>
  </si>
  <si>
    <t>โครงการถ่ายทอดความรู้ -กิจกรรมถ่ายทอดความรู้สู่ลูกหลาน</t>
  </si>
  <si>
    <t>โครงการส่งเสริมการรวมกลุ่มอาชีพคนพิการฯ</t>
  </si>
  <si>
    <t>โครงการพัฒนาคุณภาพเด็ก "การส่งเสริมการรวมกลุ่มและฝึกอาชีพฯ</t>
  </si>
  <si>
    <t>ส่งเสริมความรู้ด้านคุ้มครองแรงงานแรงงานนอกระบบ</t>
  </si>
  <si>
    <t>สร้างและพัฒนาเครือข่ายการคุ้มครองแรงงานนอกระบบ</t>
  </si>
  <si>
    <t>โครงการเตรียมความพร้อมแก่กำลังแรงงาน</t>
  </si>
  <si>
    <t>พัฒนาศักยภาพฝีมือแรงงานทั้งระบบให้สอดคล้องฯ</t>
  </si>
  <si>
    <t>โครงการเทิดทูนสถาบันพระมหากษัตริย์ฯ</t>
  </si>
  <si>
    <t>โครงการพัฒนารองรับภาคอุตสาหกรรมฯ</t>
  </si>
  <si>
    <t>โครงการอบรมผู้ประกอบอาหารรองรับครัวไทยสู่ครัวโลก</t>
  </si>
  <si>
    <t>โครงการอบรมอุตสาหกรรมยานยนต์และชิ้นส่วน</t>
  </si>
  <si>
    <t>โครงการส่งเสริมการผลิตอาหารปลอดภัย</t>
  </si>
  <si>
    <t>โครงการ 5 ประสานสืบสานเกษตรทฤษฏีใหม่ถวายในหลวง</t>
  </si>
  <si>
    <t>โครงการศูนย์เครือข่ายปราชญ์ชาวบ้าน</t>
  </si>
  <si>
    <t>โครงการศูนย์การเรียนรู้เศรษฐกิจพอเพียงชุมชน</t>
  </si>
  <si>
    <t>โครงการยกระดับกระบวนการผลิต</t>
  </si>
  <si>
    <t>ประมงอาสา</t>
  </si>
  <si>
    <t>กิจกรรมส่งเสริมการอนุบาลปลานิลสู่มาตรฐาน GAP</t>
  </si>
  <si>
    <t>กิจกรรมแปรรูปสัตว์น้ำสู่มาตรฐานอาหารปลอดภัย</t>
  </si>
  <si>
    <t>การอบรมเกษตร เรื่องการผลิตพืชปลอดภัย</t>
  </si>
  <si>
    <t>การศึกษาดูงานของเกษตรกรและเจ้าหน้าที่</t>
  </si>
  <si>
    <t>โครงการจัดตั้งศูนย์การเรียนรู้การทำปุ๋ยหมักฯ</t>
  </si>
  <si>
    <t>กิจกรรมเพาะพันธุ์ปลาช่อนสู่มาตรฐาน GAP</t>
  </si>
  <si>
    <t>โครงการประชุมด้านการส่งเสริมอาชีพฯสมาชิกกองทุนบทบาทสตรี</t>
  </si>
  <si>
    <t>โครงการเพิ่มประสิทธิภาพการบริหารจัดการกองทุนบทบาทสตรี</t>
  </si>
  <si>
    <t>โครงการขยายผลสร้างครัวเรือนสัมมาชีพชุมชน</t>
  </si>
  <si>
    <t>โครงการส่งเสริมอาชีพสร้างโอกาส สร้างรายได้ของประชาชน</t>
  </si>
  <si>
    <t>โครงการพัฒนาศักยภาพและเพิ่มขีดความสามารถแก่เกษตรฯ</t>
  </si>
  <si>
    <t>เสริมสร้างและพัฒนาศักยภาพองค์กรเกษตร</t>
  </si>
  <si>
    <t>โครงการส่งเสริมอันเนื่องมาจากพระราชดำริ</t>
  </si>
  <si>
    <t>โครงการพัฒนาคุณภาพสินค้าเกษตรสู่มาตรฐาน</t>
  </si>
  <si>
    <t>โครงการระบบส่งเสริมเกษตรแบบแปลงใหญ่</t>
  </si>
  <si>
    <t>โครงการศูนย์การเรียนรู้ประสิทธิภาพการผลิตสินค้าเกษตร</t>
  </si>
  <si>
    <t>โครงสร้างทักษะส่งเสริมอาชีพด้านการเกษตร</t>
  </si>
  <si>
    <t>โครงการพัฒนาผู้ประกอบการเกษตรรุ่นใหม่</t>
  </si>
  <si>
    <t>Smart Farmer</t>
  </si>
  <si>
    <t>โครงการไทยนิยมยั่งยืน</t>
  </si>
  <si>
    <t>โครงการส่งเสริมเกษตรแบบแปลงใหญ่</t>
  </si>
  <si>
    <t>กิจกรรมถ่ายทอดความรู้สู่ชุมชนแก้มลิงหนองเจ็ดเส้น</t>
  </si>
  <si>
    <t>โครงการป้องกันและแก้ไขปัญหาคุณภาพน้ำในแหล่งธรรมชาติ</t>
  </si>
  <si>
    <t>อบรมโครงการเสริมสร้างความรู้ ความเข้าใจให้เกิดความรัก ฯ</t>
  </si>
  <si>
    <t>จัดอบรม ประชุม ชี้แจงเกี่ยวกับการจัดทำมาตรฐานการป้องกันฯ</t>
  </si>
  <si>
    <t>ส่งเสริมและพัฒนาการแปรรูปและผลิตภัณฑ์สู่มาตรฐาน</t>
  </si>
  <si>
    <t>โครงการพัฒนาเกษตรกรรมยั่งยืน</t>
  </si>
  <si>
    <t>โครงการศูนย์เรียนรู้การเพิ่มประสิทธิภาพการผลิตสินค้าเกษตร</t>
  </si>
  <si>
    <t>อบรมเชิงปฏิบัติการหลักสูตร รุกขกรสำหรับพื้นที่สีเขียว</t>
  </si>
  <si>
    <t>อบรมเชิงปฏิบัติการส่งเสริมพัฒนาเครือข่ายตลาดเชิงพาณิชย์</t>
  </si>
  <si>
    <t>ส่งเสริมการเพิ่มประสิทธิภาพการผลิตสินค้า (ไม้ผล)</t>
  </si>
  <si>
    <t>ส่งเสริมการเพิ่มประสิทธิภาพการผลิตสมุนไพร</t>
  </si>
  <si>
    <t>กิจกรรมส่งเสริมการปลูกพืชหลากหลายฤดูนาปรัง</t>
  </si>
  <si>
    <t>กิจกรรมส่งเสริมการใช้เครื่องจักรกลการเกษตรทดแทนแรงงานเกษตร</t>
  </si>
  <si>
    <t>กิจกรรมส่งเสริมการอารักขาพืชเพื่อเพิ่มประสิทธิภาพการผลิตสินค้าเกษตร</t>
  </si>
  <si>
    <t>ทดสอบมาตรฐานฝีมือแรงงาน</t>
  </si>
  <si>
    <t>โครงการศูนย์ฝึกอาชีพชุมชน</t>
  </si>
  <si>
    <t>โครงการปฐมนิเทศนักเรียน นักศึกษาใหม่ ปี 2563</t>
  </si>
  <si>
    <t>โครงการปัจฉิมนิเทศ ปี 2563</t>
  </si>
  <si>
    <t>โครงการศึกษาดูงานเพื่อพัฒนาศัยภาพบุคลากร</t>
  </si>
  <si>
    <t>โครงการการประเมินผลปลายภาคเรียน</t>
  </si>
  <si>
    <t>โครงการประเมินมาตรฐานวิชาชีพ</t>
  </si>
  <si>
    <t>โครงการพัฒนาศักยภาพผู้เรียนเพื่อการสอบ PRE V-Net และ V-Net</t>
  </si>
  <si>
    <t>สร้างอาชีพด้านการทำบานหน้าต่างและบานประตู</t>
  </si>
  <si>
    <t>โครงการฝึกอบรมและพัฒนาอาชีพอาหารไทยสู่สากล สำหรับประชาชน นักเรียน นักศึกษา</t>
  </si>
  <si>
    <t>โครงการฝึกอบรมวิชาชีพช่างปูกระเบื้อง</t>
  </si>
  <si>
    <t>โครงการฝึกอบรมวิชาชีพช่างทาสีอาคาร</t>
  </si>
  <si>
    <t>โครงการปลูกจิตสำนึกเยาวชนรุ่นใหม่ใส่ใจรักษ์สิ่งแวดล้อม</t>
  </si>
  <si>
    <t>โครงการจัดการขยะในครัวเรือน</t>
  </si>
  <si>
    <t>โครงการเพิ่มประสิทธิภาพผลิตภาพ</t>
  </si>
  <si>
    <t>กิจกรรมแนะนำอาชีพให้นักศึกษา</t>
  </si>
  <si>
    <t>โครงการประชาสัมพันธ์ความรู้เรื่องการประกันสังคมสู่สถานศึกษา</t>
  </si>
  <si>
    <t>โครงการฝึกอบรมวิชาชีพผู้ต้องขัง</t>
  </si>
  <si>
    <t>โครงการส่งเสริมสวัสดิการแรงงานผู้สูงอายุพัฒนาคุณภาพชีวิต</t>
  </si>
  <si>
    <t>โครงการส่งเสริมความรู้เตรียมความพร้อมเด็กก่อนเข้าสู่ตลาดแรงงาน</t>
  </si>
  <si>
    <t>โครงการสร้างและพัฒนาเครือข่ายการคุ้มครองแรงงานนอกระบบตามแนวประชารัฐ</t>
  </si>
  <si>
    <t>ส่งเสริมความรู้เกี่ยวกับสิทธิตามกฎหมายคุ้มครองแรงงานผู้สูงอายุ</t>
  </si>
  <si>
    <t>ส่งเสริมสวัสดิการแก่แรงงานกลุ่มพิเศษ</t>
  </si>
  <si>
    <t>โครงการชี้แจงให้ความรู้งานประกันสังคม</t>
  </si>
  <si>
    <t>โครงการส่งเสริมสุขภาพป้องกันโรคและเผยแพร่ด้านประกันสังคม</t>
  </si>
  <si>
    <t>อบรมถ่ายทอดความรู้สู่ชุมชนแก้มลิงหนองเจ็ดเส้น</t>
  </si>
  <si>
    <t>ส่งเสริมและพัฒนาฟาร์มตัวอย่างตามพระราชดำริฯ ต.บ้านอิฐ</t>
  </si>
  <si>
    <t>ส่งเสริมและพัฒนาฟาร์มตัวอย่างตามพระราชดำริฯ ต.สายทอง</t>
  </si>
  <si>
    <t>โครงการสนับสนุนกิจกรรมด้านการท่องเที่ยวและกิจกรรมกีฬา</t>
  </si>
  <si>
    <t>โครงการสนับสนุนกิจกรรมต้านกีฬา</t>
  </si>
  <si>
    <t>โครงการอบรมอาสาสมัครการช่วยเหลือนักท่องเที่ยวทางน้ำ</t>
  </si>
  <si>
    <t>กิจกรรมส่งเสริมการประกอบอาชีพผู้สูงอายุ</t>
  </si>
  <si>
    <t>โครงการอบรมวิชาชีพระยะสั้นวิชาโปรแกรมคอมพิวเตอร์สำเร็จรูป</t>
  </si>
  <si>
    <t>โครงการอบรมวิชาชีพระยะสั้นวิชาการออกแบบและการสร้างบล็อกสกรีน</t>
  </si>
  <si>
    <t>โครงการอบรมวิชาชีพระยะสั้นวิชการออกแบบการสร้างสติ๊กเกอร์</t>
  </si>
  <si>
    <t>โครงการอบรมวิชาชีพระยะสั้นวิชาการใช้โปรแกรมบัญชี srnart Biz</t>
  </si>
  <si>
    <t>โครงการอบรมวิชาชีพระยะสั้นวิชาการทำพวงหรีดจากเครื่องครัว</t>
  </si>
  <si>
    <t>โครงการอบรมวิชาชีพระยะสั้นวิชาผลิตภัณฑ์ทำความสะอาดเพื่อสุขอนามัย</t>
  </si>
  <si>
    <t>โครงการอบรมวิชาชีพระยะสั้นวิชาคอมพิวเตอร์และการบำรุงรักษา</t>
  </si>
  <si>
    <t>โครงการอบรมวิชาชีพระยะสั้นวิชาการสร้างภาพเคลื่อนไหว</t>
  </si>
  <si>
    <t>โครงการอบรมวิชาชีพระยะสั้นวิชาการทำขนมทับทิมกรอบ</t>
  </si>
  <si>
    <t>โครงการอบรมวิชาชีพระยะสั้นวิชาการทำไก่ทอดสมุนไพร</t>
  </si>
  <si>
    <t>โครงการอบรมวิชาชีพระยะสั้นวิชาการทำแซนด์วิชทอด</t>
  </si>
  <si>
    <t>โครงการฝึกอาชีพการทำไม้กวาดสำเร็จรูป</t>
  </si>
  <si>
    <t>โครงการส่งเสริมพัฒนาศักยภาพทักษะด้านอาชีพของคนพิการ</t>
  </si>
  <si>
    <t>การทำปลาร้าสับผัดและน้ำพริกเผาสมุนไพร</t>
  </si>
  <si>
    <t>โครงการสนับสนุนการจัดกิจกรรมโรงเรียนผู้สูงอายุต.ราชสถิตย์</t>
  </si>
  <si>
    <t>โครงการพัฒนาและปรับปรุงการจัดกิจกรรมเรียนรู้ตลอดชีพ</t>
  </si>
  <si>
    <t>ฝึกทักษะการทำพิซซ่า</t>
  </si>
  <si>
    <t>ครงการพัฒนาศักยภาพแกนนำกลุ่มสตรี</t>
  </si>
  <si>
    <t>โครงการส่งเสริมและพัฒนาคุณภาพชีวิตผู้สูงอายุจังหวัดอ่างทอง</t>
  </si>
  <si>
    <t>การตัดต่อ VDO เบื้องต้น</t>
  </si>
  <si>
    <t>การทำเกษตรไร้ดิน</t>
  </si>
  <si>
    <t>โครงการอาชีพของนักบัญชี</t>
  </si>
  <si>
    <t>โครงการท่องเที่ยวเชิงวัฒนธรรมจังหวัด</t>
  </si>
  <si>
    <t>โครงการส่งเสริมกิจกรรมออกกำลังกาย</t>
  </si>
  <si>
    <t>โครงการแก้ไขปัญหาความเดือดร้อนด้านอาชีพ</t>
  </si>
  <si>
    <t>โครงการฝึกอบรมเชิงปฏิบัติการสร้างแกนนำในการขับเคลื่อนฯ</t>
  </si>
  <si>
    <t>โครงการส่งเสริมประสิทธิภาพปฏิบัติงานตาม พรบ.ภาพยนต์และวีดีทัศน์</t>
  </si>
  <si>
    <t>โครงการอบรมให้ความรู้ด้านการจัดทำสื่อดิจิทัลในรูปแบบคลิปวีดีโอ</t>
  </si>
  <si>
    <t>โครงการปฏิบัติธรรมเฉลิมพระเกียรติเนื่องในโอกาสมหามงคลพระราชพิธีฯ</t>
  </si>
  <si>
    <t>กิจกรรมอบรมให้ความรู้ความเข้าใจการคัดแยกขยะอินทรีย์</t>
  </si>
  <si>
    <t>กิจกรรมอบรมให้ความรู้ความเข้าใจการลดใช้ถุงพลาสติก</t>
  </si>
  <si>
    <t>จัดกิจกรรมอบรมเครือยข่ายเยาวชนเฝ้าระวังคุณภาพน้ำแม่น้ำเจ้าพระยาและแม่น้ำน้อย</t>
  </si>
  <si>
    <t>จัดกิจกรรมอบรมเชิงปฏิบัติการหลักสูตร รุกขกรสำหรับพื้นที่สีเขียว</t>
  </si>
  <si>
    <t>จัดกิจกรรมฝึกอบรมพัฒนาศักยภาพเครือข่าย ทสม.</t>
  </si>
  <si>
    <t>โครงการความปลอดภัยสู่สถานศึกษา</t>
  </si>
  <si>
    <t>โครงการฝึกอบรมแรงงานผู้สูงอายุเพื่อเพิ่มโอกาสในการประกอบอาชีพ</t>
  </si>
  <si>
    <t>โครงการพัฒนาศักยภาพนักเรียน นักศึกษาในการเป็นผู้ประกอบการ ปี 2563</t>
  </si>
  <si>
    <t>โครงการศึกษาดูงานเพื่อพัฒนาศักยภาพบุคลากร</t>
  </si>
  <si>
    <t>โครงการพัฒนาศักยภาพนักเรียน นักศึกษา ในการเป็นผู้ประกอบการ</t>
  </si>
  <si>
    <t>โครงการปฐมนิเทศนักเรียน นักศึกษาใหม่</t>
  </si>
  <si>
    <t>โครงการปัจฉิมนิเทศ</t>
  </si>
  <si>
    <t>โครงการประเมินผลปลายภาคเรียน</t>
  </si>
  <si>
    <t>โครงการพัฒนาศักยภาพผู้เรียนเพื่อการสอบ PRE V-NET และ V-NET</t>
  </si>
  <si>
    <t>หลักสูตรระยะสั้น 108 อาชีพ</t>
  </si>
  <si>
    <t>โครงการฝึกอบรมและพัฒนาวิชาชีพระยะสั้น หลักสูตรอาหารว่างโมเดิร์นฯ</t>
  </si>
  <si>
    <t>โครงการเครื่องผสมถ่าน</t>
  </si>
  <si>
    <t>โครงการเครื่องอัดเม็ดอาหารสัตว์</t>
  </si>
  <si>
    <t>โครงการ 5 ประสานสืบสานเกษตรทษฤฏีใหม่ถวายในหลวง ฯ</t>
  </si>
  <si>
    <t>โครงการพัฒนาศูนย์เครือข่ายปราญ์ชาวบ้าน</t>
  </si>
  <si>
    <t>การฝึกทำบัญชีเบื้องต้น เช่น การจัดทำบัญชีรายรับ-จ่าย</t>
  </si>
  <si>
    <t>การให้ความรู้เกี่ยวกับกฎหมายด้านบัญชี</t>
  </si>
  <si>
    <t>การแปรรูปอาหาร</t>
  </si>
  <si>
    <t>เทคโนโลยีการแปรรูปตาล</t>
  </si>
  <si>
    <t>การทำขนมอบ การประดิษฐ์ของชำร่วย</t>
  </si>
  <si>
    <t>โครงการพัฒนาศักยภาพเพิ่มขีดความสามารถแก่เกษตรกร</t>
  </si>
  <si>
    <t>ด้านอุตสาหกรรม</t>
  </si>
  <si>
    <t>ด้านพาณิชยกรรมและบริการ</t>
  </si>
  <si>
    <t>ด้านความคิดสร้างสรรค์</t>
  </si>
  <si>
    <t xml:space="preserve">ด้านเฉพาะทาง </t>
  </si>
  <si>
    <t>อบรมให้ความรู้สิทธิประโยชน์กฎหมายคุ้มครอง</t>
  </si>
  <si>
    <t>โครงการอบรมขับเคลื่อนการแข่งขันฯ</t>
  </si>
  <si>
    <t>ส่งเสริมเคหะกิจเกษตรเพื่อความมั่นคงด้านอาหาร</t>
  </si>
  <si>
    <t>โครงการเสริมสร้างวินัยการทำงานใน สปก.</t>
  </si>
  <si>
    <t xml:space="preserve"> ฝึกอบรมยกระดับทักษะ </t>
  </si>
  <si>
    <t>ทดสอบมาตรฐานฝีมือแรงงานในสาขาที่เกี่ยวข้อง</t>
  </si>
  <si>
    <t>การใช้โปรแกรมสำเร็จรูป</t>
  </si>
  <si>
    <t>ปลูกจิตสำนึก</t>
  </si>
  <si>
    <t>ฝึกทำบัญชีเบื้องต้น เช่น การจัดทำรายรับ-รายจ่าย</t>
  </si>
  <si>
    <t>ให้ความรู้เกี่ยวกับกฎหมายด้านบัญชี</t>
  </si>
  <si>
    <t>ทักษะด้านการบริหารจัดการ การเงินบัญชี</t>
  </si>
  <si>
    <t>เทคนิคด้านการบริหารความเสี่ยง</t>
  </si>
  <si>
    <t>เทคนิคการพูดในที่สาธารณะ</t>
  </si>
  <si>
    <t>ฝึกอบรมยกระดับ</t>
  </si>
  <si>
    <t>ฝึกอบรมในขณะปฏิบัติงาน On the Job training</t>
  </si>
  <si>
    <t>ฝึกอบรมยกระดับทักษะด้านการแก้ไขปัญหาและการตัดสินใจ</t>
  </si>
  <si>
    <t>เทคนิคในการจูงใจลูกค้า</t>
  </si>
  <si>
    <t>เทคนิคการส่งเสริมบุคลิกภาพ</t>
  </si>
  <si>
    <t>เทคนิคการใช้ภาษา</t>
  </si>
  <si>
    <t xml:space="preserve">เพิ่มความรู้ ทักษะการปฏิบัติงาน (ยกระดับทักษะ) </t>
  </si>
  <si>
    <t>เตรียมความพร้อมนักศึกษาที่กำลังจะจบการศึกษาด้านช่างยนต์</t>
  </si>
  <si>
    <t>ช่างซ่อมมอไซต์</t>
  </si>
  <si>
    <t>โครงการเดินสายไฟฟ้าภายในอาคาร ระดับ ปวช.</t>
  </si>
  <si>
    <t>ส่งเสริมความรู้เพื่อเตรียมความพร้อมเด็กก่อนสู่ตลาดแรงงาน</t>
  </si>
  <si>
    <t>อบรมชี้แจงการจัดทำระบบมาตรฐานป้องกันฯ</t>
  </si>
  <si>
    <t>โครงการอบรมขับเคลื่อนการแข่งขันภาคอุตสากรรมฯ</t>
  </si>
  <si>
    <t>โครงการอบรมการเสริมสร้างและพัฒนาองค์ความรู้</t>
  </si>
  <si>
    <t>การจัดการร้านค้าธงฟ้าประชารัฐแบบมืออาชีพ</t>
  </si>
  <si>
    <t>โครงการศึกษาดูงานและพัฒนาบุคลากรด้านเทคโนโลยีสารสนเทศจังหวัดอ่างทอง</t>
  </si>
  <si>
    <t>ข้าราชการ/จนท.ส่วนราชการ</t>
  </si>
  <si>
    <t>สำนักงานจังหวัด</t>
  </si>
  <si>
    <t xml:space="preserve">  - กิจกรรมฝึกอบรมด้านวิชาการและกฎหมายเพื่อเสริมสร้างทักษะและ</t>
  </si>
  <si>
    <t xml:space="preserve"> - กิจกรรม อบรมและศึกษาดูงาน หัวข้อ "การพัฒนายกระดับสินค้าชุม</t>
  </si>
  <si>
    <t xml:space="preserve"> - กิจกรรม ฝึอบรมด้านวิชาการ กฎหมายและศึกษาดูงานเพื่อเสริมสร้าง</t>
  </si>
  <si>
    <t>สร้างความเข้มแข็งชมรมแรงงานนอกระบบ</t>
  </si>
  <si>
    <t>การทำปุ๋ยหมักจากขยะชีวภาพในครัวเรือน</t>
  </si>
  <si>
    <t>ประชาชนผู้สนใจ</t>
  </si>
  <si>
    <t>วิทยาลัยการอาชีพโพธิ์ทอง</t>
  </si>
  <si>
    <t>การปลูกผักไฮโดรโปรนิกส์</t>
  </si>
  <si>
    <t>การจัดและตกแต่ง</t>
  </si>
  <si>
    <t>ผลิตภัณฑ์ทำความสะอาดในครัวเรือน</t>
  </si>
  <si>
    <t>งานประดิษฐ์จากแผ่น</t>
  </si>
  <si>
    <t>ศิลปะประดิษฐ์จากริบบิ้น</t>
  </si>
  <si>
    <t>โมบายจากเศษวัสดุเหลือใช้</t>
  </si>
  <si>
    <t>เทียนหอมแฟนซี</t>
  </si>
  <si>
    <t>ผลิตภํณฑ์เจลล้างมือแอลกอฮอล์</t>
  </si>
  <si>
    <t>การทำหน้ากาก</t>
  </si>
  <si>
    <t>การตัดเย็บผ้าม่าน</t>
  </si>
  <si>
    <t>การพับเหรียญโปรยทาน</t>
  </si>
  <si>
    <t>คอมพิวเตอร์และการบำรุงรักษา</t>
  </si>
  <si>
    <t>การซ่อมบำรุงระบบเครื่องปรับอากาศ</t>
  </si>
  <si>
    <t>งานฝ้าเพดาน</t>
  </si>
  <si>
    <t>การติดตั้งกล้องวงจรปิด</t>
  </si>
  <si>
    <t>การซ่อมบำรุงรถจักรยานยนต์ไฟฟ้า</t>
  </si>
  <si>
    <t>การติดตั้งไฟฟ้าในและนอกอาคาร</t>
  </si>
  <si>
    <t>งานเชื่อมโลหะเบื้องต้น</t>
  </si>
  <si>
    <t xml:space="preserve"> - การทำปุ๋ยหมักจากขยะชีวภาพในครัวเรือน</t>
  </si>
  <si>
    <t xml:space="preserve"> - การปลูกผักไฮโดรโปรนิกส์</t>
  </si>
  <si>
    <t xml:space="preserve"> - การจัดและตกแต่ง</t>
  </si>
  <si>
    <t xml:space="preserve"> - ผลิตภัณฑ์ทำความสะอาดในครัวเรือน</t>
  </si>
  <si>
    <t xml:space="preserve"> - งานประดิษฐ์จากแผ่น</t>
  </si>
  <si>
    <t xml:space="preserve"> - ศิลปะประดิษฐ์จากริบบิ้น</t>
  </si>
  <si>
    <t xml:space="preserve"> - โมบายจากเศษวัสดุเหลือใช้</t>
  </si>
  <si>
    <t xml:space="preserve"> - เทียนหอมแฟนซี</t>
  </si>
  <si>
    <t xml:space="preserve"> - ผลิตภํณฑ์เจลล้างมือแอลกอฮอล์</t>
  </si>
  <si>
    <t xml:space="preserve"> - การทำหน้ากาก</t>
  </si>
  <si>
    <t xml:space="preserve"> - การตัดเย็บผ้าม่าน</t>
  </si>
  <si>
    <t xml:space="preserve"> - การพับเหรียญโปรยทาน</t>
  </si>
  <si>
    <t xml:space="preserve"> - คอมพิวเตอร์และการบำรุงรักษา</t>
  </si>
  <si>
    <t xml:space="preserve"> - การซ่อมบำรุงระบบเครื่องปรับอากาศ</t>
  </si>
  <si>
    <t xml:space="preserve"> - งานฝ้าเพดาน</t>
  </si>
  <si>
    <t xml:space="preserve"> - การติดตั้งกล้องวงจรปิด</t>
  </si>
  <si>
    <t xml:space="preserve"> - การซ่อมบำรุงรถจักรยานยนต์ไฟฟ้า</t>
  </si>
  <si>
    <t xml:space="preserve"> - การติดตั้งไฟฟ้าในและนอกอาคาร</t>
  </si>
  <si>
    <t xml:space="preserve"> - งานเชื่อมโลหะเบื้องต้น</t>
  </si>
  <si>
    <t>โครงการพัฒนาศักยภาพแกนนำเครือข่ายประกันสังคมประจำปี</t>
  </si>
  <si>
    <t>เครือข่ายแกนนำ</t>
  </si>
  <si>
    <t>โครงการส่งเสริมอาชีพกลุ่มคนพิการและผู้ดูแลคนพิการ หลักสูตร การทอพรมเช็ดเท้า</t>
  </si>
  <si>
    <t>ครอบครัวคนพิการ</t>
  </si>
  <si>
    <t>อาสาสมัครเกษตร</t>
  </si>
  <si>
    <t>โครงการเสริมสร้างและพัฒนาศักยภาพเพื่อเพิ่มทางเลือกในการสร้างรายได้ฯเพื่อป้อง</t>
  </si>
  <si>
    <t>กันการปัญหาการค้ามนุษย์และการถูกล่อลวงประจำปี 2563</t>
  </si>
  <si>
    <t>ประชาชนในอ.แสวงหา</t>
  </si>
  <si>
    <t>โครงการพัฒนาทักษะอาชีพแบบบูรณการเพื่อสร้างโอกาสสร้างงานสร้างอาชีพสร้างรายได้</t>
  </si>
  <si>
    <t>นักศึกษา/ประชาขนที่สนใจ</t>
  </si>
  <si>
    <t>โครงการส่งเสริมและพัฒนาการท่องเที่ยววิถีเกษตร</t>
  </si>
  <si>
    <t>โครงการส่งเสริมการหยุดการเผาในพื้นที่ทางเกษตร</t>
  </si>
  <si>
    <t>โครงการส่งเสริมการผลิตพืชปลอดภัยเข้าสู่ระบบมาตรฐาน</t>
  </si>
  <si>
    <t>โครงการพัฒนาองค์กรเกษตรกรให้เข้มแข็งและพึ่งพาตนเองได้</t>
  </si>
  <si>
    <t>โครงการส่งเสริมการผลิตเมล็ดข้าว</t>
  </si>
  <si>
    <t>เรือนจำจังหวัด</t>
  </si>
  <si>
    <t>โครงการฝึกอบรมและพัฒนาอาชีพให้กับเกษตรกรฯ จิตอาสา 904</t>
  </si>
  <si>
    <t>โครงการฝึกอบรมหลักสูตรระยะสันอายุน้อยร้อยล้าน"เสต็กเพื่อการค้า"</t>
  </si>
  <si>
    <t>วิทยาลัยเทคนิค</t>
  </si>
  <si>
    <t>โครงการพัฒนาความรู้ความเข้าใจในการใช้เทคโนโลยีสารสนเทศฯ</t>
  </si>
  <si>
    <t>บุคลากรในสังกัด</t>
  </si>
  <si>
    <t>บ.ร่วมกิจฯ (โดย สนพ.อท.)</t>
  </si>
  <si>
    <t xml:space="preserve"> - โครงการเพิ่มประสิทธิภาพผลิตภาพ (กลุ่ม OTOP)</t>
  </si>
  <si>
    <t>OTOP</t>
  </si>
  <si>
    <t>โครงการค่ายเยาวชน"สานใจไทยสู่ใจใต้ รุ่นที่ 36</t>
  </si>
  <si>
    <t>โครงการส่งเสริมการดำเนินงานตลาดประชารัฐ ตลาดวัฒนธรรม ตลาดน้ำสามโก้ฯ</t>
  </si>
  <si>
    <t>เด็ก/เยาวขน/ประชาชน</t>
  </si>
  <si>
    <t>โครงการอบรมสร้างภูมิคุ้มกันทางสังคมในมิติวัฒนธรรม</t>
  </si>
  <si>
    <t>ครู/นักเรียน/จนท.</t>
  </si>
  <si>
    <t xml:space="preserve">เด็กและเยาวชน/ เจ้าหน้าที่ </t>
  </si>
  <si>
    <t>โครงการพัฒนาทักษะกำลังแรงงานด้านท่องเที่ยว</t>
  </si>
  <si>
    <t xml:space="preserve"> - จักสานผักตบชวา</t>
  </si>
  <si>
    <t xml:space="preserve">  - การสร้างการบริการที่ประทับใจ</t>
  </si>
  <si>
    <t>การสื่อสาร สร้างสัมพันธ์ เพิ่มพลัง งานสำเร็จ</t>
  </si>
  <si>
    <t>บ.อ.ป.ก ดาวคู่</t>
  </si>
  <si>
    <t>โครงการฝึกอบรมแรงงานกลุ่มเป้าหมายเฉพาะเพื่อเพิ่มโอกาสในการประกอบอาชีพ</t>
  </si>
  <si>
    <t>เทคนิคการใช้และบำรุงรักษารถยกอย่างปลอดภัย</t>
  </si>
  <si>
    <t>การใช้เครื่องจักรและอุปกรณ์อย่างมีประสิทธิผล</t>
  </si>
  <si>
    <t>การเพิ่มประสิทธิภาพช่างไฟฟ้าอุตสาหกรรม</t>
  </si>
  <si>
    <t>โครงสร้างการรับรู้สิทธิด้านความปลอดภัยต่อแรงงานต่างด้าว</t>
  </si>
  <si>
    <t xml:space="preserve"> -กิจกรรมฝึกอบรมด้านวิชาการและกฎหมายเพื่อเสริมสร้างทักษะและ</t>
  </si>
  <si>
    <t xml:space="preserve"> -กิจกรรม อบรมและศึกษาดูงาน หัวข้อ "การพัฒนายกระดับสินค้าชุม</t>
  </si>
  <si>
    <t xml:space="preserve"> -กิจกรรม ฝึอบรมด้านวิชาการ กฎหมายและศึกษาดูงานเพื่อเสริมสร้าง</t>
  </si>
  <si>
    <t>รวมทั้งหมด</t>
  </si>
  <si>
    <t>เทคนิคการสอนงาน</t>
  </si>
  <si>
    <t>ช่างซ่อมเครื่องยนต์เล็กเพื่อการเกษตร</t>
  </si>
  <si>
    <t>ช่างซ่อมรถจักรยานยนต์</t>
  </si>
  <si>
    <t>การปฏิบัติหน้าที่ผู้บังคับปั้นจั่นผู้ให้สัญญาณแก่ผู้บังคับปั้นจั่น</t>
  </si>
  <si>
    <t>การขับรถเชิงป้องกันอุบัติเหตุ</t>
  </si>
  <si>
    <t>ผู้ให้สัญญาณสำหรับ X-Lift &amp; Boom Lift และเครื่องจักรหนัก</t>
  </si>
  <si>
    <t>บ.อ่างทองเวชช</t>
  </si>
  <si>
    <t>(GLP) เพื่อขยายการนำแนวปฏิบัติการใช้แรงงานที่ดี</t>
  </si>
  <si>
    <t xml:space="preserve"> - การเชื่อมอารค์โลหะด้วยมือเบื้องต้น</t>
  </si>
  <si>
    <t xml:space="preserve"> - การทำขนมเบเกอร์รี่</t>
  </si>
  <si>
    <t xml:space="preserve"> - การเดินสายไฟฟ้าภายในอาคาร</t>
  </si>
  <si>
    <t xml:space="preserve"> - การทำขนมไทย</t>
  </si>
  <si>
    <t xml:space="preserve"> - ช่างตัดเย็บเสื้อผ้าสตรี</t>
  </si>
  <si>
    <t xml:space="preserve"> - การประกอบอาหารว่างและเครื่องดื่ม</t>
  </si>
  <si>
    <t xml:space="preserve"> - ช่างเขียนแบบเครื่องกลด้วยคอมพิวเตอร์ CAD (ระดับ 1)</t>
  </si>
  <si>
    <t>เทคนิคอ่างทอง/สนพ.อ่างทอง</t>
  </si>
  <si>
    <t>สนพ.อ่างทอง/สนพ.อ่างทอง</t>
  </si>
  <si>
    <t>การอาชีพโพธิ์ทอง/การอาชีพวิเศษ/สนพ.อ่างทอง</t>
  </si>
  <si>
    <t>การอาชีพโพธิ์ทอง/สนพ.อ่างทอง</t>
  </si>
  <si>
    <t xml:space="preserve"> - ผู้ประกอบอาหารไทย ระดับ 1</t>
  </si>
  <si>
    <t xml:space="preserve"> - การปฐมพยาบาลเบื้องต้น</t>
  </si>
  <si>
    <t xml:space="preserve"> - การสร้างการบริการที่ประทับใจ</t>
  </si>
  <si>
    <t xml:space="preserve">   - ความปลอดภัยในการทำงาน</t>
  </si>
  <si>
    <t>บ.อ่างทองเวชชการ</t>
  </si>
  <si>
    <t xml:space="preserve"> - การสื่อสาร สร้างความสัมพันธ์ เพิ่มพลัง งานสำเร็ต</t>
  </si>
  <si>
    <t>บ.อ.ป.ก.ดาวคู่</t>
  </si>
  <si>
    <t>เยาวชน/ประชาชน</t>
  </si>
  <si>
    <t>เด็ก/เยาวชน/ประชาชน</t>
  </si>
  <si>
    <t>2.พัฒนาศักยภาพความรับผิดชอบทางสังคม ด้านแรงงานใน สปก.</t>
  </si>
  <si>
    <t>3.โครงการเสริมสร้างวินัยการทำงานในสถานประกอบการ</t>
  </si>
  <si>
    <t xml:space="preserve">  - การตกแต่งชิ้นงาน</t>
  </si>
  <si>
    <t xml:space="preserve"> - ประชุมเชิงปฏิบัติการ สปก.กิจกรรม ตามแนวปฏิบัติการใช้แรงงานที่ดี</t>
  </si>
  <si>
    <t>3.โครงการยกระดับเพื่อเพิ่มศักยภาพฝีมือและสมรรถนะแรงงาน</t>
  </si>
  <si>
    <t>4.พัฒนาศักยภาพแรงงานเพื่อรองรับการจ่ายค่าจ้างตามมาตรฐาน</t>
  </si>
  <si>
    <t>5.ทดสอบมาตรฐานฝีมือแรงงาน</t>
  </si>
  <si>
    <t>6.โครงการเพิ่มประสิทธิภาพผลิตภาพ</t>
  </si>
  <si>
    <t>7.การตลาดสินค้าเกษตร</t>
  </si>
  <si>
    <t>1.โครงการฝึกอบรมแรงงานผู้สูงอายุเพื่อเพิ่มโอกาสในการประกอบอาชีพ</t>
  </si>
  <si>
    <t>2.โครงการฝึกอบรมแรงงานกลุ่มเป้าหมายเฉพาะเพื่อเพิ่มโอกาสในการ</t>
  </si>
  <si>
    <t>3.โครงการพัฒนาทักษะกำลังแรงงานด้านท่องเที่ยว</t>
  </si>
  <si>
    <t>4.โครงการศึกษาดูงานและพัฒนาบุคลากรด้านเทคโนโลยีสารสนเทศจังหวัดอ่างทอง</t>
  </si>
  <si>
    <t>5.โครงการส่งเสริมสวัสดิการแรงงานผู้สูงอายุพัฒนาคุณภาพชีวิต</t>
  </si>
  <si>
    <t>6.โครงการส่งเสริมความรู้เตรียมความพร้อมเด็กก่อนเข้าสู่ตลาดแรงงาน</t>
  </si>
  <si>
    <t>7.สร้างและพัฒนาเครือข่ายการคุ้มครองแรงงานนอกระบบ</t>
  </si>
  <si>
    <t>8.สร้างความเข้มแข็งชมรมแรงงานนอกระบบ</t>
  </si>
  <si>
    <t>9.โครงการประชาสัมพันธ์ความรู้เรื่องประกันสังคมสู่สถานศึกษา</t>
  </si>
  <si>
    <t>10.โครงการส่งเสริมอาชีพกลุ่มคนพิการและผู้ดูแลคนพิการ หลักสูตร การทอพรมเช็ดเท้า</t>
  </si>
  <si>
    <t>11.ส่งเสริมการเพิ่มประสิทธิภาพการผลิตสินค้า (ไม้ผล)</t>
  </si>
  <si>
    <t>12.กิจกรรมส่งเสริมการปลูกพืชหลากหลายฤดูนาปรัง</t>
  </si>
  <si>
    <t>13.กิจกรรมส่งเสริมการใช้เครื่องจักรกลการเกษตรทดแทนแรงงานเกษตร</t>
  </si>
  <si>
    <t>14.โครงการพัฒนาศักยภาพและเพิ่มขีดความสามารถแก่เกษตรฯ</t>
  </si>
  <si>
    <t>15.อาสาสมัครเกษตร</t>
  </si>
  <si>
    <t>16.เสริมสร้างและพัฒนาศักยภาพองค์กรเกษตร</t>
  </si>
  <si>
    <t>17.ขับเคลื่อนดำเนินงานส่งเสริมและพัฒนาวิสาหกิจชุมชน</t>
  </si>
  <si>
    <t>18.โครงการพัฒนาคุณภาพสินค้าเกษตรสู่มาตรฐาน</t>
  </si>
  <si>
    <t>19.โครงการศูนย์การเรียนรู้ประสิทธิภาพการผลิตสินค้าเกษตร</t>
  </si>
  <si>
    <t>20.Smart Farmer</t>
  </si>
  <si>
    <t>21.เกษตรอินทรี</t>
  </si>
  <si>
    <t>22.โครงการฝึกอบรมวิชาชีพช่างปูกระเบื้อง</t>
  </si>
  <si>
    <t>23.โครงการจัดการขยะในครัวเรือน</t>
  </si>
  <si>
    <t>24.โครงการปลูกจิตสำนึกเยาวชนรุ่นใหม่ใส่ใจรักษ์สิ่งแวดล้อม</t>
  </si>
  <si>
    <t xml:space="preserve"> - การทำศิลปะประดิษฐ์ (การทอเสื่อกก)</t>
  </si>
  <si>
    <t xml:space="preserve"> - การทำศิลปะประดิษฐ์ (จากต้นกล้วย)</t>
  </si>
  <si>
    <t xml:space="preserve"> - โครงการพัฒนาทักษะอาชีพแบบบูรณการเพื่อสร้างโอกาสสร้างงานสร้างอาชีพสร้างรายได้</t>
  </si>
  <si>
    <t>เพื่อป้องกันการปัญหาการค้ามนุษย์และการถูกล่อลวงประจำปี 2563</t>
  </si>
  <si>
    <t xml:space="preserve"> - โครงการเสริมสร้างและพัฒนาศักยภาพเพื่อเพิ่มทางเลือกในการสร้างรายได้ฯ</t>
  </si>
  <si>
    <t xml:space="preserve"> - โครงการส่งเสริมและพัฒนาการท่องเที่ยววิถีเกษตร</t>
  </si>
  <si>
    <t xml:space="preserve"> - โครงการส่งเสริมการหยุดการเผาในพื้นที่ทางเกษตร</t>
  </si>
  <si>
    <t xml:space="preserve"> - สร้างอาชีพด้านการทำบานหน้าต่างและบานประตู</t>
  </si>
  <si>
    <t xml:space="preserve"> - โครงการฝึกอบรมและพัฒนาอาชีพให้กับเกษตรกรฯ จิตอาสา 904</t>
  </si>
  <si>
    <t xml:space="preserve"> - โครงการฝึกอบรมหลักสูตรระยะสันอายุน้อยร้อยล้าน"เสต็กเพื่อการค้า"</t>
  </si>
  <si>
    <t xml:space="preserve"> - โครงการพัฒนาความรู้ความเข้าใจในการใช้เทคโนโลยีสารสนเทศฯ</t>
  </si>
  <si>
    <t xml:space="preserve"> - โครงการค่ายเยาวชน"สานใจไทยสู่ใจใต้ รุ่นที่ 36"</t>
  </si>
  <si>
    <t xml:space="preserve"> - โครงการส่งเสริมการดำเนินงานตลาดประชารัฐ ตลาดวัฒนธรรมฯ</t>
  </si>
  <si>
    <t xml:space="preserve"> - โครงการอบรมสร้างภูมิคุ้มกันทางสังคมในมิติวัฒนธรรม</t>
  </si>
  <si>
    <t>1. การประชุมสัมมนาเครือข่ายการท่องเที่ยวโดยชุมชน</t>
  </si>
  <si>
    <t>ผู้ประกอบโฮมสเตย์</t>
  </si>
  <si>
    <t>2. การจัดอบรมพัฒนาผู้ประกอบการที่พักโฮมสเตย์สู่มาตรฐานโฮมสเตย์</t>
  </si>
  <si>
    <t>การประชุมสัมมนาเครือข่ายการท่องเที่ยวโดยชุมชน</t>
  </si>
  <si>
    <t>การจัดอบรมพัฒนาศักยภาพผู้ประกอบการที่พักโฮมสเตย์ฯ</t>
  </si>
  <si>
    <t>ผู้ประกอบการด้านที่พัก</t>
  </si>
  <si>
    <t>2. โครงการเกษตรอินทรีย์</t>
  </si>
  <si>
    <t>3. ส่งเสริมการเพิ่มประสิทธิภาพการผลิตสมุนไพร</t>
  </si>
  <si>
    <t>3. Smart Farmer</t>
  </si>
  <si>
    <t>4. ส่งเสริมและพัฒนากระบวนการปฏิบัติงาน</t>
  </si>
  <si>
    <t>ส่งเสริมและพัฒนากระบวนการปฏิบัติงาน</t>
  </si>
  <si>
    <t>โครงการยกระดับคุณภาพมาตรฐานสินค้าเกษตร</t>
  </si>
  <si>
    <t>5. โครงการยกระดับคุณภาพมาตรฐานสินค้าเกษตร</t>
  </si>
  <si>
    <t>จัดกระบวนการเรียนรู้การใช้สารเคมีอย่างถูกต้องและปลอดภัยตามกระบวนการโรงเรียนเกษตร</t>
  </si>
  <si>
    <t>โครงการเพิ่มประสิทธิภาพการผลิตสินค้าเกษตร</t>
  </si>
  <si>
    <t>7. โครงการเพิ่มประสิทธิภาพการผลิตสินค้าเกษตร</t>
  </si>
  <si>
    <t>โครงการส่งเสริมการเพิ่มประสิทธิภาพการใช้น้ำในระดับไร่นา</t>
  </si>
  <si>
    <t>8. โครงการส่งเสริมการเพิ่มประสิทธิภาพการใช้น้ำในระดับไร่นา</t>
  </si>
  <si>
    <t>โครงการสร้างความเข้มแข็งกลุ่มการผลิตด้านการเกษตร</t>
  </si>
  <si>
    <t>9. โครงการสร้างความเข้มแข็งกลุ่มการผลิตด้านการเกษตร</t>
  </si>
  <si>
    <t>4. การตลาดสินค้าเกษตร</t>
  </si>
  <si>
    <t>5. โครงการประชาสัมพันธ์ความรู้เรื่องการประกันสังคมสู่สถานศึกษา</t>
  </si>
  <si>
    <t>6. โครงการชี้แจงให้ความรู้งานประกันสังคม</t>
  </si>
  <si>
    <t>นายจ้างลูกจ้าง</t>
  </si>
  <si>
    <t>โครงการอบรมเชิงปฏิบัติการแก่นายจ้างเพื่อจัดทำข้อมูลและจ่ายเงินสมทบกองทุนฯผ่านระบบ e-payment</t>
  </si>
  <si>
    <t>นายจ้าง ตัวแทน</t>
  </si>
  <si>
    <t>11. โครงการศูนย์ฝึกอาชีพชุมชน</t>
  </si>
  <si>
    <t>นายจ้าง/ตัวแทน</t>
  </si>
  <si>
    <t>โครงการพัฒนาศักยภาพคนในการพัฒนาคุณภาพสินค้า กศน.ให้ยกระดับเป็นสินค้า/บริการกศน.พรีเมี่ยม</t>
  </si>
  <si>
    <t>การพัฒนาบุคลากรวิทยาลัยเทคนิคอ่างทอง</t>
  </si>
  <si>
    <t>บุคลากร</t>
  </si>
  <si>
    <t>13. การพัฒนาบุคลากรวิทยาลัยเทคนิคอ่างทอง</t>
  </si>
  <si>
    <t>เทคนิคอ่างทอง</t>
  </si>
  <si>
    <t>7. โครงการฝึกอบรมวิชาชีพช่างปูกระเบื้อง</t>
  </si>
  <si>
    <t>โครงการฝึกอบรมและทดสอบมาตรฐานฝีมือแรงงานหลักสูตรช่างปูกระเบื้อง</t>
  </si>
  <si>
    <t>14. โครงการฝึกอบรมและทดสอบมาตรฐานฝีมือแรงงานหลักสูตรช่างปูกระเบื้อง</t>
  </si>
  <si>
    <t>8. โครงการส่งเสริมความรู้เตรียมความพร้อมเด็กก่อนเข้าสู่ตลาดแรงงาน</t>
  </si>
  <si>
    <t>9. สร้างและพัฒนาเครือข่ายการคุ้มครองแรงงานนอกระบบ</t>
  </si>
  <si>
    <t>15. สร้างความเข้มแข็งชมรมแรงงานนอกระบบ</t>
  </si>
  <si>
    <t>โครงการสร้างเครือข่ายการคุ้มครองแรงงานนอกระบบในสังคมสูงวัย</t>
  </si>
  <si>
    <t>แรงงานสูงวัย</t>
  </si>
  <si>
    <t>16. โครงการสร้างเครือข่ายการคุ้มครองแรงงานนอกระบบในสังคมสูงวัย</t>
  </si>
  <si>
    <t>17. ส่งเสริมความปลอดภัยให้แก่กลุ่มแรงงานนอกระบบ</t>
  </si>
  <si>
    <t xml:space="preserve"> ส่งเสริมความปลอดภัยให้แก่กลุ่มแรงงานนอกระบบ</t>
  </si>
  <si>
    <t>10. โครงการส่งเสริมสวัสดิการแรงงานผู้สูงอายุพัฒนาคุณภาพชีวิต</t>
  </si>
  <si>
    <t>ส่งเสริมให้มีการจัดสวัสดิการเพื่อพัฒนาคุณภาพชีวิตแรงงานหญิงในสถานประกอบการ</t>
  </si>
  <si>
    <t>โครงการสร้างความมั่นคงด้านอาชีพและรายได้ตามหลักปรัชญาเศรษฐกิจพอเพียง</t>
  </si>
  <si>
    <t>พัฒนาฃุมชน</t>
  </si>
  <si>
    <t>โครงการพัฒนาหมู่บ้านเศรษฐกิจพอเพียง</t>
  </si>
  <si>
    <t>19. โครงการพัฒนาหมู่บ้านเศรษฐกิจพอเพียง</t>
  </si>
  <si>
    <t>โครงการพัฒนาทักษะอาชีพแก่สมาชิกกองทุนพัฒนาบทบาทสตรี</t>
  </si>
  <si>
    <t>20. โครงการพัฒนาทักษะอาชีพแก่สมาชิกกองทุนพัฒนาบทบาทสตรี</t>
  </si>
  <si>
    <t>พัฒนาและยกระดับกลุ่มออมทรัพย์เพื่อการผลิตจักสานบ้านตลาดใหม่</t>
  </si>
  <si>
    <t>กลุ่มออมทรัพย์</t>
  </si>
  <si>
    <t>21. พัฒนาและยกระดับกลุ่มออมทรัพย์เพื่อการผลิตจักสานบ้านตลาดใหม่</t>
  </si>
  <si>
    <t>กลุ่มกองทุน</t>
  </si>
  <si>
    <t xml:space="preserve"> โครงการเพิ่มประสิทธิภาพการบริหารกองทุนเพื่อเกษตรกรและแหล่งสินเชื่อภาครัฐฯ</t>
  </si>
  <si>
    <t>หลักสูตรวิชาชีพระยะสั้น</t>
  </si>
  <si>
    <t>23. หลักสูตรวิชาชีพระยะสั้น</t>
  </si>
  <si>
    <t>โครงการเสริมสร้างศักยภาพและเพิ่มช่องทางการตลาดแก่ผู้ประกอบการในยุคดิจิทัล</t>
  </si>
  <si>
    <t>โครงการส่งเสริมและพัฒนาขีดความสามารถ SME กลุ่มจังหวัดภาคกลางตอนบน</t>
  </si>
  <si>
    <t>โครงการเสริมสร้างศักยภาพเศรษฐกิจฐานรากภาคกลาง</t>
  </si>
  <si>
    <t>24. โครงการพัฒนาเกษตรกรรมยั่งยืน</t>
  </si>
  <si>
    <t>โครงการพัฒนาบุคลากรประจำปีงบประมาณ 2564</t>
  </si>
  <si>
    <t>25. โครงการพัฒนาบุคลากรประจำปีงบประมาณ 2564</t>
  </si>
  <si>
    <t>โครงการขับเคลื่อนการดำเนินงานสุขภาพภาคประชาชนและพัฒนาศักยภาพอสม.เป็นอสม.หมอประจำบ้าน</t>
  </si>
  <si>
    <t>ประชาชน/อสม.</t>
  </si>
  <si>
    <t>โครงการแรงงานกลุ่มเป้าหมายเฉพาะเพื่อเพิ่มโอกาสในการประกอบอาชีพ</t>
  </si>
  <si>
    <t>โครงการอบรมแรงงานกลุ่มเป้าหมายเฉพาะเพื่อเพิ่มโอกาสในการประกอบอาชีพ</t>
  </si>
  <si>
    <t>โครงการฝึกอบรมแรงงานกลุ่มเป้าหมายเฉพาะเพื่อเพิ่มโอกาสในประกอบอาขีพ</t>
  </si>
  <si>
    <t xml:space="preserve"> - ช่างก่ออิฐ</t>
  </si>
  <si>
    <t xml:space="preserve"> - การตัดเย็บชุดไทยพระราชนิยม</t>
  </si>
  <si>
    <t xml:space="preserve"> - เทคนิคการทำลวดลายบนผืนผ้า</t>
  </si>
  <si>
    <t xml:space="preserve"> - การซ่อมอุปกรณ์ไฟฟ้าภายในอาคาร</t>
  </si>
  <si>
    <t xml:space="preserve"> - การประกอบธุรกิจร้านกาแฟ</t>
  </si>
  <si>
    <t>12. โครงการพัฒนาทักษะกำลังแรงงานด้านท่องเที่ยว</t>
  </si>
  <si>
    <t>13. โครงการฝึกอบรมแรงงานผู้สูงอายุเพื่อเพิ่มโอกาสในการประกอบอาชีพ</t>
  </si>
  <si>
    <t xml:space="preserve"> - ศิลปะประดิษฐ์</t>
  </si>
  <si>
    <t xml:space="preserve">  </t>
  </si>
  <si>
    <t xml:space="preserve"> - การตัดเย็บเสื้อผ้าเพื่อการแสดง</t>
  </si>
  <si>
    <t xml:space="preserve"> - การประกอบอาหาร(ประเภทอาหารว่างจากผลผลิตทางการเกษตร)</t>
  </si>
  <si>
    <t xml:space="preserve">โครงการเพิ่มประสิทธิภาพผลิตภาพ </t>
  </si>
  <si>
    <t>OTOP/SME/วิสาหกิจชุมขน</t>
  </si>
  <si>
    <t xml:space="preserve">14. โครงการเพิ่มประสิทธิภาพผลิตภาพ </t>
  </si>
  <si>
    <t>โครงการเพิ่มทักษะด้านอาชีพแก่นักเรียนครอบครัวยากจนฯ</t>
  </si>
  <si>
    <t>นักเรียน</t>
  </si>
  <si>
    <t>15. โครงการเพิ่มทักษะด้านอาชีพแก่นักเรียนครอบครัวยากจนฯ</t>
  </si>
  <si>
    <t xml:space="preserve"> - ช่างแต่งผมบุรุษ (ระดับต้น)</t>
  </si>
  <si>
    <t>โครงการฝึกอบรมแรงงานกลุ่มเป้าหมายเฉพาะเพื่อเพิ่มโอกาส</t>
  </si>
  <si>
    <t>ผู้ว่างงาน/แรงงานนอกระบบ</t>
  </si>
  <si>
    <t>16. โครงการยกระดับเพื่อเพิ่มศักยภาพฝีมือและสมรรถนะแรงงาน</t>
  </si>
  <si>
    <t xml:space="preserve"> - การฝึกเตรียมเข้าทำงาน</t>
  </si>
  <si>
    <t>โครงการยกระดับเพื่อเพิ่มศักยภาพฝีมือและสมรรถนะแรงงาน (เตรียมฯ)</t>
  </si>
  <si>
    <t>โครงการบูรณาการร่วมกับภาครัฐและเอกชน</t>
  </si>
  <si>
    <t>ภาครัฐ/เอกชน</t>
  </si>
  <si>
    <t>27. โครงการบูรณาการร่วมกับภาครัฐและเอกชน</t>
  </si>
  <si>
    <t>โครงการเสริมสร้างสมรรถนะแรงงานด้านเทคโนโลยีฯศตรวรรษที่ 21</t>
  </si>
  <si>
    <t>บุคคลที่สนใจ</t>
  </si>
  <si>
    <t>17. โครงการเสริมสร้างสมรรถนะแรงงานด้านเทคโนโลยีฯศตรวรรษที่ 21</t>
  </si>
  <si>
    <t xml:space="preserve"> - การใช้โปรแกรม Microsoft Excel Advanced</t>
  </si>
  <si>
    <t>สนับสนุนการดำเนินงานโรงเรียนเกษตรกรเพื่อให้เกษตรกรผลิตไม้ผลปลอดภัย</t>
  </si>
  <si>
    <t xml:space="preserve">  - การทำขนมอบ</t>
  </si>
  <si>
    <t xml:space="preserve"> - เทคนิคการต่อสายพานลำเลียง</t>
  </si>
  <si>
    <t xml:space="preserve"> - ความรู้เกี่ยวกับฮาลาลในสถานประกอบการที่ได้รับรองฮาลาล</t>
  </si>
  <si>
    <t xml:space="preserve"> - ความต้องการและการตรวจสอบภายในด้วยระบบ GMP and Haccp</t>
  </si>
  <si>
    <t xml:space="preserve"> - การป้องกันโรค African Swine Frver (ASF)</t>
  </si>
  <si>
    <t xml:space="preserve"> - มาตรฐานการรับเข้าสินค้ากระป๋อง</t>
  </si>
  <si>
    <t>บ. เล้งเฮงอกรีฟู้ดส์</t>
  </si>
  <si>
    <t xml:space="preserve"> - เทคนิคการขายและการบริการอย่างมืออาชีพ</t>
  </si>
  <si>
    <t>การขับขี่รถโฟล์ลิฟท์อย่างปลอดภัย</t>
  </si>
  <si>
    <t>บ.โกลบอล</t>
  </si>
  <si>
    <t>ตลาดสินค้าเกษตร</t>
  </si>
  <si>
    <t xml:space="preserve"> -การสร้างมนุษย์สัมพันธ์และทัศนคติการทำงานในองค์กร</t>
  </si>
  <si>
    <t xml:space="preserve"> -การบำรุงรักษาเครื่องจักรกลการเกษตร</t>
  </si>
  <si>
    <t xml:space="preserve"> -เทคนิคการใช้และบำรุงรักษารถยกอย่างปลอดภัย</t>
  </si>
  <si>
    <t xml:space="preserve"> -กระบวนการผลิตวิสโคส</t>
  </si>
  <si>
    <t xml:space="preserve"> -การตกแต่งชิ้นงาน</t>
  </si>
  <si>
    <t xml:space="preserve"> -ทีมงานสำราญ ผลงานสำเร็จ</t>
  </si>
  <si>
    <t xml:space="preserve"> -ความปลอดภัยในการทำงานก่อสร้าง</t>
  </si>
  <si>
    <t xml:space="preserve"> -STEM Workforce เพื่อการปรับปรุงการทำงาน</t>
  </si>
  <si>
    <t xml:space="preserve"> -การใช้เครื่องจักรและอุปกรณ์อย่างมีประสิทธิผล</t>
  </si>
  <si>
    <t>โครงการเสริมสร้างวินัยการทำงานในสถานประกอบการ</t>
  </si>
  <si>
    <t xml:space="preserve">แผนที่ 2 การจัดทำหลักสูตรและมาตรฐานสมรรถนะ (แผน 1-3 ปี) </t>
  </si>
  <si>
    <t>กิจกรรม/โครงการ</t>
  </si>
  <si>
    <t>วัตถุประสงค์</t>
  </si>
  <si>
    <t>แนวทางการดำเนินงาน</t>
  </si>
  <si>
    <t>จำนวน/หน่วย</t>
  </si>
  <si>
    <t>เป้าหมาย</t>
  </si>
  <si>
    <t>ปี 60</t>
  </si>
  <si>
    <t>ปี 61</t>
  </si>
  <si>
    <t>ปี 62</t>
  </si>
  <si>
    <t>ปี 63</t>
  </si>
  <si>
    <t>ปี 64</t>
  </si>
  <si>
    <t>1. จัดทำมาตรฐานสมรรถนะสำหรับแรงงานในระบบ</t>
  </si>
  <si>
    <t xml:space="preserve">มาตรฐานฝีมือแรงงาน ม.22, </t>
  </si>
  <si>
    <t xml:space="preserve">(กลุ่มอุตสาหกรรมเกษตร, กลุ่มอุตสาหกรรมอาหาร </t>
  </si>
  <si>
    <t xml:space="preserve">และการขายส่ง การขายปลีก การซ่อมแซมยานยนต์ </t>
  </si>
  <si>
    <t xml:space="preserve">มุ่งสู่การรองรับการพัฒนากำลังคนของจังหวัด </t>
  </si>
  <si>
    <t>2.แต่งตั้งคณะทำงาน</t>
  </si>
  <si>
    <t xml:space="preserve"> ของใช้ส่วนบุคคลและของใช้ในครัวเรือน) </t>
  </si>
  <si>
    <t>3.ประชุมสัมมนาเพื่อนำเสนอผลการศึกษาและรับฟัง</t>
  </si>
  <si>
    <t>ข้อคิดเห็นจากหน่วยงานที่เกี่ยวข้อง</t>
  </si>
  <si>
    <t>2. พัฒนาหลักสูตรฝึกอบรมสำหรับกลุ่มเป้าหมาย</t>
  </si>
  <si>
    <t xml:space="preserve">เพื่อจัดทำหลักสูตรมาตรฐานสมรรถนะตามแนวทาง </t>
  </si>
  <si>
    <t>จำนวนหลักสูตรและแนวปฏิบัติ</t>
  </si>
  <si>
    <t xml:space="preserve">อุตสาหกรรมแรงงานในระบบ </t>
  </si>
  <si>
    <t>ที่ดีของการฝึกอบรมตามหลัก</t>
  </si>
  <si>
    <t>(กลุ่มอุตสาหกรรมเกษตร, กลุ่มอุตสาหกรรมอาหาร</t>
  </si>
  <si>
    <t>2. แต่งตั้งคณะทำงาน</t>
  </si>
  <si>
    <t xml:space="preserve">สูตรมาตรฐานสมรรถนะ </t>
  </si>
  <si>
    <t>และการขายส่ง การขายปลีก การซ่อมแซมยานยนต์</t>
  </si>
  <si>
    <t xml:space="preserve">ของใช้ส่วนบุคคลและของใช้ในครัวเรือน) </t>
  </si>
  <si>
    <t>4. ดำเนินการฝึกอบรมและประเมินผล</t>
  </si>
  <si>
    <t>การพัฒนากำลังคนของจังหวัด</t>
  </si>
  <si>
    <t>Competency Based Approach มุ่งสู่การรองรับ</t>
  </si>
  <si>
    <t>ตำแหน่งเฉพาะอุตสาหกรรม</t>
  </si>
  <si>
    <t>1. ศึกษาความเป็นไปได้ในการวิเคราะห์สมรรถนะ</t>
  </si>
  <si>
    <t xml:space="preserve">ของ Competency Based Approach  </t>
  </si>
  <si>
    <t>รองรับการพัฒนาอุตสาหกรรมจังหวัดโดยใช้แนวทาง</t>
  </si>
  <si>
    <t xml:space="preserve">แผนที่ 3 การพัฒนาระบบผลิต/พัฒนากำลังคน และการสร้างเครือข่ายด้านการพัฒนากำลังคน (แผน 3-5 ปี) </t>
  </si>
  <si>
    <t>ปี63</t>
  </si>
  <si>
    <t>1. จัดตั้งศูนย์ทดสอบฝีมือแรงงาน/ศูนย์รับรอง</t>
  </si>
  <si>
    <t xml:space="preserve"> เพื่อรับรองหน่วยงานภาครัฐและเอกชนที่มี</t>
  </si>
  <si>
    <t>1. ประชุมหารือกับหน่วยงานที่เกี่ยวข้อง</t>
  </si>
  <si>
    <t>จำนวนศูนย์ทดสอบที่ตั้งในสถาน</t>
  </si>
  <si>
    <t xml:space="preserve">ความรู้ในหน่วยงานภาครัฐและเอกชน  </t>
  </si>
  <si>
    <t xml:space="preserve">ความพร้อมด้านบุคลากร สถานที่ และด้านอื่นๆ </t>
  </si>
  <si>
    <t xml:space="preserve">เพื่อกำหนดรูปแบบหน้าที่ </t>
  </si>
  <si>
    <t xml:space="preserve">ประกอบการและสถานศึกษา </t>
  </si>
  <si>
    <t xml:space="preserve">ให้เป็นศูนย์ทดสอบ/ศูนย์รับรองฯ </t>
  </si>
  <si>
    <t>3. จัดทำรายละเอียด</t>
  </si>
  <si>
    <t>4. ยื่นเอกสารเพื่อเสนอขอเป็นศูนย์</t>
  </si>
  <si>
    <t>ทดสอบฝีมือแรงงาน</t>
  </si>
  <si>
    <t>2. จัดตั้งศูนย์ข้อมูลและเครือข่ายด้าน</t>
  </si>
  <si>
    <t xml:space="preserve">1. เพื่อสำรวจและรวบรวมข้อมูลกำลังคนของแรงงานในระบบ </t>
  </si>
  <si>
    <t>1. ศึกษาความเป็นไปได้ในการดำเนินการ</t>
  </si>
  <si>
    <t xml:space="preserve">จำนวนศูนย์ข้อมูล 1 ศูนย์  </t>
  </si>
  <si>
    <t xml:space="preserve">คนของจังหวัด   </t>
  </si>
  <si>
    <t xml:space="preserve"> และแรงงานนอกระบบ</t>
  </si>
  <si>
    <t>3. ศึกษา วิเคราะห์ แนวทางการดำเนินงาน</t>
  </si>
  <si>
    <t>2. เป็นฐานข้อมูลให้หน่วยงานต่างๆ ได้นำไปวางแผนปฏิบัติการ</t>
  </si>
  <si>
    <t>4. กำหนดรูปแบบ และออกแบบระบบ</t>
  </si>
  <si>
    <t>การและดำเนินงานให้มีประสิทธิภาพมากยิ่งขึ้น</t>
  </si>
  <si>
    <t>ข้อมูลและเครือข่ายด้านกำลังคน</t>
  </si>
  <si>
    <t>5. จัดประชุมรับฟังความเห็นจากภาค</t>
  </si>
  <si>
    <t xml:space="preserve">ส่วนที่เกี่ยวข้อง </t>
  </si>
  <si>
    <t>3. จัดทำข้อตกลงความร่วมมือระหว่างหน่วยงาน</t>
  </si>
  <si>
    <t>1. ศึกษาความเป็นไปได้และประชุมหารือ</t>
  </si>
  <si>
    <t>จำนวนข้อตกลงระหว่างหน่วยผลิต</t>
  </si>
  <si>
    <t xml:space="preserve">ภาคการศึกษา (หน่วยผลิตกำลังคน) กับ </t>
  </si>
  <si>
    <t>กับหน่วยงานที่เกี่ยวข้อง</t>
  </si>
  <si>
    <t>กำลังคน/หน่วยพัฒนากำลังคน</t>
  </si>
  <si>
    <t>ผู้ประกอบการ ในการพัฒนากำลังคนที่ขาดแคลน</t>
  </si>
  <si>
    <t xml:space="preserve">2. เพื่อให้การพัฒนากำลังคนทั้งด้านความรู้ </t>
  </si>
  <si>
    <t>2. ประสานข้อตกลงความร่วมมือ</t>
  </si>
  <si>
    <t xml:space="preserve">กับสถานประกอบการในพื้นที่ </t>
  </si>
  <si>
    <t xml:space="preserve">โดยเฉพาะในอุตสาหกรรมที่กำหนดไว้ </t>
  </si>
  <si>
    <t>ทักษะ ทัศนคติ ผ่านการเรียนรู้จาก</t>
  </si>
  <si>
    <t>3. แต่งตั้งคณะทำงาน</t>
  </si>
  <si>
    <t xml:space="preserve">การณ์จริง (Problem based leaning) </t>
  </si>
  <si>
    <t>4. จัดทำรายละเอียด</t>
  </si>
  <si>
    <t>3. เพื่อพัฒนากำลังคนในสถานประกอบการ</t>
  </si>
  <si>
    <t>5. ดำเนินการ</t>
  </si>
  <si>
    <t>ให้ตรงตามความต้องการและให้ทันกับความ</t>
  </si>
  <si>
    <t xml:space="preserve">6. ประเมินผลและสรุปจุดเรียนรู้ร่วมกัน </t>
  </si>
  <si>
    <t>ความเปลี่ยนแปลงของเทคโนโลยีและ</t>
  </si>
  <si>
    <t xml:space="preserve">และระบบการผลิต </t>
  </si>
  <si>
    <t xml:space="preserve">พื้นที่เป็นหลักการพัฒนากำลังคนโดยยึดโยงกับพื้นที่เป็นหลัก </t>
  </si>
  <si>
    <t xml:space="preserve"> 1. เพื่อวางแนวทางการผลิตกำลังคน/การพัฒนากำลังคนโดยยึดโยงกับ</t>
  </si>
  <si>
    <t>ประจำปีงบประมาณ พ.ศ. 2564</t>
  </si>
  <si>
    <t>ผลการดำเนินงานตามแผนพัฒนากำลังคนจังหวัดอ่างทอง</t>
  </si>
  <si>
    <t xml:space="preserve">ภาคการศึกษา  / ภาคเกษตร </t>
  </si>
  <si>
    <t xml:space="preserve">ภาคราชการ / คนพิการ / </t>
  </si>
  <si>
    <t>แรงงานนอกระบบ และอื่นๆ : ภาคการศึกษา / ภาคเกษตร / ภาคราชการ / คนพิการ / ผู้สูงอายุ</t>
  </si>
  <si>
    <t>แรงงานนอกระบบ และอื่นๆ :</t>
  </si>
  <si>
    <t>1.4 แรงงานนอกระบบ และอื่นๆ : ภาคกรศึกษา / ภาคเกษตร / ภาคราชการ / คนพิการ / ผู้สูงอายุ</t>
  </si>
  <si>
    <r>
      <t>1.3 การขายส่ง การขายปลีก การซ่อมแซมยานยนต์ ของใช้ส่วนบุคคลและของใช้ในครัวเรือน (เป้าหมาย 5 ปี รวม 8,150</t>
    </r>
    <r>
      <rPr>
        <sz val="14"/>
        <rFont val="TH SarabunPSK"/>
        <family val="2"/>
      </rPr>
      <t xml:space="preserve"> </t>
    </r>
    <r>
      <rPr>
        <b/>
        <sz val="14"/>
        <rFont val="TH SarabunPSK"/>
        <family val="2"/>
      </rPr>
      <t>คน)</t>
    </r>
    <r>
      <rPr>
        <sz val="14"/>
        <rFont val="TH SarabunPSK"/>
        <family val="2"/>
      </rPr>
      <t xml:space="preserve"> </t>
    </r>
  </si>
  <si>
    <t>1. พนักงานธุรการ</t>
  </si>
  <si>
    <t>2. พนักงานบัญชี</t>
  </si>
  <si>
    <t>3. ผู้จัดการ</t>
  </si>
  <si>
    <t>5. พนักงานขาย</t>
  </si>
  <si>
    <t>แรงงานนอกระบบ และอื่น ๆ</t>
  </si>
  <si>
    <t>ผลการฝึกโครงการ/กิจกรรมที่ดำเนินการ (เพิ่มเติม)</t>
  </si>
  <si>
    <t>6. จัดกระบวนการเรียนรู้การใช้สารเคมีอย่างถูกต้องและปลอดภัย</t>
  </si>
  <si>
    <t>ตามกระบวนการโรงเรียนเกษตร</t>
  </si>
  <si>
    <t>10. โครงการอบรมเชิงปฏิบัติการแก่นายจ้างเพื่อจัดทำข้อมูล</t>
  </si>
  <si>
    <t>และจ่ายเงินสมทบกองทุนฯผ่านระบบ e-payment</t>
  </si>
  <si>
    <t>12. โครงการพัฒนาศักยภาพคนในการพัฒนาคุณภาพสินค้า กศน.</t>
  </si>
  <si>
    <t>ให้ยกระดับเป็นสินค้า/บริการกศน.พรีเมี่ยม</t>
  </si>
  <si>
    <t>18. โครงการสร้างความมั่นคงด้านอาชีพและรายได้</t>
  </si>
  <si>
    <t>ตามหลักปรัชญาเศรษฐกิจพอเพียง</t>
  </si>
  <si>
    <t>22. โครงการเพิ่มประสิทธิภาพการบริหารกองทุนเพื่อเกษตรกร</t>
  </si>
  <si>
    <t>และแหล่งสินเชื่อภาครัฐฯ</t>
  </si>
  <si>
    <t>26. โครงการขับเคลื่อนการดำเนินงานสุขภาพภาคประชาชน</t>
  </si>
  <si>
    <t>และพัฒนาศักยภาพอสม.เป็นอสม.หมอประจำบ้าน</t>
  </si>
  <si>
    <t>11.โครงการฝึกอบรมแรงงานกลุ่มเป้าหมายเฉพาะเพื่อเพิ่มโอกาส</t>
  </si>
  <si>
    <t xml:space="preserve">ในการประกอบอาชีพ </t>
  </si>
  <si>
    <t xml:space="preserve">1.1 อุตสาหกรรมเกษตร (เป้าหมาย 5 ปี รวม 11,554 คน) </t>
  </si>
  <si>
    <t>ผลการดำเนินงานตามแผนการฝึก</t>
  </si>
  <si>
    <t>1. กิจกรรมส่งเสริมการใช้เครื่องจักรกลการเกษตรทดแทนแรงงานเกษตรกร</t>
  </si>
  <si>
    <t>สำนักงานสวัสดิการและคุ้มครองแรงงาน</t>
  </si>
  <si>
    <t>สํานักงานพาณิชย์จังหวัด</t>
  </si>
  <si>
    <t>สํานักงานอุตสาหกรรมจังหวัด</t>
  </si>
  <si>
    <t>สำนักงานพัฒนาฝีมือแรงงาน</t>
  </si>
  <si>
    <t>ผลการดำเนินงานตามแผนพัฒนากำลังคนจังหวัดอ่างทอง ประจำปีงบประมาณ พ.ศ. 2564</t>
  </si>
  <si>
    <t>1. การฝึกยกระดับทักษะ
(หลักสูตรมาตรฐานการรับเข้าสินค้ากระป๋อง)</t>
  </si>
  <si>
    <t>บริษัท เล้งเฮงอกรีฟู้ดส์ จํากัด</t>
  </si>
  <si>
    <t>หน่วยงานที่ดำเนินการ</t>
  </si>
  <si>
    <t>ผลการฝึกโครงการ/กิจกรรมที่ดำเนินการ (เพิ่มเติม) นอกแผน</t>
  </si>
  <si>
    <t>บริษัท โกลบอล เฮ้าส์ จํากัด</t>
  </si>
  <si>
    <t>ด้านอุตสาหกรรมค้าส่ง ค้าปลีก</t>
  </si>
  <si>
    <t>ตามแผน</t>
  </si>
  <si>
    <t>นอกแผน</t>
  </si>
  <si>
    <t>พนักงานฝ่ายผลิต</t>
  </si>
  <si>
    <t>1. โครงการพัฒนาศักยภาพความรับผิดชอบทางสังคม
ด้านแรงงานในสถานประกอบกิจการ</t>
  </si>
  <si>
    <t>พนักงานขาย</t>
  </si>
  <si>
    <t>1. การเพิ่มความรู้ ทักษะการปฏิบัติงาน (ยกระดับทักษะ)
(การขับขี่รถโฟล์ลิฟท์อย่างปลอดภัย)</t>
  </si>
  <si>
    <t>2. การฝึกอบรมยกระดับฝีมือแรงงาน
(เทคนิคการขายและการบริการอย่างมืออาชีพ)</t>
  </si>
  <si>
    <t>แผนการฝึกที่มีการดำเนินการ</t>
  </si>
  <si>
    <t>เครือข่าย
การท่องเที่ยว</t>
  </si>
  <si>
    <t>สำนักงานการท่องเที่ยวและกีฬาจังหวัด</t>
  </si>
  <si>
    <t>2. โครงการพัฒนาศักยภาพแรงงานเพื่อรองรับการจ่ายค่าจ้าง
ตามมาตรฐานฝีมือแรงงาน (ช่างเชื่อมแม็ก ระดับ 1)</t>
  </si>
  <si>
    <t>3. โครงการยกระดับแรงงานไทยให้ได้มาตรฐานรองรับการแข่งขัน
(กิจกรรมทดสอบมาตรฐานฝีมือแรงงาน)</t>
  </si>
  <si>
    <t>4. โครงการยกระดับเพื่อเพิ่มศักยภาพฝีมือและสมรรถนะแรงงาน
(การฝึกยกระดับฝีมือแรงงาน)</t>
  </si>
  <si>
    <t>5. การประชุมชี้แจงเกี่ยวกับการจัดทำมาตรฐานการป้องกัน
และแก้ไขปัญหายาเสพติดฯ</t>
  </si>
  <si>
    <t>6. โครงการส่งเสริมให้มีการจัดสวัสดิการเพื่อพัฒนาคุณภาพชีวิต
แรงงานหญิงในสถานประกอบกิจการ</t>
  </si>
  <si>
    <t>7. โครงการเสริมสร้างศักยภาพและเพิ่มช่องทางการตลาด
แก่ผู้ประกอบกิจการในยุคดิจิทัล</t>
  </si>
  <si>
    <t>8. โครงการส่งเสริมและพัฒนขีดความสามารถ SME
กลุ่มจังหวัดภาคกลางตอนบน</t>
  </si>
  <si>
    <t>9. โครงการเสริมสร้างศักยภาพเศรษฐกิจฐานรากภาคกลาง</t>
  </si>
  <si>
    <t>10. โครงการส่งเสริมการพัฒนาอุตสาหกรรมในส่วนภูมิภาค</t>
  </si>
  <si>
    <t>15. โครงการเพิ่มทักษะด้านอาชีพแก่นักเรียนครอบครัวยากจน</t>
  </si>
  <si>
    <t xml:space="preserve">11.โครงการฝึกอบรมแรงงานกลุ่มเป้าหมายเฉพาะเพื่อเพิ่มโอกาส
ในการประกอบอาชีพ 
</t>
  </si>
  <si>
    <t>สำนักงานประกันสังคม</t>
  </si>
  <si>
    <t>สำนักงานเกษตรจังหวัด</t>
  </si>
  <si>
    <t xml:space="preserve">    - กลุ่มผู้ต้องขังและเยาวชนในสถานพินิจ</t>
  </si>
  <si>
    <t xml:space="preserve">    - คนพิการและผู้ดูแลคนพิการ</t>
  </si>
  <si>
    <t xml:space="preserve">    - แรงงานนอกระบบ</t>
  </si>
  <si>
    <t xml:space="preserve">    - แรงงานตามโครงการอันเนื่องมาจากพระราชดำริ</t>
  </si>
  <si>
    <t>(หลักสูตรช่างก่ออิฐ)</t>
  </si>
  <si>
    <t>(หลักสูตรการทำขนมอบ)</t>
  </si>
  <si>
    <t>(หลักสูตรการตัดเย็บชุดไทยพระราชนิยม)</t>
  </si>
  <si>
    <t>(หลักสูตรเทคนิคการทำลวดลายบนผืนผ้า)</t>
  </si>
  <si>
    <t>(หลักสูตรการซ่อมอุปกรณ์ไฟฟ้าภายในอาคาร)</t>
  </si>
  <si>
    <t>(หลักสูตรการประกอบธุรกิจร้านกาแฟ)</t>
  </si>
  <si>
    <t xml:space="preserve"> (หลักสูตรศิลปะประดิษฐ์)</t>
  </si>
  <si>
    <t xml:space="preserve"> (หลักสูตรการตัดเย็บเสื้อผ้าเพื่อการแสดง)</t>
  </si>
  <si>
    <t xml:space="preserve"> (หลักสูตรเทคนิคการทำลวดลายบนผืนผ้า)</t>
  </si>
  <si>
    <t xml:space="preserve"> (หลักสูตรการประกอาหารว่างจากผลผลิตทางการเกษตร)</t>
  </si>
  <si>
    <t xml:space="preserve">14. โครงการเพิ่มประสิทธิภาพ/ผลิตภาพ </t>
  </si>
  <si>
    <t>(โครงการเพิ่มประสิทธิภาพ/ผลิตภาพ)</t>
  </si>
  <si>
    <t>(หลักสูตรช่างแต่งผมบุรุษ (ระดับต้น)</t>
  </si>
  <si>
    <t xml:space="preserve"> (หลักสูตรการใช้โปรแกรม Microsoft Excel Advanced)</t>
  </si>
  <si>
    <t>(การฝึกเตรียมเข้าทำงาน)</t>
  </si>
  <si>
    <t>18. การประชุมสัมมนาเครือข่ายการท่องเที่ยวโดยชุมชน</t>
  </si>
  <si>
    <t>19. การจัดอบรมพัฒนาผู้ประกอบการที่พักโฮมสเตย์
สู่มาตรฐานโฮมสเตย์</t>
  </si>
  <si>
    <t>20. ส่งเสริมการเพิ่มประสิทธิภาพการผลิตสมุนไพร</t>
  </si>
  <si>
    <t>21. ส่งเสริมและพัฒนากระบวนการปฏิบัติงาน</t>
  </si>
  <si>
    <t>22. โครงการยกระดับคุณภาพมาตรฐานสินค้าเกษตร</t>
  </si>
  <si>
    <t>23. จัดกระบวนการเรียนรู้การใช้สารเคมีอย่างถูกต้องและปลอดภัย
ตามกระบวนการโรงเรียนเกษตร</t>
  </si>
  <si>
    <t>24. โครงการเพิ่มประสิทธิภาพการผลิตสินค้าเกษตร</t>
  </si>
  <si>
    <t>25. โครงการส่งเสริมการเพิ่มประสิทธิภาพการใช้น้ำในระดับไร่นา</t>
  </si>
  <si>
    <t>26. โครงการสร้างความเข้มแข็งกลุ่มการผลิตด้านการเกษตร</t>
  </si>
  <si>
    <t>27. โครงการอบรมเชิงปฏิบัติการแก่นายจ้างเพื่อจัดทำข้อมูล
และจ่ายเงินสมทบกองทุนฯผ่านระบบ e-payment</t>
  </si>
  <si>
    <t>28. โครงการศูนย์ฝึกอาชีพชุมชน</t>
  </si>
  <si>
    <t>29. โครงการพัฒนาศักยภาพคนในการพัฒนาคุณภาพสินค้า กศน.
ให้ยกระดับเป็นสินค้า/บริการกศน.พรีเมี่ยม</t>
  </si>
  <si>
    <t>30. การพัฒนาบุคลากรวิทยาลัยเทคนิคอ่างทอง</t>
  </si>
  <si>
    <t>31. โครงการฝึกอบรมและทดสอบมาตรฐานฝีมือแรงงาน
หลักสูตรช่างปูกระเบื้อง</t>
  </si>
  <si>
    <t>32. สร้างความเข้มแข็งชมรมแรงงานนอกระบบ</t>
  </si>
  <si>
    <t>33. โครงการสร้างเครือข่ายการคุ้มครองแรงงานนอกระบบในสังคมสูงวัย</t>
  </si>
  <si>
    <t>34. ส่งเสริมความปลอดภัยให้แก่กลุ่มแรงงานนอกระบบ</t>
  </si>
  <si>
    <t>35. โครงการสร้างความมั่นคงด้านอาชีพและรายได้
ตามหลักปรัชญาเศรษฐกิจพอเพียง</t>
  </si>
  <si>
    <t>36. โครงการพัฒนาหมู่บ้านเศรษฐกิจพอเพียง</t>
  </si>
  <si>
    <t>37. โครงการพัฒนาทักษะอาชีพแก่สมาชิกกองทุนพัฒนาบทบาทสตรี</t>
  </si>
  <si>
    <t>38. พัฒนาและยกระดับกลุ่มออมทรัพย์เพื่อการผลิตจักสานบ้านตลาดใหม่</t>
  </si>
  <si>
    <t>39. โครงการเพิ่มประสิทธิภาพการบริหารกองทุนเพื่อเกษตรกร
และแหล่งสินเชื่อภาครัฐฯ</t>
  </si>
  <si>
    <t>40. หลักสูตรวิชาชีพระยะสั้น</t>
  </si>
  <si>
    <t>41. โครงการพัฒนาเกษตรกรรมยั่งยืน</t>
  </si>
  <si>
    <t>42. โครงการพัฒนาบุคลากรประจำปีงบประมาณ 2564</t>
  </si>
  <si>
    <t>43. โครงการขับเคลื่อนการดำเนินงานสุขภาพภาคประชาชน
และพัฒนาศักยภาพอสม.เป็นอสม.หมอประจำบ้าน</t>
  </si>
  <si>
    <t>44. โครงการบูรณาการร่วมกับภาครัฐและเอกชน</t>
  </si>
  <si>
    <t>สำนักงาน กศน.</t>
  </si>
  <si>
    <t>สำนักงานพัฒนาชุมชนจังหวัด</t>
  </si>
  <si>
    <t>วิทยาลัยเทคนิคการอาชีพโพธิ์ทอง</t>
  </si>
  <si>
    <t>สำนักงานประมงจังหวัด</t>
  </si>
  <si>
    <t>สำนักงานสาธารณสุขจังหวัด</t>
  </si>
  <si>
    <t>เพื่อจัดทำมาตรฐานสมรรถนะของแรงงานในระบบ</t>
  </si>
  <si>
    <t>ม.26/มาตรฐานสมรรถนะ</t>
  </si>
  <si>
    <r>
      <rPr>
        <b/>
        <sz val="12"/>
        <color theme="1"/>
        <rFont val="TH SarabunIT๙"/>
        <family val="2"/>
      </rPr>
      <t>ปี ๒๕๖๐</t>
    </r>
    <r>
      <rPr>
        <sz val="12"/>
        <color theme="1"/>
        <rFont val="TH SarabunIT๙"/>
        <family val="2"/>
      </rPr>
      <t xml:space="preserve"> จำนวน ๑ แห่ง ได้แก่ 
บ.ร่วมกิจอ่างทองคลังสินค้า จำกัด 
ตำแหน่ง พนักงานขับรถตักล้อยาง ระดับ ๑
</t>
    </r>
    <r>
      <rPr>
        <b/>
        <sz val="12"/>
        <color theme="1"/>
        <rFont val="TH SarabunIT๙"/>
        <family val="2"/>
      </rPr>
      <t>ปี 2561</t>
    </r>
    <r>
      <rPr>
        <sz val="12"/>
        <color theme="1"/>
        <rFont val="TH SarabunIT๙"/>
        <family val="2"/>
      </rPr>
      <t xml:space="preserve"> จำนวน 1 แห่ง ได้แก่
บ.อ่างทองเวชชการ ๒ จำกัด
ตำแหน่ง พนักงานลูกค้าสัมพันธ์
</t>
    </r>
    <r>
      <rPr>
        <b/>
        <sz val="12"/>
        <color theme="1"/>
        <rFont val="TH SarabunIT๙"/>
        <family val="2"/>
      </rPr>
      <t>ปี ๒๕๖๒</t>
    </r>
    <r>
      <rPr>
        <sz val="12"/>
        <color theme="1"/>
        <rFont val="TH SarabunIT๙"/>
        <family val="2"/>
      </rPr>
      <t xml:space="preserve"> จำนวน ๑ แห่ง ได้แก่
บ.บีมเมกเกอร์ จำกัด
ตำแหน่ง ช่างเชื่อมโครงสร้างเหล็กบีม ระดับ ๑
</t>
    </r>
    <r>
      <rPr>
        <b/>
        <sz val="12"/>
        <color theme="1"/>
        <rFont val="TH SarabunIT๙"/>
        <family val="2"/>
      </rPr>
      <t>ปี 2563</t>
    </r>
    <r>
      <rPr>
        <sz val="12"/>
        <color theme="1"/>
        <rFont val="TH SarabunIT๙"/>
        <family val="2"/>
      </rPr>
      <t xml:space="preserve"> จำนวน 1 แห่ง ได้แก่
บ.ร่วมกิจอ่างทองคลังสินค้า จำกัด
ตำแหน่ง นักบริหารจัดการคลังสินค้า ระดับ 1 (คณะอนุกรรมการกำหนดมาตรฐานฝีมือแรงงานแห่งชาติขอให้ดำเนินการปรับปรุงข้อมูล) 
</t>
    </r>
    <r>
      <rPr>
        <b/>
        <sz val="12"/>
        <color theme="1"/>
        <rFont val="TH SarabunIT๙"/>
        <family val="2"/>
      </rPr>
      <t>ปี 256๔</t>
    </r>
    <r>
      <rPr>
        <sz val="12"/>
        <color theme="1"/>
        <rFont val="TH SarabunIT๙"/>
        <family val="2"/>
      </rPr>
      <t xml:space="preserve"> จำนวน 1 แห่ง ได้แก่
บ.ร่วมกิจอ่างทองคลังสินค้า จำกัด
ตำแหน่ง พนักงานควบคุมเครื่องจักรและรถ ระดับ 1
(อยู่ระหว่างดำเนินการ)
</t>
    </r>
  </si>
  <si>
    <t>5. สรุปจุดเรียนรู้ รายงานผล จัดทำข้อปฏิบัติที่ดี</t>
  </si>
  <si>
    <t>สำหรับการพัฒนาของแต่ละตำแหน่ง</t>
  </si>
  <si>
    <t>3. ประชุมสัมมนาเพื่อนำเสนอผลการศึกษา</t>
  </si>
  <si>
    <t>และรับฟังข้อคิดเห็นจากหน่วยงานที่เกี่ยวข้อง</t>
  </si>
  <si>
    <t>ยร</t>
  </si>
  <si>
    <r>
      <rPr>
        <b/>
        <sz val="12"/>
        <color theme="1"/>
        <rFont val="TH SarabunIT๙"/>
        <family val="2"/>
      </rPr>
      <t xml:space="preserve">ปี ๒๕๖๐ </t>
    </r>
    <r>
      <rPr>
        <sz val="12"/>
        <color theme="1"/>
        <rFont val="TH SarabunIT๙"/>
        <family val="2"/>
      </rPr>
      <t xml:space="preserve">จำนวน 1 หลักสูตร ได้แก่
หลักสูตร พนักงานขับรถตักล้อยาง
</t>
    </r>
    <r>
      <rPr>
        <b/>
        <sz val="12"/>
        <color theme="1"/>
        <rFont val="TH SarabunIT๙"/>
        <family val="2"/>
      </rPr>
      <t>ปี 2561</t>
    </r>
    <r>
      <rPr>
        <sz val="12"/>
        <color theme="1"/>
        <rFont val="TH SarabunIT๙"/>
        <family val="2"/>
      </rPr>
      <t xml:space="preserve"> จำนวน 1 หลักสูตร ได้แก่
หลักสูตร พนักงานลูกค้าสัมพันธ์
</t>
    </r>
    <r>
      <rPr>
        <b/>
        <sz val="12"/>
        <color theme="1"/>
        <rFont val="TH SarabunIT๙"/>
        <family val="2"/>
      </rPr>
      <t>ปี ๒๕๖๒</t>
    </r>
    <r>
      <rPr>
        <sz val="12"/>
        <color theme="1"/>
        <rFont val="TH SarabunIT๙"/>
        <family val="2"/>
      </rPr>
      <t xml:space="preserve"> จำนวน ๑ หลักสูตร ได้แก่
หลักสูตร ช่างเชื่อมโครงสร้างเหล็กบีม
</t>
    </r>
    <r>
      <rPr>
        <b/>
        <sz val="12"/>
        <color theme="1"/>
        <rFont val="TH SarabunIT๙"/>
        <family val="2"/>
      </rPr>
      <t>ปี 2563</t>
    </r>
    <r>
      <rPr>
        <sz val="12"/>
        <color theme="1"/>
        <rFont val="TH SarabunIT๙"/>
        <family val="2"/>
      </rPr>
      <t xml:space="preserve"> จำนวน 1 หลักสูตร ได้แก่
หลักสูตร นักบริหารจัดการคลังสินค้า (คณะอนุกรรมการกำหนดมาตรฐานฝีมือแรงงานแห่งชาติขอให้ดำเนินการปรับปรุงข้อมูล) 
</t>
    </r>
    <r>
      <rPr>
        <b/>
        <sz val="12"/>
        <color theme="1"/>
        <rFont val="TH SarabunIT๙"/>
        <family val="2"/>
      </rPr>
      <t>ปี 256๔</t>
    </r>
    <r>
      <rPr>
        <sz val="12"/>
        <color theme="1"/>
        <rFont val="TH SarabunIT๙"/>
        <family val="2"/>
      </rPr>
      <t xml:space="preserve"> จำนวน 1 หลักสูตร ได้แก่
หลักสูตร พนักงานควบคุมเครื่องจักรและรถ
(อยู่ระหว่างดำเนินการ)
</t>
    </r>
  </si>
  <si>
    <r>
      <rPr>
        <b/>
        <sz val="12"/>
        <color theme="1"/>
        <rFont val="TH SarabunIT๙"/>
        <family val="2"/>
      </rPr>
      <t>ปี 2561</t>
    </r>
    <r>
      <rPr>
        <sz val="12"/>
        <color theme="1"/>
        <rFont val="TH SarabunIT๙"/>
        <family val="2"/>
      </rPr>
      <t xml:space="preserve"> จำนวน 1 แห่ง ได้แก่</t>
    </r>
  </si>
  <si>
    <t>๑) วิทยาลัยการอาชีพโพธิ์ทอง</t>
  </si>
  <si>
    <t>๒) วิทยาลัยการอาชีพวิเศษชัยชาญ</t>
  </si>
  <si>
    <t xml:space="preserve">   สาขา ช่างไฟฟ้าภายในอาคาร</t>
  </si>
  <si>
    <t xml:space="preserve">   สาขา คอมพิวเตอร์ประมวลผลคำ</t>
  </si>
  <si>
    <t>-  วิทยาลัยการอาชีพโพธิ์ทอง</t>
  </si>
  <si>
    <t xml:space="preserve">   สาขา การบำรุงรักษารถยนต์</t>
  </si>
  <si>
    <t xml:space="preserve">   สาขา ช่างเขียนแบบเครื่องกล</t>
  </si>
  <si>
    <t xml:space="preserve">           ด้วยคอมพิวเตอร์ (CAD) ระดับ 1</t>
  </si>
  <si>
    <t xml:space="preserve">   สาขา ช่างไฟฟ้าภายในอาคาร ระดับ 1</t>
  </si>
  <si>
    <t xml:space="preserve">   สาขา ช่างซ่อมเครื่องยนต์ดีเซล</t>
  </si>
  <si>
    <r>
      <rPr>
        <b/>
        <sz val="12"/>
        <color theme="1"/>
        <rFont val="TH SarabunIT๙"/>
        <family val="2"/>
      </rPr>
      <t>ปี 256๒</t>
    </r>
    <r>
      <rPr>
        <sz val="12"/>
        <color theme="1"/>
        <rFont val="TH SarabunIT๙"/>
        <family val="2"/>
      </rPr>
      <t xml:space="preserve"> จำนวน ๒ แห่ง ได้แก่</t>
    </r>
  </si>
  <si>
    <t>ปี 256๓</t>
  </si>
  <si>
    <t>ปี 256๔</t>
  </si>
  <si>
    <t xml:space="preserve">   ไม่มีหน่วยงานขอดำเนินการ</t>
  </si>
  <si>
    <t>P</t>
  </si>
  <si>
    <t xml:space="preserve">สำนักงานพัฒนาฝีมือแรงงานอ่างทอง
ได้ปรับปรุงข้อมูลในแบนเนอร์
ศูนย์เครือข่ายฯ บนหน้าเว็บไซต์สำนักงานเรียบร้อยแล้ว โดยข้อมูลในแบนเนอร์ประกอบด้วย
  (๑) ทะเบียนวิทยากร   
  (๒) รายชื่อผู้ผ่านการฝึกอบรม
  (๓) รายชื่อผู้ที่ถือบัตรสวัสดิการ
       แห่งรัฐที่เข้ารับการฝึกอบรม
  (๔) รายชื่อผู้ผ่านการทดสอบ  
       มาตรฐานฝีมือแรงงานแห่งชาติ
  (๕) รายชื่อผู้ผ่านการประเมินความรู้   
       ความสามารถ
</t>
  </si>
  <si>
    <t xml:space="preserve">สำนักงานพัฒนาฝีมือแรงงานอ่างทอง
จะขอความอนุเคราะห์ข้อมูลจากวิทยาลัยเทคนิคอ่างทอง
วิทยาลัยการอาชีพวิเศษชัยชาญ
วิทยาลัยการอาชีพโพธิ์ทอง
เพื่อบรรจุเป็นผลการดำเนินงานของแผนพัฒนากำลังคนจังหวัดอ่างทองต่อไป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</si>
</sst>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1"/>
      <color theme="1"/>
      <name val="Tahoma"/>
      <family val="2"/>
      <charset val="222"/>
      <scheme val="minor"/>
    </font>
    <font>
      <b/>
      <sz val="20"/>
      <name val="TH SarabunIT๙"/>
      <family val="2"/>
    </font>
    <font>
      <sz val="11"/>
      <name val="TH SarabunIT๙"/>
      <family val="2"/>
    </font>
    <font>
      <b/>
      <sz val="12"/>
      <name val="TH SarabunIT๙"/>
      <family val="2"/>
    </font>
    <font>
      <sz val="16"/>
      <name val="TH SarabunIT๙"/>
      <family val="2"/>
    </font>
    <font>
      <sz val="14"/>
      <name val="TH SarabunIT๙"/>
      <family val="2"/>
    </font>
    <font>
      <b/>
      <u/>
      <sz val="16"/>
      <name val="TH SarabunIT๙"/>
      <family val="2"/>
    </font>
    <font>
      <sz val="12"/>
      <name val="TH SarabunIT๙"/>
      <family val="2"/>
    </font>
    <font>
      <b/>
      <sz val="16"/>
      <name val="TH SarabunIT๙"/>
      <family val="2"/>
    </font>
    <font>
      <sz val="15"/>
      <name val="TH SarabunIT๙"/>
      <family val="2"/>
    </font>
    <font>
      <b/>
      <sz val="14"/>
      <name val="TH SarabunIT๙"/>
      <family val="2"/>
    </font>
    <font>
      <sz val="14"/>
      <color theme="1"/>
      <name val="TH SarabunIT๙"/>
      <family val="2"/>
    </font>
    <font>
      <sz val="16"/>
      <name val="TH SarabunPSK"/>
      <family val="2"/>
    </font>
    <font>
      <sz val="15"/>
      <name val="TH SarabunPSK"/>
      <family val="2"/>
    </font>
    <font>
      <b/>
      <u/>
      <sz val="14"/>
      <name val="TH SarabunIT๙"/>
      <family val="2"/>
    </font>
    <font>
      <sz val="14"/>
      <name val="Tahoma"/>
      <family val="2"/>
      <charset val="222"/>
      <scheme val="minor"/>
    </font>
    <font>
      <sz val="12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12"/>
      <color theme="1"/>
      <name val="TH SarabunPSK"/>
      <family val="2"/>
    </font>
    <font>
      <b/>
      <sz val="12"/>
      <name val="TH SarabunPSK"/>
      <family val="2"/>
    </font>
    <font>
      <b/>
      <u/>
      <sz val="14"/>
      <color theme="1"/>
      <name val="TH SarabunPSK"/>
      <family val="2"/>
    </font>
    <font>
      <sz val="13"/>
      <color theme="1"/>
      <name val="TH SarabunPSK"/>
      <family val="2"/>
    </font>
    <font>
      <sz val="11"/>
      <color theme="1"/>
      <name val="TH SarabunPSK"/>
      <family val="2"/>
    </font>
    <font>
      <b/>
      <sz val="12"/>
      <color theme="1"/>
      <name val="TH SarabunPSK"/>
      <family val="2"/>
    </font>
    <font>
      <sz val="10"/>
      <color theme="1"/>
      <name val="TH SarabunPSK"/>
      <family val="2"/>
    </font>
    <font>
      <sz val="11.5"/>
      <color theme="1"/>
      <name val="TH SarabunPSK"/>
      <family val="2"/>
    </font>
    <font>
      <b/>
      <sz val="14"/>
      <color theme="1"/>
      <name val="TH SarabunIT๙"/>
      <family val="2"/>
    </font>
    <font>
      <sz val="14"/>
      <color theme="1"/>
      <name val="Tahoma"/>
      <family val="2"/>
      <charset val="222"/>
      <scheme val="minor"/>
    </font>
    <font>
      <sz val="9"/>
      <name val="TH SarabunPSK"/>
      <family val="2"/>
    </font>
    <font>
      <sz val="10"/>
      <name val="TH SarabunPSK"/>
      <family val="2"/>
    </font>
    <font>
      <sz val="8"/>
      <name val="TH SarabunPSK"/>
      <family val="2"/>
    </font>
    <font>
      <sz val="13"/>
      <name val="TH SarabunPSK"/>
      <family val="2"/>
    </font>
    <font>
      <sz val="11"/>
      <name val="TH SarabunPSK"/>
      <family val="2"/>
    </font>
    <font>
      <b/>
      <sz val="16"/>
      <color theme="1"/>
      <name val="TH SarabunIT๙"/>
      <family val="2"/>
    </font>
    <font>
      <sz val="8"/>
      <color theme="1"/>
      <name val="TH SarabunIT๙"/>
      <family val="2"/>
    </font>
    <font>
      <sz val="12"/>
      <color theme="1"/>
      <name val="TH SarabunIT๙"/>
      <family val="2"/>
    </font>
    <font>
      <b/>
      <sz val="12"/>
      <color theme="1"/>
      <name val="TH SarabunIT๙"/>
      <family val="2"/>
    </font>
    <font>
      <sz val="12"/>
      <color theme="1"/>
      <name val="Tahoma"/>
      <family val="2"/>
      <charset val="222"/>
      <scheme val="minor"/>
    </font>
    <font>
      <sz val="11.5"/>
      <color theme="1"/>
      <name val="TH SarabunIT๙"/>
      <family val="2"/>
    </font>
    <font>
      <b/>
      <u/>
      <sz val="14"/>
      <name val="TH SarabunPSK"/>
      <family val="2"/>
    </font>
    <font>
      <i/>
      <sz val="14"/>
      <name val="TH SarabunPSK"/>
      <family val="2"/>
    </font>
    <font>
      <i/>
      <sz val="14"/>
      <color theme="1"/>
      <name val="TH SarabunPSK"/>
      <family val="2"/>
    </font>
    <font>
      <sz val="12"/>
      <color theme="1"/>
      <name val="Wingdings 2"/>
      <family val="1"/>
      <charset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978">
    <xf numFmtId="0" fontId="0" fillId="0" borderId="0" xfId="0"/>
    <xf numFmtId="0" fontId="2" fillId="0" borderId="0" xfId="0" applyFont="1" applyAlignme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4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59" fontId="4" fillId="0" borderId="6" xfId="0" applyNumberFormat="1" applyFont="1" applyBorder="1" applyAlignment="1">
      <alignment horizontal="center" vertical="center"/>
    </xf>
    <xf numFmtId="59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7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59" fontId="4" fillId="0" borderId="8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0" fontId="7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3" fontId="8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vertical="center"/>
    </xf>
    <xf numFmtId="0" fontId="2" fillId="0" borderId="0" xfId="0" applyFont="1" applyBorder="1" applyAlignment="1"/>
    <xf numFmtId="0" fontId="4" fillId="0" borderId="5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60" fontId="4" fillId="0" borderId="6" xfId="0" applyNumberFormat="1" applyFont="1" applyBorder="1" applyAlignment="1">
      <alignment vertical="top"/>
    </xf>
    <xf numFmtId="0" fontId="8" fillId="0" borderId="12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2" xfId="0" applyFont="1" applyBorder="1" applyAlignment="1">
      <alignment horizontal="left" vertical="center"/>
    </xf>
    <xf numFmtId="0" fontId="7" fillId="0" borderId="12" xfId="0" applyFont="1" applyBorder="1" applyAlignment="1">
      <alignment vertical="center"/>
    </xf>
    <xf numFmtId="0" fontId="2" fillId="0" borderId="12" xfId="0" applyFont="1" applyBorder="1" applyAlignment="1"/>
    <xf numFmtId="0" fontId="6" fillId="0" borderId="2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7" fillId="0" borderId="0" xfId="0" applyFont="1" applyAlignment="1"/>
    <xf numFmtId="3" fontId="4" fillId="0" borderId="9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2" fillId="0" borderId="6" xfId="0" applyNumberFormat="1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4" fillId="0" borderId="17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0" borderId="17" xfId="0" applyFont="1" applyBorder="1" applyAlignment="1">
      <alignment horizontal="left" vertical="center"/>
    </xf>
    <xf numFmtId="0" fontId="7" fillId="0" borderId="17" xfId="0" applyFont="1" applyBorder="1" applyAlignment="1">
      <alignment vertical="center"/>
    </xf>
    <xf numFmtId="3" fontId="1" fillId="0" borderId="1" xfId="0" applyNumberFormat="1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8" fillId="0" borderId="0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3" fontId="2" fillId="0" borderId="0" xfId="0" applyNumberFormat="1" applyFont="1" applyAlignment="1">
      <alignment horizontal="center"/>
    </xf>
    <xf numFmtId="3" fontId="5" fillId="0" borderId="10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3" fontId="5" fillId="0" borderId="5" xfId="0" applyNumberFormat="1" applyFont="1" applyFill="1" applyBorder="1" applyAlignment="1"/>
    <xf numFmtId="3" fontId="5" fillId="0" borderId="6" xfId="0" applyNumberFormat="1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2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0" xfId="0" applyFont="1" applyAlignment="1"/>
    <xf numFmtId="0" fontId="10" fillId="0" borderId="1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3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3" fontId="10" fillId="0" borderId="11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3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3" fontId="10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/>
    <xf numFmtId="0" fontId="10" fillId="0" borderId="12" xfId="0" applyFont="1" applyBorder="1" applyAlignment="1">
      <alignment vertical="center"/>
    </xf>
    <xf numFmtId="3" fontId="5" fillId="0" borderId="12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5" fillId="0" borderId="12" xfId="0" applyFont="1" applyBorder="1" applyAlignment="1"/>
    <xf numFmtId="0" fontId="14" fillId="0" borderId="2" xfId="0" applyFont="1" applyBorder="1" applyAlignment="1">
      <alignment vertical="center"/>
    </xf>
    <xf numFmtId="3" fontId="5" fillId="0" borderId="2" xfId="0" applyNumberFormat="1" applyFont="1" applyBorder="1" applyAlignment="1">
      <alignment horizontal="center" vertical="center"/>
    </xf>
    <xf numFmtId="3" fontId="5" fillId="0" borderId="0" xfId="0" applyNumberFormat="1" applyFont="1" applyAlignment="1">
      <alignment horizontal="center"/>
    </xf>
    <xf numFmtId="59" fontId="5" fillId="0" borderId="6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59" fontId="5" fillId="0" borderId="1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8" xfId="0" applyFont="1" applyBorder="1" applyAlignment="1">
      <alignment vertical="center"/>
    </xf>
    <xf numFmtId="0" fontId="2" fillId="0" borderId="6" xfId="0" applyFont="1" applyBorder="1" applyAlignment="1">
      <alignment horizontal="left" vertical="center"/>
    </xf>
    <xf numFmtId="3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10" fillId="0" borderId="9" xfId="0" applyFont="1" applyBorder="1" applyAlignment="1">
      <alignment vertical="center"/>
    </xf>
    <xf numFmtId="3" fontId="5" fillId="0" borderId="0" xfId="0" applyNumberFormat="1" applyFont="1" applyFill="1" applyAlignment="1"/>
    <xf numFmtId="0" fontId="15" fillId="0" borderId="0" xfId="0" applyFont="1"/>
    <xf numFmtId="3" fontId="10" fillId="0" borderId="0" xfId="0" applyNumberFormat="1" applyFont="1" applyFill="1" applyAlignment="1"/>
    <xf numFmtId="3" fontId="5" fillId="0" borderId="5" xfId="0" applyNumberFormat="1" applyFont="1" applyFill="1" applyBorder="1" applyAlignment="1">
      <alignment vertical="center"/>
    </xf>
    <xf numFmtId="3" fontId="5" fillId="0" borderId="5" xfId="0" applyNumberFormat="1" applyFont="1" applyFill="1" applyBorder="1" applyAlignment="1">
      <alignment horizontal="center" vertical="center"/>
    </xf>
    <xf numFmtId="3" fontId="5" fillId="0" borderId="5" xfId="0" applyNumberFormat="1" applyFont="1" applyFill="1" applyBorder="1" applyAlignment="1">
      <alignment horizontal="left" vertical="center"/>
    </xf>
    <xf numFmtId="3" fontId="5" fillId="0" borderId="6" xfId="0" applyNumberFormat="1" applyFont="1" applyFill="1" applyBorder="1" applyAlignment="1">
      <alignment horizontal="left" vertical="center"/>
    </xf>
    <xf numFmtId="3" fontId="5" fillId="0" borderId="6" xfId="0" applyNumberFormat="1" applyFont="1" applyFill="1" applyBorder="1" applyAlignment="1">
      <alignment vertical="center"/>
    </xf>
    <xf numFmtId="3" fontId="5" fillId="0" borderId="9" xfId="0" applyNumberFormat="1" applyFont="1" applyFill="1" applyBorder="1" applyAlignment="1"/>
    <xf numFmtId="3" fontId="5" fillId="0" borderId="9" xfId="0" applyNumberFormat="1" applyFont="1" applyFill="1" applyBorder="1" applyAlignment="1">
      <alignment horizontal="center" vertical="center"/>
    </xf>
    <xf numFmtId="3" fontId="5" fillId="0" borderId="9" xfId="0" applyNumberFormat="1" applyFont="1" applyFill="1" applyBorder="1" applyAlignment="1">
      <alignment horizontal="left" vertical="center"/>
    </xf>
    <xf numFmtId="3" fontId="5" fillId="0" borderId="9" xfId="0" applyNumberFormat="1" applyFont="1" applyFill="1" applyBorder="1" applyAlignment="1">
      <alignment vertical="center"/>
    </xf>
    <xf numFmtId="3" fontId="10" fillId="2" borderId="10" xfId="0" applyNumberFormat="1" applyFont="1" applyFill="1" applyBorder="1" applyAlignment="1">
      <alignment horizontal="center" vertical="center"/>
    </xf>
    <xf numFmtId="3" fontId="10" fillId="0" borderId="0" xfId="0" applyNumberFormat="1" applyFont="1" applyFill="1" applyBorder="1" applyAlignment="1">
      <alignment horizontal="center"/>
    </xf>
    <xf numFmtId="3" fontId="10" fillId="0" borderId="0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Border="1" applyAlignment="1">
      <alignment horizontal="left" vertical="center"/>
    </xf>
    <xf numFmtId="3" fontId="5" fillId="2" borderId="10" xfId="0" applyNumberFormat="1" applyFont="1" applyFill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3" fontId="8" fillId="0" borderId="6" xfId="0" applyNumberFormat="1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0" fontId="17" fillId="0" borderId="0" xfId="0" applyFont="1"/>
    <xf numFmtId="0" fontId="18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3" fontId="18" fillId="0" borderId="8" xfId="0" applyNumberFormat="1" applyFont="1" applyFill="1" applyBorder="1" applyAlignment="1">
      <alignment horizontal="center" vertical="center" wrapText="1"/>
    </xf>
    <xf numFmtId="0" fontId="17" fillId="0" borderId="2" xfId="0" applyFont="1" applyBorder="1" applyAlignment="1">
      <alignment vertical="center" wrapText="1"/>
    </xf>
    <xf numFmtId="0" fontId="17" fillId="0" borderId="6" xfId="0" applyFont="1" applyBorder="1" applyAlignment="1">
      <alignment vertical="center" wrapText="1"/>
    </xf>
    <xf numFmtId="3" fontId="17" fillId="0" borderId="2" xfId="0" applyNumberFormat="1" applyFont="1" applyFill="1" applyBorder="1" applyAlignment="1">
      <alignment horizontal="center" vertical="center" wrapText="1"/>
    </xf>
    <xf numFmtId="3" fontId="17" fillId="0" borderId="6" xfId="0" applyNumberFormat="1" applyFont="1" applyFill="1" applyBorder="1" applyAlignment="1">
      <alignment horizontal="center" vertical="center" wrapText="1"/>
    </xf>
    <xf numFmtId="0" fontId="17" fillId="0" borderId="5" xfId="0" applyFont="1" applyBorder="1" applyAlignment="1">
      <alignment vertical="center" wrapText="1"/>
    </xf>
    <xf numFmtId="3" fontId="17" fillId="0" borderId="5" xfId="0" applyNumberFormat="1" applyFont="1" applyFill="1" applyBorder="1" applyAlignment="1">
      <alignment horizontal="center" vertical="center" wrapText="1"/>
    </xf>
    <xf numFmtId="0" fontId="17" fillId="0" borderId="2" xfId="0" applyFont="1" applyBorder="1" applyAlignment="1">
      <alignment vertical="top"/>
    </xf>
    <xf numFmtId="0" fontId="17" fillId="0" borderId="5" xfId="0" applyFont="1" applyBorder="1" applyAlignment="1">
      <alignment vertical="top"/>
    </xf>
    <xf numFmtId="0" fontId="17" fillId="0" borderId="9" xfId="0" applyFont="1" applyBorder="1" applyAlignment="1">
      <alignment vertical="top"/>
    </xf>
    <xf numFmtId="0" fontId="17" fillId="0" borderId="8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17" fillId="0" borderId="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9" xfId="0" applyFont="1" applyBorder="1" applyAlignment="1">
      <alignment vertical="center" wrapText="1"/>
    </xf>
    <xf numFmtId="0" fontId="17" fillId="0" borderId="9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18" fillId="0" borderId="19" xfId="0" applyFont="1" applyBorder="1"/>
    <xf numFmtId="0" fontId="18" fillId="0" borderId="20" xfId="0" applyFont="1" applyBorder="1"/>
    <xf numFmtId="0" fontId="18" fillId="0" borderId="21" xfId="0" applyFont="1" applyBorder="1"/>
    <xf numFmtId="0" fontId="17" fillId="0" borderId="0" xfId="0" applyFont="1" applyAlignment="1">
      <alignment horizontal="center"/>
    </xf>
    <xf numFmtId="3" fontId="17" fillId="0" borderId="0" xfId="0" applyNumberFormat="1" applyFont="1" applyAlignment="1">
      <alignment horizontal="center"/>
    </xf>
    <xf numFmtId="3" fontId="17" fillId="0" borderId="0" xfId="0" applyNumberFormat="1" applyFont="1" applyFill="1" applyAlignment="1">
      <alignment horizontal="center"/>
    </xf>
    <xf numFmtId="3" fontId="18" fillId="0" borderId="18" xfId="0" applyNumberFormat="1" applyFont="1" applyBorder="1" applyAlignment="1">
      <alignment horizontal="center"/>
    </xf>
    <xf numFmtId="3" fontId="18" fillId="0" borderId="18" xfId="0" applyNumberFormat="1" applyFont="1" applyFill="1" applyBorder="1" applyAlignment="1">
      <alignment horizontal="center"/>
    </xf>
    <xf numFmtId="3" fontId="17" fillId="0" borderId="22" xfId="0" applyNumberFormat="1" applyFont="1" applyFill="1" applyBorder="1" applyAlignment="1">
      <alignment horizontal="center"/>
    </xf>
    <xf numFmtId="3" fontId="18" fillId="0" borderId="0" xfId="0" applyNumberFormat="1" applyFont="1" applyBorder="1" applyAlignment="1">
      <alignment horizontal="center"/>
    </xf>
    <xf numFmtId="3" fontId="18" fillId="0" borderId="0" xfId="0" applyNumberFormat="1" applyFont="1" applyFill="1" applyBorder="1" applyAlignment="1">
      <alignment horizontal="center"/>
    </xf>
    <xf numFmtId="3" fontId="17" fillId="0" borderId="23" xfId="0" applyNumberFormat="1" applyFont="1" applyFill="1" applyBorder="1" applyAlignment="1">
      <alignment horizontal="center"/>
    </xf>
    <xf numFmtId="3" fontId="18" fillId="0" borderId="24" xfId="0" applyNumberFormat="1" applyFont="1" applyBorder="1" applyAlignment="1">
      <alignment horizontal="center"/>
    </xf>
    <xf numFmtId="3" fontId="18" fillId="0" borderId="24" xfId="0" applyNumberFormat="1" applyFont="1" applyFill="1" applyBorder="1" applyAlignment="1">
      <alignment horizontal="center"/>
    </xf>
    <xf numFmtId="3" fontId="17" fillId="0" borderId="25" xfId="0" applyNumberFormat="1" applyFont="1" applyFill="1" applyBorder="1" applyAlignment="1">
      <alignment horizontal="center"/>
    </xf>
    <xf numFmtId="0" fontId="20" fillId="0" borderId="0" xfId="0" applyFont="1"/>
    <xf numFmtId="0" fontId="20" fillId="0" borderId="0" xfId="0" applyFont="1" applyFill="1"/>
    <xf numFmtId="3" fontId="19" fillId="0" borderId="9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vertical="center"/>
    </xf>
    <xf numFmtId="0" fontId="19" fillId="0" borderId="5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17" fillId="0" borderId="0" xfId="0" applyFont="1" applyBorder="1"/>
    <xf numFmtId="3" fontId="18" fillId="0" borderId="18" xfId="0" applyNumberFormat="1" applyFont="1" applyBorder="1" applyAlignment="1">
      <alignment horizontal="left"/>
    </xf>
    <xf numFmtId="0" fontId="17" fillId="0" borderId="0" xfId="0" applyNumberFormat="1" applyFont="1"/>
    <xf numFmtId="0" fontId="16" fillId="0" borderId="2" xfId="0" applyNumberFormat="1" applyFont="1" applyFill="1" applyBorder="1" applyAlignment="1"/>
    <xf numFmtId="0" fontId="16" fillId="0" borderId="0" xfId="0" applyNumberFormat="1" applyFont="1"/>
    <xf numFmtId="0" fontId="16" fillId="0" borderId="5" xfId="0" applyNumberFormat="1" applyFont="1" applyFill="1" applyBorder="1" applyAlignment="1"/>
    <xf numFmtId="0" fontId="16" fillId="0" borderId="9" xfId="0" applyNumberFormat="1" applyFont="1" applyFill="1" applyBorder="1" applyAlignment="1"/>
    <xf numFmtId="0" fontId="16" fillId="0" borderId="0" xfId="0" applyNumberFormat="1" applyFont="1" applyBorder="1"/>
    <xf numFmtId="0" fontId="16" fillId="0" borderId="5" xfId="0" applyNumberFormat="1" applyFont="1" applyFill="1" applyBorder="1" applyAlignment="1">
      <alignment vertical="top"/>
    </xf>
    <xf numFmtId="0" fontId="16" fillId="0" borderId="0" xfId="0" applyNumberFormat="1" applyFont="1" applyAlignment="1">
      <alignment vertical="top"/>
    </xf>
    <xf numFmtId="0" fontId="16" fillId="0" borderId="5" xfId="0" applyNumberFormat="1" applyFont="1" applyFill="1" applyBorder="1" applyAlignment="1">
      <alignment vertical="center"/>
    </xf>
    <xf numFmtId="0" fontId="16" fillId="0" borderId="5" xfId="0" applyNumberFormat="1" applyFont="1" applyFill="1" applyBorder="1" applyAlignment="1">
      <alignment horizontal="left" vertical="center"/>
    </xf>
    <xf numFmtId="0" fontId="17" fillId="0" borderId="26" xfId="0" applyFont="1" applyBorder="1" applyAlignment="1">
      <alignment vertical="center"/>
    </xf>
    <xf numFmtId="3" fontId="17" fillId="0" borderId="12" xfId="0" applyNumberFormat="1" applyFont="1" applyFill="1" applyBorder="1" applyAlignment="1">
      <alignment horizontal="center" vertical="center" wrapText="1"/>
    </xf>
    <xf numFmtId="0" fontId="17" fillId="0" borderId="0" xfId="0" applyFont="1" applyBorder="1" applyAlignment="1">
      <alignment vertical="center" wrapText="1"/>
    </xf>
    <xf numFmtId="0" fontId="17" fillId="0" borderId="0" xfId="0" applyFont="1" applyBorder="1" applyAlignment="1">
      <alignment horizontal="center" vertical="center" wrapText="1"/>
    </xf>
    <xf numFmtId="3" fontId="17" fillId="0" borderId="0" xfId="0" applyNumberFormat="1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28" xfId="0" applyFont="1" applyBorder="1" applyAlignment="1">
      <alignment vertical="center" wrapText="1"/>
    </xf>
    <xf numFmtId="0" fontId="17" fillId="0" borderId="29" xfId="0" applyFont="1" applyBorder="1" applyAlignment="1">
      <alignment horizontal="center" vertical="center" wrapText="1"/>
    </xf>
    <xf numFmtId="3" fontId="17" fillId="0" borderId="28" xfId="0" applyNumberFormat="1" applyFont="1" applyFill="1" applyBorder="1" applyAlignment="1">
      <alignment horizontal="center" vertical="center" wrapText="1"/>
    </xf>
    <xf numFmtId="3" fontId="17" fillId="0" borderId="29" xfId="0" applyNumberFormat="1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vertical="center" wrapText="1"/>
    </xf>
    <xf numFmtId="0" fontId="17" fillId="0" borderId="26" xfId="0" applyFont="1" applyBorder="1" applyAlignment="1">
      <alignment vertical="center" wrapText="1"/>
    </xf>
    <xf numFmtId="0" fontId="17" fillId="0" borderId="30" xfId="0" applyFont="1" applyBorder="1" applyAlignment="1">
      <alignment horizontal="center" vertical="center" wrapText="1"/>
    </xf>
    <xf numFmtId="3" fontId="17" fillId="0" borderId="26" xfId="0" applyNumberFormat="1" applyFont="1" applyFill="1" applyBorder="1" applyAlignment="1">
      <alignment horizontal="center" vertical="center" wrapText="1"/>
    </xf>
    <xf numFmtId="3" fontId="17" fillId="0" borderId="30" xfId="0" applyNumberFormat="1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vertical="center" wrapText="1"/>
    </xf>
    <xf numFmtId="0" fontId="17" fillId="0" borderId="30" xfId="0" applyFont="1" applyBorder="1" applyAlignment="1">
      <alignment horizontal="center" vertical="top" wrapText="1"/>
    </xf>
    <xf numFmtId="0" fontId="17" fillId="0" borderId="30" xfId="0" applyFont="1" applyBorder="1" applyAlignment="1">
      <alignment vertical="top" wrapText="1"/>
    </xf>
    <xf numFmtId="0" fontId="17" fillId="0" borderId="28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3" fontId="17" fillId="0" borderId="27" xfId="0" applyNumberFormat="1" applyFont="1" applyFill="1" applyBorder="1" applyAlignment="1">
      <alignment horizontal="center" vertical="center" wrapText="1"/>
    </xf>
    <xf numFmtId="0" fontId="17" fillId="0" borderId="27" xfId="0" applyFont="1" applyBorder="1" applyAlignment="1">
      <alignment vertical="center" wrapText="1"/>
    </xf>
    <xf numFmtId="0" fontId="17" fillId="0" borderId="31" xfId="0" applyFont="1" applyBorder="1" applyAlignment="1">
      <alignment horizontal="center" vertical="center" wrapText="1"/>
    </xf>
    <xf numFmtId="3" fontId="17" fillId="0" borderId="31" xfId="0" applyNumberFormat="1" applyFont="1" applyFill="1" applyBorder="1" applyAlignment="1">
      <alignment horizontal="center" vertical="center" wrapText="1"/>
    </xf>
    <xf numFmtId="0" fontId="17" fillId="0" borderId="31" xfId="0" applyFont="1" applyBorder="1" applyAlignment="1">
      <alignment vertical="center" wrapText="1"/>
    </xf>
    <xf numFmtId="3" fontId="17" fillId="0" borderId="32" xfId="0" applyNumberFormat="1" applyFont="1" applyFill="1" applyBorder="1" applyAlignment="1">
      <alignment horizontal="center" vertical="center" wrapText="1"/>
    </xf>
    <xf numFmtId="3" fontId="17" fillId="0" borderId="30" xfId="0" applyNumberFormat="1" applyFont="1" applyBorder="1" applyAlignment="1">
      <alignment horizontal="center" vertical="center"/>
    </xf>
    <xf numFmtId="0" fontId="17" fillId="0" borderId="30" xfId="0" applyFont="1" applyBorder="1" applyAlignment="1">
      <alignment horizontal="left" vertical="center"/>
    </xf>
    <xf numFmtId="3" fontId="17" fillId="0" borderId="26" xfId="0" applyNumberFormat="1" applyFont="1" applyBorder="1" applyAlignment="1">
      <alignment horizontal="center" vertical="center"/>
    </xf>
    <xf numFmtId="0" fontId="17" fillId="0" borderId="26" xfId="0" applyFont="1" applyBorder="1" applyAlignment="1">
      <alignment horizontal="left" vertical="center"/>
    </xf>
    <xf numFmtId="3" fontId="17" fillId="0" borderId="26" xfId="0" applyNumberFormat="1" applyFont="1" applyBorder="1" applyAlignment="1">
      <alignment horizontal="center" vertical="center" wrapText="1"/>
    </xf>
    <xf numFmtId="0" fontId="17" fillId="0" borderId="32" xfId="0" applyFont="1" applyBorder="1" applyAlignment="1">
      <alignment vertical="center" wrapText="1"/>
    </xf>
    <xf numFmtId="0" fontId="17" fillId="0" borderId="33" xfId="0" applyFont="1" applyBorder="1" applyAlignment="1">
      <alignment vertical="center" wrapText="1"/>
    </xf>
    <xf numFmtId="0" fontId="17" fillId="0" borderId="11" xfId="0" applyFont="1" applyBorder="1" applyAlignment="1">
      <alignment vertical="center" wrapText="1"/>
    </xf>
    <xf numFmtId="0" fontId="17" fillId="0" borderId="34" xfId="0" applyFont="1" applyBorder="1" applyAlignment="1">
      <alignment vertical="center" wrapText="1"/>
    </xf>
    <xf numFmtId="0" fontId="17" fillId="0" borderId="34" xfId="0" applyFont="1" applyBorder="1" applyAlignment="1">
      <alignment horizontal="center" vertical="center" wrapText="1"/>
    </xf>
    <xf numFmtId="3" fontId="17" fillId="0" borderId="34" xfId="0" applyNumberFormat="1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vertical="center" wrapText="1"/>
    </xf>
    <xf numFmtId="0" fontId="18" fillId="0" borderId="0" xfId="0" applyNumberFormat="1" applyFont="1" applyAlignment="1">
      <alignment vertical="center"/>
    </xf>
    <xf numFmtId="0" fontId="17" fillId="0" borderId="0" xfId="0" applyNumberFormat="1" applyFont="1" applyAlignment="1">
      <alignment vertical="center"/>
    </xf>
    <xf numFmtId="0" fontId="16" fillId="0" borderId="10" xfId="0" applyNumberFormat="1" applyFont="1" applyFill="1" applyBorder="1" applyAlignment="1">
      <alignment vertical="center" wrapText="1"/>
    </xf>
    <xf numFmtId="0" fontId="16" fillId="0" borderId="0" xfId="0" applyNumberFormat="1" applyFont="1" applyFill="1"/>
    <xf numFmtId="3" fontId="20" fillId="0" borderId="1" xfId="0" applyNumberFormat="1" applyFont="1" applyBorder="1" applyAlignment="1">
      <alignment horizontal="center" vertical="center"/>
    </xf>
    <xf numFmtId="3" fontId="19" fillId="0" borderId="9" xfId="0" applyNumberFormat="1" applyFont="1" applyBorder="1" applyAlignment="1">
      <alignment horizontal="center" vertical="center"/>
    </xf>
    <xf numFmtId="3" fontId="19" fillId="0" borderId="6" xfId="0" applyNumberFormat="1" applyFont="1" applyBorder="1" applyAlignment="1">
      <alignment horizontal="center" vertical="center"/>
    </xf>
    <xf numFmtId="3" fontId="20" fillId="0" borderId="11" xfId="0" applyNumberFormat="1" applyFont="1" applyBorder="1" applyAlignment="1">
      <alignment horizontal="center" vertical="center"/>
    </xf>
    <xf numFmtId="3" fontId="20" fillId="0" borderId="0" xfId="0" applyNumberFormat="1" applyFont="1" applyBorder="1" applyAlignment="1">
      <alignment horizontal="center" vertical="center"/>
    </xf>
    <xf numFmtId="3" fontId="19" fillId="0" borderId="2" xfId="0" applyNumberFormat="1" applyFont="1" applyBorder="1" applyAlignment="1">
      <alignment horizontal="center" vertical="center"/>
    </xf>
    <xf numFmtId="3" fontId="19" fillId="0" borderId="5" xfId="0" applyNumberFormat="1" applyFont="1" applyBorder="1" applyAlignment="1">
      <alignment horizontal="center" vertical="center"/>
    </xf>
    <xf numFmtId="3" fontId="19" fillId="0" borderId="0" xfId="0" applyNumberFormat="1" applyFont="1" applyAlignment="1">
      <alignment horizontal="center"/>
    </xf>
    <xf numFmtId="0" fontId="19" fillId="0" borderId="6" xfId="0" applyFont="1" applyBorder="1" applyAlignment="1">
      <alignment vertical="center"/>
    </xf>
    <xf numFmtId="0" fontId="20" fillId="0" borderId="1" xfId="0" applyFont="1" applyBorder="1" applyAlignment="1">
      <alignment vertical="center"/>
    </xf>
    <xf numFmtId="0" fontId="19" fillId="0" borderId="6" xfId="0" applyFont="1" applyBorder="1" applyAlignment="1">
      <alignment horizontal="left" vertical="center"/>
    </xf>
    <xf numFmtId="0" fontId="19" fillId="0" borderId="5" xfId="0" applyFont="1" applyBorder="1" applyAlignment="1">
      <alignment horizontal="left" vertical="center"/>
    </xf>
    <xf numFmtId="0" fontId="19" fillId="0" borderId="0" xfId="0" applyFont="1" applyAlignment="1">
      <alignment horizontal="left"/>
    </xf>
    <xf numFmtId="0" fontId="20" fillId="0" borderId="0" xfId="0" applyFont="1" applyAlignment="1">
      <alignment vertical="top"/>
    </xf>
    <xf numFmtId="0" fontId="20" fillId="0" borderId="0" xfId="0" applyFont="1" applyBorder="1"/>
    <xf numFmtId="0" fontId="19" fillId="0" borderId="9" xfId="0" applyFont="1" applyBorder="1" applyAlignment="1">
      <alignment vertical="center"/>
    </xf>
    <xf numFmtId="0" fontId="17" fillId="0" borderId="30" xfId="0" applyFont="1" applyBorder="1" applyAlignment="1">
      <alignment vertical="center"/>
    </xf>
    <xf numFmtId="0" fontId="17" fillId="0" borderId="30" xfId="0" applyNumberFormat="1" applyFont="1" applyBorder="1" applyAlignment="1"/>
    <xf numFmtId="0" fontId="17" fillId="0" borderId="6" xfId="0" applyNumberFormat="1" applyFont="1" applyBorder="1" applyAlignment="1"/>
    <xf numFmtId="0" fontId="17" fillId="0" borderId="35" xfId="0" applyFont="1" applyBorder="1" applyAlignment="1">
      <alignment vertical="center" wrapText="1"/>
    </xf>
    <xf numFmtId="0" fontId="17" fillId="0" borderId="36" xfId="0" applyFont="1" applyBorder="1" applyAlignment="1">
      <alignment vertical="center"/>
    </xf>
    <xf numFmtId="0" fontId="17" fillId="0" borderId="32" xfId="0" applyFont="1" applyBorder="1" applyAlignment="1">
      <alignment vertical="center"/>
    </xf>
    <xf numFmtId="0" fontId="18" fillId="0" borderId="22" xfId="0" applyFont="1" applyBorder="1"/>
    <xf numFmtId="0" fontId="18" fillId="0" borderId="23" xfId="0" applyFont="1" applyBorder="1"/>
    <xf numFmtId="0" fontId="18" fillId="0" borderId="25" xfId="0" applyFont="1" applyBorder="1"/>
    <xf numFmtId="3" fontId="16" fillId="0" borderId="5" xfId="0" applyNumberFormat="1" applyFont="1" applyBorder="1" applyAlignment="1">
      <alignment horizontal="center" vertical="center" wrapText="1"/>
    </xf>
    <xf numFmtId="3" fontId="16" fillId="0" borderId="5" xfId="0" applyNumberFormat="1" applyFont="1" applyFill="1" applyBorder="1" applyAlignment="1">
      <alignment horizontal="center" vertical="center" wrapText="1"/>
    </xf>
    <xf numFmtId="3" fontId="16" fillId="0" borderId="5" xfId="0" applyNumberFormat="1" applyFont="1" applyFill="1" applyBorder="1" applyAlignment="1">
      <alignment horizontal="center" vertical="center"/>
    </xf>
    <xf numFmtId="3" fontId="16" fillId="0" borderId="0" xfId="0" applyNumberFormat="1" applyFont="1" applyAlignment="1">
      <alignment horizontal="center"/>
    </xf>
    <xf numFmtId="3" fontId="16" fillId="0" borderId="0" xfId="0" applyNumberFormat="1" applyFont="1" applyFill="1" applyAlignment="1">
      <alignment horizontal="center"/>
    </xf>
    <xf numFmtId="0" fontId="17" fillId="0" borderId="0" xfId="0" applyNumberFormat="1" applyFont="1" applyBorder="1"/>
    <xf numFmtId="0" fontId="19" fillId="0" borderId="0" xfId="0" applyFont="1" applyBorder="1" applyAlignment="1">
      <alignment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7" fillId="0" borderId="6" xfId="0" applyNumberFormat="1" applyFont="1" applyBorder="1" applyAlignment="1">
      <alignment vertical="center"/>
    </xf>
    <xf numFmtId="0" fontId="17" fillId="0" borderId="0" xfId="0" applyNumberFormat="1" applyFont="1" applyFill="1" applyBorder="1" applyAlignment="1">
      <alignment vertical="center"/>
    </xf>
    <xf numFmtId="0" fontId="17" fillId="0" borderId="33" xfId="0" applyFont="1" applyBorder="1" applyAlignment="1">
      <alignment vertical="center"/>
    </xf>
    <xf numFmtId="0" fontId="16" fillId="0" borderId="28" xfId="0" applyNumberFormat="1" applyFont="1" applyBorder="1" applyAlignment="1">
      <alignment vertical="center" wrapText="1"/>
    </xf>
    <xf numFmtId="3" fontId="16" fillId="0" borderId="28" xfId="0" applyNumberFormat="1" applyFont="1" applyBorder="1" applyAlignment="1">
      <alignment horizontal="center" vertical="center" wrapText="1"/>
    </xf>
    <xf numFmtId="3" fontId="16" fillId="0" borderId="28" xfId="0" applyNumberFormat="1" applyFont="1" applyFill="1" applyBorder="1" applyAlignment="1">
      <alignment horizontal="center" vertical="center" wrapText="1"/>
    </xf>
    <xf numFmtId="0" fontId="16" fillId="0" borderId="26" xfId="0" applyNumberFormat="1" applyFont="1" applyBorder="1" applyAlignment="1">
      <alignment vertical="center" wrapText="1"/>
    </xf>
    <xf numFmtId="3" fontId="16" fillId="0" borderId="26" xfId="0" applyNumberFormat="1" applyFont="1" applyBorder="1" applyAlignment="1">
      <alignment horizontal="center" vertical="center" wrapText="1"/>
    </xf>
    <xf numFmtId="3" fontId="16" fillId="0" borderId="26" xfId="0" applyNumberFormat="1" applyFont="1" applyFill="1" applyBorder="1" applyAlignment="1">
      <alignment horizontal="center" vertical="center" wrapText="1"/>
    </xf>
    <xf numFmtId="0" fontId="16" fillId="0" borderId="26" xfId="0" applyNumberFormat="1" applyFont="1" applyFill="1" applyBorder="1" applyAlignment="1">
      <alignment vertical="center"/>
    </xf>
    <xf numFmtId="3" fontId="16" fillId="0" borderId="26" xfId="0" applyNumberFormat="1" applyFont="1" applyFill="1" applyBorder="1" applyAlignment="1">
      <alignment horizontal="center" vertical="center"/>
    </xf>
    <xf numFmtId="0" fontId="16" fillId="0" borderId="26" xfId="0" applyNumberFormat="1" applyFont="1" applyFill="1" applyBorder="1" applyAlignment="1">
      <alignment horizontal="left" vertical="center"/>
    </xf>
    <xf numFmtId="0" fontId="16" fillId="0" borderId="26" xfId="0" applyNumberFormat="1" applyFont="1" applyBorder="1" applyAlignment="1">
      <alignment vertical="top" wrapText="1"/>
    </xf>
    <xf numFmtId="3" fontId="16" fillId="0" borderId="26" xfId="0" applyNumberFormat="1" applyFont="1" applyBorder="1" applyAlignment="1">
      <alignment horizontal="center" vertical="top" wrapText="1"/>
    </xf>
    <xf numFmtId="3" fontId="16" fillId="0" borderId="26" xfId="0" applyNumberFormat="1" applyFont="1" applyFill="1" applyBorder="1" applyAlignment="1">
      <alignment horizontal="center" vertical="top" wrapText="1"/>
    </xf>
    <xf numFmtId="0" fontId="17" fillId="0" borderId="36" xfId="0" applyNumberFormat="1" applyFont="1" applyFill="1" applyBorder="1" applyAlignment="1">
      <alignment vertical="center"/>
    </xf>
    <xf numFmtId="0" fontId="16" fillId="0" borderId="30" xfId="0" applyNumberFormat="1" applyFont="1" applyFill="1" applyBorder="1" applyAlignment="1">
      <alignment vertical="center"/>
    </xf>
    <xf numFmtId="3" fontId="17" fillId="0" borderId="26" xfId="0" applyNumberFormat="1" applyFont="1" applyFill="1" applyBorder="1" applyAlignment="1">
      <alignment horizontal="center" vertical="center"/>
    </xf>
    <xf numFmtId="0" fontId="17" fillId="0" borderId="36" xfId="0" applyNumberFormat="1" applyFont="1" applyBorder="1" applyAlignment="1">
      <alignment vertical="center"/>
    </xf>
    <xf numFmtId="0" fontId="16" fillId="0" borderId="31" xfId="0" applyNumberFormat="1" applyFont="1" applyFill="1" applyBorder="1" applyAlignment="1">
      <alignment horizontal="left" vertical="center"/>
    </xf>
    <xf numFmtId="0" fontId="17" fillId="0" borderId="40" xfId="0" applyNumberFormat="1" applyFont="1" applyBorder="1" applyAlignment="1">
      <alignment vertical="center"/>
    </xf>
    <xf numFmtId="0" fontId="17" fillId="0" borderId="36" xfId="0" applyNumberFormat="1" applyFont="1" applyBorder="1" applyAlignment="1"/>
    <xf numFmtId="0" fontId="17" fillId="0" borderId="36" xfId="0" applyNumberFormat="1" applyFont="1" applyBorder="1" applyAlignment="1">
      <alignment vertical="top"/>
    </xf>
    <xf numFmtId="0" fontId="16" fillId="0" borderId="26" xfId="0" applyNumberFormat="1" applyFont="1" applyBorder="1" applyAlignment="1">
      <alignment vertical="top"/>
    </xf>
    <xf numFmtId="0" fontId="17" fillId="0" borderId="30" xfId="0" applyFont="1" applyFill="1" applyBorder="1" applyAlignment="1">
      <alignment horizontal="center" vertical="center"/>
    </xf>
    <xf numFmtId="3" fontId="16" fillId="0" borderId="26" xfId="0" applyNumberFormat="1" applyFont="1" applyFill="1" applyBorder="1" applyAlignment="1">
      <alignment vertical="center"/>
    </xf>
    <xf numFmtId="3" fontId="17" fillId="0" borderId="36" xfId="0" applyNumberFormat="1" applyFont="1" applyFill="1" applyBorder="1" applyAlignment="1">
      <alignment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0" xfId="0" applyFont="1" applyBorder="1" applyAlignment="1">
      <alignment vertical="top" wrapText="1"/>
    </xf>
    <xf numFmtId="0" fontId="17" fillId="0" borderId="0" xfId="0" applyFont="1" applyBorder="1" applyAlignment="1">
      <alignment horizontal="center" vertical="top" wrapText="1"/>
    </xf>
    <xf numFmtId="0" fontId="17" fillId="0" borderId="4" xfId="0" applyFont="1" applyBorder="1" applyAlignment="1">
      <alignment vertical="top" wrapText="1"/>
    </xf>
    <xf numFmtId="0" fontId="17" fillId="0" borderId="3" xfId="0" applyFont="1" applyBorder="1" applyAlignment="1">
      <alignment horizontal="center" vertical="top" wrapText="1"/>
    </xf>
    <xf numFmtId="3" fontId="17" fillId="0" borderId="33" xfId="0" applyNumberFormat="1" applyFont="1" applyFill="1" applyBorder="1" applyAlignment="1">
      <alignment horizontal="center" vertical="center" wrapText="1"/>
    </xf>
    <xf numFmtId="0" fontId="17" fillId="0" borderId="35" xfId="0" applyFont="1" applyBorder="1" applyAlignment="1">
      <alignment vertical="center"/>
    </xf>
    <xf numFmtId="3" fontId="17" fillId="0" borderId="35" xfId="0" applyNumberFormat="1" applyFont="1" applyFill="1" applyBorder="1" applyAlignment="1">
      <alignment horizontal="center" vertical="center" wrapText="1"/>
    </xf>
    <xf numFmtId="3" fontId="17" fillId="0" borderId="27" xfId="0" applyNumberFormat="1" applyFont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7" xfId="0" applyFont="1" applyBorder="1" applyAlignment="1">
      <alignment horizontal="left" vertical="center"/>
    </xf>
    <xf numFmtId="0" fontId="17" fillId="0" borderId="43" xfId="0" applyNumberFormat="1" applyFont="1" applyBorder="1" applyAlignment="1"/>
    <xf numFmtId="0" fontId="16" fillId="0" borderId="27" xfId="0" applyNumberFormat="1" applyFont="1" applyBorder="1" applyAlignment="1">
      <alignment vertical="center" wrapText="1"/>
    </xf>
    <xf numFmtId="3" fontId="16" fillId="0" borderId="27" xfId="0" applyNumberFormat="1" applyFont="1" applyBorder="1" applyAlignment="1">
      <alignment horizontal="center" vertical="center" wrapText="1"/>
    </xf>
    <xf numFmtId="3" fontId="16" fillId="0" borderId="27" xfId="0" applyNumberFormat="1" applyFont="1" applyFill="1" applyBorder="1" applyAlignment="1">
      <alignment horizontal="center" vertical="center" wrapText="1"/>
    </xf>
    <xf numFmtId="0" fontId="17" fillId="0" borderId="43" xfId="0" applyNumberFormat="1" applyFont="1" applyFill="1" applyBorder="1" applyAlignment="1">
      <alignment vertical="center"/>
    </xf>
    <xf numFmtId="0" fontId="16" fillId="0" borderId="27" xfId="0" applyNumberFormat="1" applyFont="1" applyFill="1" applyBorder="1" applyAlignment="1">
      <alignment horizontal="left" vertical="center"/>
    </xf>
    <xf numFmtId="3" fontId="16" fillId="0" borderId="27" xfId="0" applyNumberFormat="1" applyFont="1" applyFill="1" applyBorder="1" applyAlignment="1">
      <alignment horizontal="center" vertical="center"/>
    </xf>
    <xf numFmtId="0" fontId="16" fillId="0" borderId="27" xfId="0" applyNumberFormat="1" applyFont="1" applyFill="1" applyBorder="1" applyAlignment="1">
      <alignment vertical="center"/>
    </xf>
    <xf numFmtId="3" fontId="17" fillId="0" borderId="27" xfId="0" applyNumberFormat="1" applyFont="1" applyFill="1" applyBorder="1" applyAlignment="1">
      <alignment horizontal="center" vertical="center"/>
    </xf>
    <xf numFmtId="0" fontId="16" fillId="0" borderId="33" xfId="0" applyNumberFormat="1" applyFont="1" applyFill="1" applyBorder="1" applyAlignment="1">
      <alignment vertical="center"/>
    </xf>
    <xf numFmtId="0" fontId="17" fillId="0" borderId="43" xfId="0" applyNumberFormat="1" applyFont="1" applyBorder="1" applyAlignment="1">
      <alignment vertical="center"/>
    </xf>
    <xf numFmtId="3" fontId="19" fillId="0" borderId="28" xfId="0" applyNumberFormat="1" applyFont="1" applyFill="1" applyBorder="1" applyAlignment="1">
      <alignment horizontal="center" vertical="center" wrapText="1"/>
    </xf>
    <xf numFmtId="3" fontId="19" fillId="0" borderId="26" xfId="0" applyNumberFormat="1" applyFont="1" applyFill="1" applyBorder="1" applyAlignment="1">
      <alignment horizontal="center" vertical="center" wrapText="1"/>
    </xf>
    <xf numFmtId="0" fontId="19" fillId="0" borderId="30" xfId="0" applyFont="1" applyBorder="1" applyAlignment="1">
      <alignment vertical="center" wrapText="1"/>
    </xf>
    <xf numFmtId="0" fontId="19" fillId="0" borderId="33" xfId="0" applyFont="1" applyBorder="1" applyAlignment="1">
      <alignment vertical="center" wrapText="1"/>
    </xf>
    <xf numFmtId="3" fontId="19" fillId="0" borderId="27" xfId="0" applyNumberFormat="1" applyFont="1" applyFill="1" applyBorder="1" applyAlignment="1">
      <alignment horizontal="center" vertical="center" wrapText="1"/>
    </xf>
    <xf numFmtId="0" fontId="13" fillId="0" borderId="33" xfId="0" applyNumberFormat="1" applyFont="1" applyBorder="1" applyAlignment="1">
      <alignment vertical="center"/>
    </xf>
    <xf numFmtId="0" fontId="13" fillId="0" borderId="30" xfId="0" applyNumberFormat="1" applyFont="1" applyBorder="1" applyAlignment="1">
      <alignment vertical="center"/>
    </xf>
    <xf numFmtId="0" fontId="19" fillId="0" borderId="26" xfId="0" applyFont="1" applyFill="1" applyBorder="1" applyAlignment="1">
      <alignment horizontal="left" vertical="center"/>
    </xf>
    <xf numFmtId="0" fontId="19" fillId="0" borderId="27" xfId="0" applyFont="1" applyBorder="1" applyAlignment="1">
      <alignment vertical="center"/>
    </xf>
    <xf numFmtId="0" fontId="12" fillId="0" borderId="30" xfId="0" applyNumberFormat="1" applyFont="1" applyBorder="1" applyAlignment="1">
      <alignment vertical="center"/>
    </xf>
    <xf numFmtId="0" fontId="12" fillId="0" borderId="30" xfId="0" applyNumberFormat="1" applyFont="1" applyBorder="1" applyAlignment="1"/>
    <xf numFmtId="0" fontId="12" fillId="0" borderId="30" xfId="0" applyFont="1" applyBorder="1" applyAlignment="1">
      <alignment vertical="center"/>
    </xf>
    <xf numFmtId="0" fontId="12" fillId="0" borderId="33" xfId="0" applyFont="1" applyBorder="1" applyAlignment="1">
      <alignment vertical="center"/>
    </xf>
    <xf numFmtId="0" fontId="16" fillId="0" borderId="12" xfId="0" applyNumberFormat="1" applyFont="1" applyBorder="1"/>
    <xf numFmtId="0" fontId="17" fillId="0" borderId="44" xfId="0" applyNumberFormat="1" applyFont="1" applyBorder="1" applyAlignment="1"/>
    <xf numFmtId="3" fontId="17" fillId="0" borderId="34" xfId="0" applyNumberFormat="1" applyFont="1" applyBorder="1" applyAlignment="1">
      <alignment horizontal="center" vertical="center" wrapText="1"/>
    </xf>
    <xf numFmtId="3" fontId="16" fillId="0" borderId="34" xfId="0" applyNumberFormat="1" applyFont="1" applyFill="1" applyBorder="1" applyAlignment="1">
      <alignment vertical="center"/>
    </xf>
    <xf numFmtId="3" fontId="16" fillId="0" borderId="34" xfId="0" applyNumberFormat="1" applyFont="1" applyBorder="1" applyAlignment="1">
      <alignment horizontal="center" vertical="center" wrapText="1"/>
    </xf>
    <xf numFmtId="3" fontId="16" fillId="0" borderId="34" xfId="0" applyNumberFormat="1" applyFont="1" applyFill="1" applyBorder="1" applyAlignment="1">
      <alignment horizontal="center" vertical="center" wrapText="1"/>
    </xf>
    <xf numFmtId="0" fontId="16" fillId="0" borderId="34" xfId="0" applyNumberFormat="1" applyFont="1" applyFill="1" applyBorder="1" applyAlignment="1">
      <alignment horizontal="left" vertical="center"/>
    </xf>
    <xf numFmtId="3" fontId="16" fillId="0" borderId="34" xfId="0" applyNumberFormat="1" applyFont="1" applyFill="1" applyBorder="1" applyAlignment="1">
      <alignment horizontal="center" vertical="center"/>
    </xf>
    <xf numFmtId="0" fontId="16" fillId="0" borderId="34" xfId="0" applyNumberFormat="1" applyFont="1" applyFill="1" applyBorder="1" applyAlignment="1">
      <alignment vertical="center"/>
    </xf>
    <xf numFmtId="0" fontId="17" fillId="0" borderId="44" xfId="0" applyNumberFormat="1" applyFont="1" applyBorder="1" applyAlignment="1">
      <alignment vertical="center"/>
    </xf>
    <xf numFmtId="3" fontId="17" fillId="0" borderId="34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horizontal="center" vertical="top" wrapText="1"/>
    </xf>
    <xf numFmtId="0" fontId="17" fillId="0" borderId="33" xfId="0" applyFont="1" applyBorder="1" applyAlignment="1">
      <alignment vertical="top" wrapText="1"/>
    </xf>
    <xf numFmtId="0" fontId="17" fillId="0" borderId="35" xfId="0" applyFont="1" applyBorder="1" applyAlignment="1">
      <alignment horizontal="center" vertical="center" wrapText="1"/>
    </xf>
    <xf numFmtId="0" fontId="20" fillId="0" borderId="0" xfId="0" applyFont="1" applyAlignment="1"/>
    <xf numFmtId="0" fontId="20" fillId="0" borderId="15" xfId="0" applyFont="1" applyBorder="1" applyAlignment="1"/>
    <xf numFmtId="3" fontId="20" fillId="3" borderId="11" xfId="0" applyNumberFormat="1" applyFont="1" applyFill="1" applyBorder="1" applyAlignment="1">
      <alignment horizontal="center" vertical="center"/>
    </xf>
    <xf numFmtId="3" fontId="19" fillId="0" borderId="33" xfId="0" applyNumberFormat="1" applyFont="1" applyBorder="1" applyAlignment="1">
      <alignment horizontal="center" vertical="center"/>
    </xf>
    <xf numFmtId="0" fontId="19" fillId="0" borderId="0" xfId="0" applyFont="1" applyAlignment="1"/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0" fontId="23" fillId="0" borderId="2" xfId="0" applyFont="1" applyBorder="1" applyAlignment="1">
      <alignment vertical="center"/>
    </xf>
    <xf numFmtId="0" fontId="19" fillId="0" borderId="6" xfId="0" applyFont="1" applyBorder="1" applyAlignment="1">
      <alignment horizontal="center" vertical="center"/>
    </xf>
    <xf numFmtId="0" fontId="19" fillId="0" borderId="34" xfId="0" applyFont="1" applyBorder="1" applyAlignment="1">
      <alignment vertical="center"/>
    </xf>
    <xf numFmtId="0" fontId="19" fillId="0" borderId="35" xfId="0" applyFont="1" applyBorder="1" applyAlignment="1">
      <alignment horizontal="center" vertical="center"/>
    </xf>
    <xf numFmtId="0" fontId="19" fillId="0" borderId="35" xfId="0" applyFont="1" applyBorder="1" applyAlignment="1">
      <alignment horizontal="left" vertical="center"/>
    </xf>
    <xf numFmtId="3" fontId="19" fillId="0" borderId="35" xfId="0" applyNumberFormat="1" applyFont="1" applyBorder="1" applyAlignment="1">
      <alignment horizontal="center" vertical="center"/>
    </xf>
    <xf numFmtId="0" fontId="21" fillId="0" borderId="34" xfId="0" applyFont="1" applyBorder="1" applyAlignment="1">
      <alignment vertical="center"/>
    </xf>
    <xf numFmtId="0" fontId="19" fillId="0" borderId="26" xfId="0" applyFont="1" applyBorder="1" applyAlignment="1">
      <alignment vertical="center"/>
    </xf>
    <xf numFmtId="0" fontId="19" fillId="0" borderId="30" xfId="0" applyFont="1" applyBorder="1" applyAlignment="1">
      <alignment horizontal="center" vertical="center"/>
    </xf>
    <xf numFmtId="0" fontId="19" fillId="0" borderId="30" xfId="0" applyFont="1" applyBorder="1" applyAlignment="1">
      <alignment horizontal="left" vertical="center"/>
    </xf>
    <xf numFmtId="3" fontId="19" fillId="0" borderId="30" xfId="0" applyNumberFormat="1" applyFont="1" applyBorder="1" applyAlignment="1">
      <alignment horizontal="center" vertical="center"/>
    </xf>
    <xf numFmtId="0" fontId="21" fillId="0" borderId="26" xfId="0" applyFont="1" applyBorder="1" applyAlignment="1">
      <alignment vertical="center"/>
    </xf>
    <xf numFmtId="0" fontId="19" fillId="0" borderId="26" xfId="0" applyFont="1" applyBorder="1" applyAlignment="1">
      <alignment horizontal="left" vertical="center"/>
    </xf>
    <xf numFmtId="0" fontId="24" fillId="0" borderId="26" xfId="0" applyFont="1" applyBorder="1" applyAlignment="1">
      <alignment vertical="center"/>
    </xf>
    <xf numFmtId="0" fontId="19" fillId="0" borderId="33" xfId="0" applyFont="1" applyBorder="1" applyAlignment="1">
      <alignment horizontal="center" vertical="center"/>
    </xf>
    <xf numFmtId="0" fontId="19" fillId="0" borderId="33" xfId="0" applyFont="1" applyBorder="1" applyAlignment="1">
      <alignment horizontal="left" vertical="center"/>
    </xf>
    <xf numFmtId="0" fontId="21" fillId="0" borderId="27" xfId="0" applyFont="1" applyBorder="1" applyAlignment="1">
      <alignment vertical="center"/>
    </xf>
    <xf numFmtId="0" fontId="19" fillId="0" borderId="31" xfId="0" applyFont="1" applyBorder="1" applyAlignment="1">
      <alignment vertical="center"/>
    </xf>
    <xf numFmtId="0" fontId="19" fillId="0" borderId="32" xfId="0" applyFont="1" applyBorder="1" applyAlignment="1">
      <alignment horizontal="center" vertical="center"/>
    </xf>
    <xf numFmtId="0" fontId="19" fillId="0" borderId="32" xfId="0" applyFont="1" applyBorder="1" applyAlignment="1">
      <alignment horizontal="left" vertical="center"/>
    </xf>
    <xf numFmtId="3" fontId="19" fillId="0" borderId="32" xfId="0" applyNumberFormat="1" applyFont="1" applyBorder="1" applyAlignment="1">
      <alignment horizontal="center" vertical="center"/>
    </xf>
    <xf numFmtId="0" fontId="21" fillId="0" borderId="31" xfId="0" applyFont="1" applyBorder="1" applyAlignment="1">
      <alignment vertical="center"/>
    </xf>
    <xf numFmtId="0" fontId="25" fillId="0" borderId="30" xfId="0" applyFont="1" applyBorder="1" applyAlignment="1">
      <alignment horizontal="left" vertical="center"/>
    </xf>
    <xf numFmtId="0" fontId="21" fillId="0" borderId="30" xfId="0" applyFont="1" applyBorder="1" applyAlignment="1">
      <alignment horizontal="left" vertical="center"/>
    </xf>
    <xf numFmtId="0" fontId="20" fillId="0" borderId="10" xfId="0" applyFont="1" applyBorder="1" applyAlignment="1">
      <alignment vertical="center"/>
    </xf>
    <xf numFmtId="0" fontId="20" fillId="3" borderId="11" xfId="0" applyNumberFormat="1" applyFont="1" applyFill="1" applyBorder="1" applyAlignment="1">
      <alignment horizontal="center" vertical="center"/>
    </xf>
    <xf numFmtId="0" fontId="20" fillId="0" borderId="11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21" fillId="0" borderId="9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0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12" xfId="0" applyFont="1" applyBorder="1" applyAlignment="1">
      <alignment vertical="center"/>
    </xf>
    <xf numFmtId="0" fontId="19" fillId="0" borderId="0" xfId="0" applyFont="1" applyBorder="1" applyAlignment="1"/>
    <xf numFmtId="0" fontId="23" fillId="0" borderId="5" xfId="0" applyFont="1" applyBorder="1" applyAlignment="1">
      <alignment vertical="center"/>
    </xf>
    <xf numFmtId="0" fontId="11" fillId="0" borderId="35" xfId="0" applyFont="1" applyFill="1" applyBorder="1" applyAlignment="1">
      <alignment vertical="center"/>
    </xf>
    <xf numFmtId="0" fontId="11" fillId="0" borderId="30" xfId="0" applyFont="1" applyFill="1" applyBorder="1" applyAlignment="1">
      <alignment vertical="center"/>
    </xf>
    <xf numFmtId="0" fontId="11" fillId="0" borderId="32" xfId="0" applyFont="1" applyFill="1" applyBorder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vertical="center"/>
    </xf>
    <xf numFmtId="0" fontId="20" fillId="0" borderId="12" xfId="0" applyFont="1" applyBorder="1" applyAlignment="1">
      <alignment vertical="center"/>
    </xf>
    <xf numFmtId="0" fontId="19" fillId="0" borderId="12" xfId="0" applyFont="1" applyBorder="1" applyAlignment="1">
      <alignment horizontal="left" vertical="center"/>
    </xf>
    <xf numFmtId="0" fontId="19" fillId="0" borderId="12" xfId="0" applyFont="1" applyBorder="1" applyAlignment="1"/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19" fillId="0" borderId="5" xfId="0" applyFont="1" applyBorder="1" applyAlignment="1">
      <alignment horizontal="center" vertical="center"/>
    </xf>
    <xf numFmtId="0" fontId="19" fillId="0" borderId="35" xfId="0" applyFont="1" applyBorder="1" applyAlignment="1">
      <alignment vertical="center" wrapText="1"/>
    </xf>
    <xf numFmtId="59" fontId="19" fillId="0" borderId="11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8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0" fontId="20" fillId="0" borderId="0" xfId="0" applyFont="1" applyFill="1" applyAlignment="1">
      <alignment horizontal="center"/>
    </xf>
    <xf numFmtId="0" fontId="20" fillId="0" borderId="1" xfId="0" applyFont="1" applyFill="1" applyBorder="1" applyAlignment="1">
      <alignment vertical="center"/>
    </xf>
    <xf numFmtId="0" fontId="19" fillId="0" borderId="5" xfId="0" applyFont="1" applyFill="1" applyBorder="1" applyAlignment="1">
      <alignment horizontal="left" vertical="center"/>
    </xf>
    <xf numFmtId="0" fontId="19" fillId="0" borderId="0" xfId="0" applyFont="1" applyFill="1" applyAlignment="1">
      <alignment horizontal="left"/>
    </xf>
    <xf numFmtId="0" fontId="26" fillId="0" borderId="0" xfId="0" applyFont="1"/>
    <xf numFmtId="0" fontId="26" fillId="0" borderId="6" xfId="0" applyFont="1" applyBorder="1"/>
    <xf numFmtId="0" fontId="19" fillId="0" borderId="26" xfId="0" applyFont="1" applyFill="1" applyBorder="1" applyAlignment="1">
      <alignment vertical="center"/>
    </xf>
    <xf numFmtId="3" fontId="20" fillId="0" borderId="9" xfId="0" applyNumberFormat="1" applyFont="1" applyFill="1" applyBorder="1" applyAlignment="1">
      <alignment horizontal="center"/>
    </xf>
    <xf numFmtId="3" fontId="20" fillId="0" borderId="28" xfId="0" applyNumberFormat="1" applyFont="1" applyFill="1" applyBorder="1" applyAlignment="1"/>
    <xf numFmtId="0" fontId="19" fillId="0" borderId="28" xfId="0" applyNumberFormat="1" applyFont="1" applyBorder="1" applyAlignment="1">
      <alignment vertical="center"/>
    </xf>
    <xf numFmtId="0" fontId="21" fillId="0" borderId="28" xfId="0" applyNumberFormat="1" applyFont="1" applyFill="1" applyBorder="1" applyAlignment="1">
      <alignment horizontal="left" vertical="center"/>
    </xf>
    <xf numFmtId="0" fontId="19" fillId="0" borderId="28" xfId="0" applyNumberFormat="1" applyFont="1" applyFill="1" applyBorder="1" applyAlignment="1">
      <alignment vertical="center"/>
    </xf>
    <xf numFmtId="0" fontId="21" fillId="0" borderId="28" xfId="0" applyFont="1" applyBorder="1" applyAlignment="1">
      <alignment vertical="center"/>
    </xf>
    <xf numFmtId="3" fontId="20" fillId="0" borderId="26" xfId="0" applyNumberFormat="1" applyFont="1" applyFill="1" applyBorder="1" applyAlignment="1"/>
    <xf numFmtId="0" fontId="19" fillId="0" borderId="26" xfId="0" applyNumberFormat="1" applyFont="1" applyBorder="1" applyAlignment="1">
      <alignment vertical="center"/>
    </xf>
    <xf numFmtId="0" fontId="21" fillId="0" borderId="26" xfId="0" applyNumberFormat="1" applyFont="1" applyFill="1" applyBorder="1" applyAlignment="1">
      <alignment horizontal="left" vertical="center"/>
    </xf>
    <xf numFmtId="0" fontId="19" fillId="0" borderId="26" xfId="0" applyNumberFormat="1" applyFont="1" applyFill="1" applyBorder="1" applyAlignment="1">
      <alignment vertical="center"/>
    </xf>
    <xf numFmtId="3" fontId="21" fillId="0" borderId="26" xfId="0" applyNumberFormat="1" applyFont="1" applyFill="1" applyBorder="1" applyAlignment="1">
      <alignment horizontal="left" vertical="center"/>
    </xf>
    <xf numFmtId="3" fontId="19" fillId="0" borderId="26" xfId="0" applyNumberFormat="1" applyFont="1" applyFill="1" applyBorder="1" applyAlignment="1">
      <alignment horizontal="center" vertical="center"/>
    </xf>
    <xf numFmtId="0" fontId="21" fillId="0" borderId="26" xfId="0" applyNumberFormat="1" applyFont="1" applyBorder="1" applyAlignment="1">
      <alignment vertical="center"/>
    </xf>
    <xf numFmtId="0" fontId="21" fillId="0" borderId="26" xfId="0" applyNumberFormat="1" applyFont="1" applyFill="1" applyBorder="1" applyAlignment="1">
      <alignment vertical="center"/>
    </xf>
    <xf numFmtId="3" fontId="21" fillId="0" borderId="26" xfId="0" applyNumberFormat="1" applyFont="1" applyFill="1" applyBorder="1" applyAlignment="1">
      <alignment horizontal="center" vertical="center" wrapText="1"/>
    </xf>
    <xf numFmtId="0" fontId="21" fillId="0" borderId="26" xfId="0" applyFont="1" applyBorder="1" applyAlignment="1">
      <alignment vertical="top"/>
    </xf>
    <xf numFmtId="0" fontId="21" fillId="0" borderId="26" xfId="0" applyNumberFormat="1" applyFont="1" applyBorder="1" applyAlignment="1"/>
    <xf numFmtId="0" fontId="21" fillId="0" borderId="26" xfId="0" applyNumberFormat="1" applyFont="1" applyBorder="1" applyAlignment="1">
      <alignment vertical="center" wrapText="1"/>
    </xf>
    <xf numFmtId="0" fontId="21" fillId="0" borderId="26" xfId="0" applyNumberFormat="1" applyFont="1" applyBorder="1" applyAlignment="1">
      <alignment vertical="top"/>
    </xf>
    <xf numFmtId="0" fontId="21" fillId="0" borderId="26" xfId="0" applyNumberFormat="1" applyFont="1" applyBorder="1" applyAlignment="1">
      <alignment vertical="top" wrapText="1"/>
    </xf>
    <xf numFmtId="0" fontId="28" fillId="0" borderId="26" xfId="0" applyNumberFormat="1" applyFont="1" applyFill="1" applyBorder="1" applyAlignment="1">
      <alignment vertical="top"/>
    </xf>
    <xf numFmtId="0" fontId="21" fillId="0" borderId="26" xfId="0" applyNumberFormat="1" applyFont="1" applyFill="1" applyBorder="1" applyAlignment="1">
      <alignment vertical="top"/>
    </xf>
    <xf numFmtId="0" fontId="25" fillId="0" borderId="26" xfId="0" applyNumberFormat="1" applyFont="1" applyFill="1" applyBorder="1" applyAlignment="1">
      <alignment vertical="center"/>
    </xf>
    <xf numFmtId="0" fontId="21" fillId="0" borderId="26" xfId="0" applyNumberFormat="1" applyFont="1" applyFill="1" applyBorder="1" applyAlignment="1">
      <alignment horizontal="center" vertical="center"/>
    </xf>
    <xf numFmtId="3" fontId="20" fillId="0" borderId="31" xfId="0" applyNumberFormat="1" applyFont="1" applyFill="1" applyBorder="1" applyAlignment="1"/>
    <xf numFmtId="0" fontId="21" fillId="0" borderId="31" xfId="0" applyNumberFormat="1" applyFont="1" applyFill="1" applyBorder="1" applyAlignment="1">
      <alignment horizontal="left" vertical="center"/>
    </xf>
    <xf numFmtId="3" fontId="19" fillId="0" borderId="31" xfId="0" applyNumberFormat="1" applyFont="1" applyFill="1" applyBorder="1" applyAlignment="1">
      <alignment horizontal="center" vertical="center" wrapText="1"/>
    </xf>
    <xf numFmtId="0" fontId="19" fillId="0" borderId="31" xfId="0" applyFont="1" applyFill="1" applyBorder="1" applyAlignment="1">
      <alignment horizontal="left" vertical="center"/>
    </xf>
    <xf numFmtId="0" fontId="27" fillId="0" borderId="26" xfId="0" applyNumberFormat="1" applyFont="1" applyFill="1" applyBorder="1" applyAlignment="1">
      <alignment horizontal="left" vertical="center"/>
    </xf>
    <xf numFmtId="0" fontId="27" fillId="0" borderId="26" xfId="0" applyNumberFormat="1" applyFont="1" applyFill="1" applyBorder="1" applyAlignment="1">
      <alignment vertical="center"/>
    </xf>
    <xf numFmtId="3" fontId="27" fillId="0" borderId="26" xfId="0" applyNumberFormat="1" applyFont="1" applyFill="1" applyBorder="1" applyAlignment="1">
      <alignment horizontal="left" vertical="center"/>
    </xf>
    <xf numFmtId="3" fontId="20" fillId="0" borderId="27" xfId="0" applyNumberFormat="1" applyFont="1" applyFill="1" applyBorder="1" applyAlignment="1"/>
    <xf numFmtId="0" fontId="21" fillId="0" borderId="27" xfId="0" applyNumberFormat="1" applyFont="1" applyBorder="1" applyAlignment="1">
      <alignment vertical="center"/>
    </xf>
    <xf numFmtId="0" fontId="21" fillId="0" borderId="27" xfId="0" applyNumberFormat="1" applyFont="1" applyFill="1" applyBorder="1" applyAlignment="1">
      <alignment horizontal="left" vertical="center"/>
    </xf>
    <xf numFmtId="3" fontId="19" fillId="0" borderId="27" xfId="0" applyNumberFormat="1" applyFont="1" applyFill="1" applyBorder="1" applyAlignment="1">
      <alignment horizontal="center" vertical="center"/>
    </xf>
    <xf numFmtId="0" fontId="19" fillId="0" borderId="27" xfId="0" applyNumberFormat="1" applyFont="1" applyFill="1" applyBorder="1" applyAlignment="1">
      <alignment vertical="center"/>
    </xf>
    <xf numFmtId="3" fontId="21" fillId="0" borderId="27" xfId="0" applyNumberFormat="1" applyFont="1" applyFill="1" applyBorder="1" applyAlignment="1">
      <alignment horizontal="center" vertical="center" wrapText="1"/>
    </xf>
    <xf numFmtId="0" fontId="21" fillId="0" borderId="27" xfId="0" applyFont="1" applyBorder="1" applyAlignment="1">
      <alignment vertical="top"/>
    </xf>
    <xf numFmtId="0" fontId="19" fillId="0" borderId="27" xfId="0" applyFont="1" applyFill="1" applyBorder="1" applyAlignment="1">
      <alignment horizontal="left" vertical="center"/>
    </xf>
    <xf numFmtId="3" fontId="20" fillId="0" borderId="34" xfId="0" applyNumberFormat="1" applyFont="1" applyFill="1" applyBorder="1" applyAlignment="1"/>
    <xf numFmtId="0" fontId="21" fillId="0" borderId="34" xfId="0" applyNumberFormat="1" applyFont="1" applyBorder="1" applyAlignment="1">
      <alignment vertical="center"/>
    </xf>
    <xf numFmtId="0" fontId="21" fillId="0" borderId="34" xfId="0" applyNumberFormat="1" applyFont="1" applyFill="1" applyBorder="1" applyAlignment="1">
      <alignment horizontal="left" vertical="center"/>
    </xf>
    <xf numFmtId="3" fontId="19" fillId="0" borderId="34" xfId="0" applyNumberFormat="1" applyFont="1" applyFill="1" applyBorder="1" applyAlignment="1">
      <alignment horizontal="center" vertical="center"/>
    </xf>
    <xf numFmtId="0" fontId="19" fillId="0" borderId="34" xfId="0" applyNumberFormat="1" applyFont="1" applyFill="1" applyBorder="1" applyAlignment="1">
      <alignment vertical="center"/>
    </xf>
    <xf numFmtId="3" fontId="21" fillId="0" borderId="34" xfId="0" applyNumberFormat="1" applyFont="1" applyFill="1" applyBorder="1" applyAlignment="1">
      <alignment horizontal="center" vertical="center" wrapText="1"/>
    </xf>
    <xf numFmtId="0" fontId="21" fillId="0" borderId="34" xfId="0" applyFont="1" applyBorder="1" applyAlignment="1">
      <alignment vertical="top"/>
    </xf>
    <xf numFmtId="0" fontId="21" fillId="0" borderId="31" xfId="0" applyNumberFormat="1" applyFont="1" applyBorder="1" applyAlignment="1">
      <alignment vertical="center"/>
    </xf>
    <xf numFmtId="3" fontId="19" fillId="0" borderId="31" xfId="0" applyNumberFormat="1" applyFont="1" applyFill="1" applyBorder="1" applyAlignment="1">
      <alignment horizontal="center" vertical="center"/>
    </xf>
    <xf numFmtId="0" fontId="19" fillId="0" borderId="31" xfId="0" applyNumberFormat="1" applyFont="1" applyFill="1" applyBorder="1" applyAlignment="1">
      <alignment vertical="center"/>
    </xf>
    <xf numFmtId="3" fontId="21" fillId="0" borderId="31" xfId="0" applyNumberFormat="1" applyFont="1" applyFill="1" applyBorder="1" applyAlignment="1">
      <alignment horizontal="center" vertical="center" wrapText="1"/>
    </xf>
    <xf numFmtId="0" fontId="21" fillId="0" borderId="31" xfId="0" applyFont="1" applyBorder="1" applyAlignment="1">
      <alignment vertical="top"/>
    </xf>
    <xf numFmtId="3" fontId="19" fillId="0" borderId="34" xfId="0" applyNumberFormat="1" applyFont="1" applyFill="1" applyBorder="1" applyAlignment="1">
      <alignment horizontal="center" vertical="center" wrapText="1"/>
    </xf>
    <xf numFmtId="0" fontId="19" fillId="0" borderId="34" xfId="0" applyFont="1" applyFill="1" applyBorder="1" applyAlignment="1">
      <alignment horizontal="left" vertical="center"/>
    </xf>
    <xf numFmtId="3" fontId="11" fillId="0" borderId="0" xfId="0" applyNumberFormat="1" applyFont="1" applyFill="1" applyAlignment="1"/>
    <xf numFmtId="0" fontId="30" fillId="0" borderId="0" xfId="0" applyFont="1"/>
    <xf numFmtId="3" fontId="29" fillId="0" borderId="0" xfId="0" applyNumberFormat="1" applyFont="1" applyFill="1" applyAlignment="1"/>
    <xf numFmtId="3" fontId="11" fillId="0" borderId="5" xfId="0" applyNumberFormat="1" applyFont="1" applyFill="1" applyBorder="1" applyAlignment="1">
      <alignment horizontal="center" vertical="center"/>
    </xf>
    <xf numFmtId="3" fontId="11" fillId="0" borderId="6" xfId="0" applyNumberFormat="1" applyFont="1" applyFill="1" applyBorder="1" applyAlignment="1">
      <alignment horizontal="left" vertical="center"/>
    </xf>
    <xf numFmtId="3" fontId="11" fillId="0" borderId="6" xfId="0" applyNumberFormat="1" applyFont="1" applyFill="1" applyBorder="1" applyAlignment="1">
      <alignment vertical="center"/>
    </xf>
    <xf numFmtId="3" fontId="11" fillId="0" borderId="9" xfId="0" applyNumberFormat="1" applyFont="1" applyFill="1" applyBorder="1" applyAlignment="1"/>
    <xf numFmtId="3" fontId="11" fillId="0" borderId="9" xfId="0" applyNumberFormat="1" applyFont="1" applyFill="1" applyBorder="1" applyAlignment="1">
      <alignment vertical="center"/>
    </xf>
    <xf numFmtId="3" fontId="11" fillId="0" borderId="9" xfId="0" applyNumberFormat="1" applyFont="1" applyFill="1" applyBorder="1" applyAlignment="1">
      <alignment horizontal="center" vertical="center"/>
    </xf>
    <xf numFmtId="3" fontId="11" fillId="0" borderId="9" xfId="0" applyNumberFormat="1" applyFont="1" applyFill="1" applyBorder="1" applyAlignment="1">
      <alignment horizontal="left" vertical="center"/>
    </xf>
    <xf numFmtId="3" fontId="29" fillId="2" borderId="10" xfId="0" applyNumberFormat="1" applyFont="1" applyFill="1" applyBorder="1" applyAlignment="1">
      <alignment horizontal="center" vertical="center"/>
    </xf>
    <xf numFmtId="3" fontId="11" fillId="2" borderId="14" xfId="0" applyNumberFormat="1" applyFont="1" applyFill="1" applyBorder="1" applyAlignment="1">
      <alignment horizontal="left" vertical="center"/>
    </xf>
    <xf numFmtId="3" fontId="11" fillId="2" borderId="11" xfId="0" applyNumberFormat="1" applyFont="1" applyFill="1" applyBorder="1" applyAlignment="1">
      <alignment vertical="center"/>
    </xf>
    <xf numFmtId="3" fontId="29" fillId="0" borderId="12" xfId="0" applyNumberFormat="1" applyFont="1" applyFill="1" applyBorder="1" applyAlignment="1">
      <alignment horizontal="center"/>
    </xf>
    <xf numFmtId="3" fontId="11" fillId="0" borderId="12" xfId="0" applyNumberFormat="1" applyFont="1" applyFill="1" applyBorder="1" applyAlignment="1">
      <alignment horizontal="center" vertical="center"/>
    </xf>
    <xf numFmtId="3" fontId="11" fillId="0" borderId="12" xfId="0" applyNumberFormat="1" applyFont="1" applyFill="1" applyBorder="1" applyAlignment="1">
      <alignment horizontal="left" vertical="center"/>
    </xf>
    <xf numFmtId="3" fontId="11" fillId="0" borderId="12" xfId="0" applyNumberFormat="1" applyFont="1" applyFill="1" applyBorder="1" applyAlignment="1">
      <alignment horizontal="center"/>
    </xf>
    <xf numFmtId="3" fontId="11" fillId="0" borderId="0" xfId="0" applyNumberFormat="1" applyFont="1" applyFill="1" applyBorder="1" applyAlignment="1"/>
    <xf numFmtId="3" fontId="11" fillId="0" borderId="0" xfId="0" applyNumberFormat="1" applyFont="1" applyFill="1" applyBorder="1" applyAlignment="1">
      <alignment vertical="center"/>
    </xf>
    <xf numFmtId="3" fontId="29" fillId="0" borderId="0" xfId="0" applyNumberFormat="1" applyFont="1" applyFill="1" applyBorder="1" applyAlignment="1">
      <alignment horizontal="center"/>
    </xf>
    <xf numFmtId="3" fontId="11" fillId="0" borderId="0" xfId="0" applyNumberFormat="1" applyFont="1" applyFill="1" applyBorder="1" applyAlignment="1">
      <alignment horizontal="center" vertical="center"/>
    </xf>
    <xf numFmtId="3" fontId="11" fillId="0" borderId="0" xfId="0" applyNumberFormat="1" applyFont="1" applyFill="1" applyBorder="1" applyAlignment="1">
      <alignment horizontal="left" vertical="center"/>
    </xf>
    <xf numFmtId="3" fontId="11" fillId="0" borderId="0" xfId="0" applyNumberFormat="1" applyFont="1" applyFill="1" applyBorder="1" applyAlignment="1">
      <alignment horizontal="center"/>
    </xf>
    <xf numFmtId="3" fontId="11" fillId="0" borderId="28" xfId="0" applyNumberFormat="1" applyFont="1" applyFill="1" applyBorder="1" applyAlignment="1"/>
    <xf numFmtId="3" fontId="11" fillId="0" borderId="28" xfId="0" applyNumberFormat="1" applyFont="1" applyFill="1" applyBorder="1" applyAlignment="1">
      <alignment vertical="center"/>
    </xf>
    <xf numFmtId="3" fontId="11" fillId="0" borderId="28" xfId="0" applyNumberFormat="1" applyFont="1" applyFill="1" applyBorder="1" applyAlignment="1">
      <alignment horizontal="center" vertical="center"/>
    </xf>
    <xf numFmtId="3" fontId="11" fillId="0" borderId="28" xfId="0" applyNumberFormat="1" applyFont="1" applyFill="1" applyBorder="1" applyAlignment="1">
      <alignment horizontal="left" vertical="center"/>
    </xf>
    <xf numFmtId="3" fontId="11" fillId="0" borderId="26" xfId="0" applyNumberFormat="1" applyFont="1" applyFill="1" applyBorder="1" applyAlignment="1"/>
    <xf numFmtId="3" fontId="11" fillId="0" borderId="26" xfId="0" applyNumberFormat="1" applyFont="1" applyFill="1" applyBorder="1" applyAlignment="1">
      <alignment vertical="center"/>
    </xf>
    <xf numFmtId="3" fontId="11" fillId="0" borderId="26" xfId="0" applyNumberFormat="1" applyFont="1" applyFill="1" applyBorder="1" applyAlignment="1">
      <alignment horizontal="center" vertical="center"/>
    </xf>
    <xf numFmtId="3" fontId="11" fillId="0" borderId="26" xfId="0" applyNumberFormat="1" applyFont="1" applyFill="1" applyBorder="1" applyAlignment="1">
      <alignment horizontal="left" vertical="center"/>
    </xf>
    <xf numFmtId="3" fontId="11" fillId="0" borderId="30" xfId="0" applyNumberFormat="1" applyFont="1" applyFill="1" applyBorder="1" applyAlignment="1">
      <alignment horizontal="left" vertical="center"/>
    </xf>
    <xf numFmtId="3" fontId="11" fillId="0" borderId="30" xfId="0" applyNumberFormat="1" applyFont="1" applyFill="1" applyBorder="1" applyAlignment="1">
      <alignment vertical="center"/>
    </xf>
    <xf numFmtId="3" fontId="11" fillId="0" borderId="31" xfId="0" applyNumberFormat="1" applyFont="1" applyFill="1" applyBorder="1" applyAlignment="1"/>
    <xf numFmtId="3" fontId="11" fillId="0" borderId="31" xfId="0" applyNumberFormat="1" applyFont="1" applyFill="1" applyBorder="1" applyAlignment="1">
      <alignment vertical="center"/>
    </xf>
    <xf numFmtId="3" fontId="11" fillId="0" borderId="31" xfId="0" applyNumberFormat="1" applyFont="1" applyFill="1" applyBorder="1" applyAlignment="1">
      <alignment horizontal="center" vertical="center"/>
    </xf>
    <xf numFmtId="3" fontId="11" fillId="0" borderId="31" xfId="0" applyNumberFormat="1" applyFont="1" applyFill="1" applyBorder="1" applyAlignment="1">
      <alignment horizontal="left" vertical="center"/>
    </xf>
    <xf numFmtId="3" fontId="11" fillId="0" borderId="34" xfId="0" applyNumberFormat="1" applyFont="1" applyFill="1" applyBorder="1" applyAlignment="1"/>
    <xf numFmtId="3" fontId="11" fillId="0" borderId="34" xfId="0" applyNumberFormat="1" applyFont="1" applyFill="1" applyBorder="1" applyAlignment="1">
      <alignment vertical="center"/>
    </xf>
    <xf numFmtId="3" fontId="11" fillId="0" borderId="34" xfId="0" applyNumberFormat="1" applyFont="1" applyFill="1" applyBorder="1" applyAlignment="1">
      <alignment horizontal="center" vertical="center"/>
    </xf>
    <xf numFmtId="3" fontId="11" fillId="0" borderId="34" xfId="0" applyNumberFormat="1" applyFont="1" applyFill="1" applyBorder="1" applyAlignment="1">
      <alignment horizontal="left" vertical="center"/>
    </xf>
    <xf numFmtId="3" fontId="11" fillId="0" borderId="27" xfId="0" applyNumberFormat="1" applyFont="1" applyFill="1" applyBorder="1" applyAlignment="1"/>
    <xf numFmtId="3" fontId="11" fillId="0" borderId="27" xfId="0" applyNumberFormat="1" applyFont="1" applyFill="1" applyBorder="1" applyAlignment="1">
      <alignment vertical="center"/>
    </xf>
    <xf numFmtId="3" fontId="11" fillId="0" borderId="27" xfId="0" applyNumberFormat="1" applyFont="1" applyFill="1" applyBorder="1" applyAlignment="1">
      <alignment horizontal="center" vertical="center"/>
    </xf>
    <xf numFmtId="3" fontId="11" fillId="0" borderId="27" xfId="0" applyNumberFormat="1" applyFont="1" applyFill="1" applyBorder="1" applyAlignment="1">
      <alignment horizontal="left" vertical="center"/>
    </xf>
    <xf numFmtId="3" fontId="11" fillId="0" borderId="33" xfId="0" applyNumberFormat="1" applyFont="1" applyFill="1" applyBorder="1" applyAlignment="1">
      <alignment vertical="center"/>
    </xf>
    <xf numFmtId="0" fontId="17" fillId="0" borderId="44" xfId="0" applyFont="1" applyBorder="1" applyAlignment="1">
      <alignment vertical="center"/>
    </xf>
    <xf numFmtId="0" fontId="31" fillId="0" borderId="30" xfId="0" applyFont="1" applyBorder="1" applyAlignment="1">
      <alignment vertical="center" wrapText="1"/>
    </xf>
    <xf numFmtId="0" fontId="32" fillId="0" borderId="30" xfId="0" applyFont="1" applyBorder="1" applyAlignment="1">
      <alignment vertical="center" wrapText="1"/>
    </xf>
    <xf numFmtId="0" fontId="33" fillId="0" borderId="30" xfId="0" applyFont="1" applyBorder="1" applyAlignment="1">
      <alignment vertical="center" wrapText="1"/>
    </xf>
    <xf numFmtId="0" fontId="16" fillId="0" borderId="36" xfId="0" applyNumberFormat="1" applyFont="1" applyBorder="1" applyAlignment="1"/>
    <xf numFmtId="0" fontId="34" fillId="0" borderId="36" xfId="0" applyNumberFormat="1" applyFont="1" applyBorder="1" applyAlignment="1"/>
    <xf numFmtId="0" fontId="16" fillId="0" borderId="36" xfId="0" applyNumberFormat="1" applyFont="1" applyFill="1" applyBorder="1" applyAlignment="1">
      <alignment vertical="center"/>
    </xf>
    <xf numFmtId="0" fontId="16" fillId="0" borderId="36" xfId="0" applyFont="1" applyBorder="1" applyAlignment="1">
      <alignment vertical="center"/>
    </xf>
    <xf numFmtId="0" fontId="19" fillId="0" borderId="34" xfId="0" applyFont="1" applyFill="1" applyBorder="1" applyAlignment="1">
      <alignment vertical="center"/>
    </xf>
    <xf numFmtId="0" fontId="35" fillId="0" borderId="43" xfId="0" applyNumberFormat="1" applyFont="1" applyBorder="1" applyAlignment="1">
      <alignment vertical="center"/>
    </xf>
    <xf numFmtId="0" fontId="34" fillId="0" borderId="43" xfId="0" applyNumberFormat="1" applyFont="1" applyBorder="1" applyAlignment="1"/>
    <xf numFmtId="0" fontId="17" fillId="0" borderId="12" xfId="0" applyNumberFormat="1" applyFont="1" applyBorder="1" applyAlignment="1"/>
    <xf numFmtId="0" fontId="16" fillId="0" borderId="2" xfId="0" applyNumberFormat="1" applyFont="1" applyBorder="1" applyAlignment="1">
      <alignment vertical="center" wrapText="1"/>
    </xf>
    <xf numFmtId="3" fontId="16" fillId="0" borderId="2" xfId="0" applyNumberFormat="1" applyFont="1" applyBorder="1" applyAlignment="1">
      <alignment horizontal="center" vertical="center" wrapText="1"/>
    </xf>
    <xf numFmtId="3" fontId="16" fillId="0" borderId="2" xfId="0" applyNumberFormat="1" applyFont="1" applyFill="1" applyBorder="1" applyAlignment="1">
      <alignment horizontal="center" vertical="center" wrapText="1"/>
    </xf>
    <xf numFmtId="0" fontId="16" fillId="0" borderId="40" xfId="0" applyNumberFormat="1" applyFont="1" applyFill="1" applyBorder="1" applyAlignment="1">
      <alignment vertical="center"/>
    </xf>
    <xf numFmtId="0" fontId="16" fillId="0" borderId="28" xfId="0" applyNumberFormat="1" applyFont="1" applyFill="1" applyBorder="1" applyAlignment="1">
      <alignment horizontal="left" vertical="center"/>
    </xf>
    <xf numFmtId="3" fontId="16" fillId="0" borderId="28" xfId="0" applyNumberFormat="1" applyFont="1" applyFill="1" applyBorder="1" applyAlignment="1">
      <alignment horizontal="center" vertical="center"/>
    </xf>
    <xf numFmtId="0" fontId="16" fillId="0" borderId="28" xfId="0" applyNumberFormat="1" applyFont="1" applyFill="1" applyBorder="1" applyAlignment="1">
      <alignment vertical="center"/>
    </xf>
    <xf numFmtId="0" fontId="17" fillId="0" borderId="12" xfId="0" applyNumberFormat="1" applyFont="1" applyFill="1" applyBorder="1" applyAlignment="1">
      <alignment vertical="center"/>
    </xf>
    <xf numFmtId="0" fontId="16" fillId="0" borderId="2" xfId="0" applyNumberFormat="1" applyFont="1" applyFill="1" applyBorder="1" applyAlignment="1">
      <alignment vertical="center"/>
    </xf>
    <xf numFmtId="3" fontId="17" fillId="0" borderId="2" xfId="0" applyNumberFormat="1" applyFont="1" applyFill="1" applyBorder="1" applyAlignment="1">
      <alignment horizontal="center" vertical="center"/>
    </xf>
    <xf numFmtId="0" fontId="16" fillId="0" borderId="3" xfId="0" applyNumberFormat="1" applyFont="1" applyFill="1" applyBorder="1" applyAlignment="1">
      <alignment vertical="center"/>
    </xf>
    <xf numFmtId="0" fontId="16" fillId="0" borderId="43" xfId="0" applyNumberFormat="1" applyFont="1" applyBorder="1" applyAlignment="1">
      <alignment vertical="center"/>
    </xf>
    <xf numFmtId="0" fontId="17" fillId="0" borderId="41" xfId="0" applyFont="1" applyBorder="1" applyAlignment="1">
      <alignment vertical="center"/>
    </xf>
    <xf numFmtId="0" fontId="17" fillId="0" borderId="44" xfId="0" applyNumberFormat="1" applyFont="1" applyFill="1" applyBorder="1" applyAlignment="1">
      <alignment vertical="center"/>
    </xf>
    <xf numFmtId="0" fontId="17" fillId="0" borderId="40" xfId="0" applyNumberFormat="1" applyFont="1" applyFill="1" applyBorder="1" applyAlignment="1">
      <alignment vertical="center"/>
    </xf>
    <xf numFmtId="0" fontId="17" fillId="0" borderId="12" xfId="0" applyNumberFormat="1" applyFont="1" applyBorder="1" applyAlignment="1">
      <alignment vertical="center"/>
    </xf>
    <xf numFmtId="0" fontId="16" fillId="0" borderId="2" xfId="0" applyNumberFormat="1" applyFont="1" applyFill="1" applyBorder="1" applyAlignment="1">
      <alignment horizontal="left" vertical="center"/>
    </xf>
    <xf numFmtId="3" fontId="16" fillId="0" borderId="2" xfId="0" applyNumberFormat="1" applyFont="1" applyFill="1" applyBorder="1" applyAlignment="1">
      <alignment horizontal="center" vertical="center"/>
    </xf>
    <xf numFmtId="0" fontId="17" fillId="0" borderId="0" xfId="0" applyNumberFormat="1" applyFont="1" applyBorder="1" applyAlignment="1">
      <alignment vertical="center"/>
    </xf>
    <xf numFmtId="3" fontId="17" fillId="0" borderId="5" xfId="0" applyNumberFormat="1" applyFont="1" applyFill="1" applyBorder="1" applyAlignment="1">
      <alignment horizontal="center" vertical="center"/>
    </xf>
    <xf numFmtId="0" fontId="18" fillId="0" borderId="29" xfId="0" applyFont="1" applyBorder="1" applyAlignment="1">
      <alignment vertical="center" wrapText="1"/>
    </xf>
    <xf numFmtId="3" fontId="17" fillId="4" borderId="8" xfId="0" applyNumberFormat="1" applyFont="1" applyFill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3" fillId="0" borderId="3" xfId="0" applyNumberFormat="1" applyFont="1" applyBorder="1" applyAlignment="1">
      <alignment vertical="center"/>
    </xf>
    <xf numFmtId="0" fontId="36" fillId="0" borderId="0" xfId="0" applyFont="1" applyAlignment="1">
      <alignment vertical="center"/>
    </xf>
    <xf numFmtId="0" fontId="0" fillId="0" borderId="0" xfId="0" applyAlignment="1"/>
    <xf numFmtId="0" fontId="37" fillId="0" borderId="0" xfId="0" applyFont="1" applyAlignment="1">
      <alignment vertical="center"/>
    </xf>
    <xf numFmtId="0" fontId="29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9" fillId="0" borderId="9" xfId="0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59" fontId="11" fillId="0" borderId="5" xfId="0" applyNumberFormat="1" applyFont="1" applyBorder="1" applyAlignment="1">
      <alignment vertical="center"/>
    </xf>
    <xf numFmtId="0" fontId="11" fillId="0" borderId="9" xfId="0" applyFont="1" applyBorder="1" applyAlignment="1">
      <alignment vertical="center"/>
    </xf>
    <xf numFmtId="60" fontId="0" fillId="0" borderId="0" xfId="0" applyNumberFormat="1" applyAlignment="1"/>
    <xf numFmtId="0" fontId="38" fillId="0" borderId="2" xfId="0" applyFont="1" applyBorder="1" applyAlignment="1">
      <alignment vertical="center"/>
    </xf>
    <xf numFmtId="0" fontId="38" fillId="0" borderId="5" xfId="0" applyFont="1" applyBorder="1" applyAlignment="1">
      <alignment vertical="center"/>
    </xf>
    <xf numFmtId="0" fontId="39" fillId="0" borderId="8" xfId="0" applyFont="1" applyBorder="1" applyAlignment="1">
      <alignment horizontal="center" vertical="center"/>
    </xf>
    <xf numFmtId="0" fontId="38" fillId="0" borderId="6" xfId="0" applyFont="1" applyBorder="1" applyAlignment="1">
      <alignment vertical="center"/>
    </xf>
    <xf numFmtId="0" fontId="38" fillId="0" borderId="3" xfId="0" applyFont="1" applyBorder="1" applyAlignment="1">
      <alignment vertical="center"/>
    </xf>
    <xf numFmtId="0" fontId="40" fillId="0" borderId="5" xfId="0" applyFont="1" applyBorder="1" applyAlignment="1">
      <alignment vertical="top"/>
    </xf>
    <xf numFmtId="0" fontId="40" fillId="0" borderId="9" xfId="0" applyFont="1" applyBorder="1" applyAlignment="1">
      <alignment vertical="top"/>
    </xf>
    <xf numFmtId="0" fontId="38" fillId="0" borderId="9" xfId="0" applyFont="1" applyBorder="1" applyAlignment="1">
      <alignment vertical="center"/>
    </xf>
    <xf numFmtId="0" fontId="39" fillId="0" borderId="0" xfId="0" applyFont="1" applyAlignment="1">
      <alignment vertical="center"/>
    </xf>
    <xf numFmtId="0" fontId="38" fillId="0" borderId="0" xfId="0" applyFont="1" applyAlignment="1"/>
    <xf numFmtId="0" fontId="38" fillId="0" borderId="0" xfId="0" applyFont="1" applyAlignment="1">
      <alignment horizontal="center"/>
    </xf>
    <xf numFmtId="0" fontId="38" fillId="0" borderId="0" xfId="0" applyFont="1" applyAlignment="1">
      <alignment vertical="center"/>
    </xf>
    <xf numFmtId="0" fontId="39" fillId="0" borderId="2" xfId="0" applyFont="1" applyBorder="1" applyAlignment="1">
      <alignment vertical="center"/>
    </xf>
    <xf numFmtId="0" fontId="39" fillId="0" borderId="2" xfId="0" applyFont="1" applyBorder="1" applyAlignment="1">
      <alignment horizontal="center" vertical="center"/>
    </xf>
    <xf numFmtId="0" fontId="39" fillId="0" borderId="9" xfId="0" applyFont="1" applyBorder="1" applyAlignment="1">
      <alignment vertical="center"/>
    </xf>
    <xf numFmtId="0" fontId="39" fillId="0" borderId="8" xfId="0" applyFont="1" applyBorder="1" applyAlignment="1">
      <alignment vertical="center"/>
    </xf>
    <xf numFmtId="0" fontId="39" fillId="0" borderId="9" xfId="0" applyFont="1" applyBorder="1" applyAlignment="1">
      <alignment horizontal="center" vertical="center"/>
    </xf>
    <xf numFmtId="59" fontId="38" fillId="0" borderId="2" xfId="0" applyNumberFormat="1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59" fontId="38" fillId="0" borderId="5" xfId="0" applyNumberFormat="1" applyFont="1" applyBorder="1" applyAlignment="1">
      <alignment vertical="center"/>
    </xf>
    <xf numFmtId="0" fontId="38" fillId="0" borderId="5" xfId="0" applyFont="1" applyBorder="1" applyAlignment="1">
      <alignment horizontal="center" vertical="center"/>
    </xf>
    <xf numFmtId="0" fontId="38" fillId="0" borderId="5" xfId="0" applyFont="1" applyBorder="1" applyAlignment="1">
      <alignment vertical="top"/>
    </xf>
    <xf numFmtId="0" fontId="38" fillId="0" borderId="9" xfId="0" applyFont="1" applyBorder="1" applyAlignment="1">
      <alignment vertical="top"/>
    </xf>
    <xf numFmtId="0" fontId="38" fillId="0" borderId="9" xfId="0" applyFont="1" applyBorder="1" applyAlignment="1">
      <alignment horizontal="center" vertical="center"/>
    </xf>
    <xf numFmtId="0" fontId="38" fillId="0" borderId="2" xfId="0" applyFont="1" applyBorder="1" applyAlignment="1">
      <alignment vertical="top"/>
    </xf>
    <xf numFmtId="0" fontId="38" fillId="0" borderId="5" xfId="0" applyFont="1" applyBorder="1" applyAlignment="1">
      <alignment horizontal="justify" vertical="center"/>
    </xf>
    <xf numFmtId="0" fontId="38" fillId="0" borderId="5" xfId="0" applyFont="1" applyBorder="1" applyAlignment="1"/>
    <xf numFmtId="0" fontId="38" fillId="0" borderId="5" xfId="0" applyFont="1" applyBorder="1" applyAlignment="1">
      <alignment horizontal="center"/>
    </xf>
    <xf numFmtId="0" fontId="38" fillId="0" borderId="9" xfId="0" applyFont="1" applyBorder="1" applyAlignment="1">
      <alignment horizontal="justify" vertical="center"/>
    </xf>
    <xf numFmtId="0" fontId="38" fillId="0" borderId="9" xfId="0" applyFont="1" applyBorder="1" applyAlignment="1"/>
    <xf numFmtId="0" fontId="38" fillId="0" borderId="9" xfId="0" applyFont="1" applyBorder="1" applyAlignment="1">
      <alignment horizontal="center"/>
    </xf>
    <xf numFmtId="0" fontId="41" fillId="0" borderId="2" xfId="0" applyFont="1" applyBorder="1" applyAlignment="1">
      <alignment vertical="center"/>
    </xf>
    <xf numFmtId="3" fontId="18" fillId="0" borderId="8" xfId="0" applyNumberFormat="1" applyFont="1" applyBorder="1" applyAlignment="1">
      <alignment horizontal="center" vertical="center" wrapText="1"/>
    </xf>
    <xf numFmtId="3" fontId="18" fillId="0" borderId="10" xfId="0" applyNumberFormat="1" applyFont="1" applyFill="1" applyBorder="1" applyAlignment="1">
      <alignment horizontal="center" vertical="center" wrapText="1"/>
    </xf>
    <xf numFmtId="3" fontId="18" fillId="0" borderId="10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3" fontId="18" fillId="0" borderId="8" xfId="0" applyNumberFormat="1" applyFont="1" applyBorder="1" applyAlignment="1">
      <alignment horizontal="center" vertical="center" wrapText="1"/>
    </xf>
    <xf numFmtId="3" fontId="18" fillId="0" borderId="10" xfId="0" applyNumberFormat="1" applyFont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center"/>
    </xf>
    <xf numFmtId="0" fontId="26" fillId="0" borderId="0" xfId="0" applyFont="1" applyBorder="1"/>
    <xf numFmtId="3" fontId="20" fillId="0" borderId="12" xfId="0" applyNumberFormat="1" applyFont="1" applyFill="1" applyBorder="1" applyAlignment="1">
      <alignment horizontal="center"/>
    </xf>
    <xf numFmtId="0" fontId="17" fillId="0" borderId="0" xfId="0" applyFont="1" applyAlignment="1"/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3" fontId="18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7" fillId="0" borderId="9" xfId="0" applyFont="1" applyBorder="1" applyAlignment="1">
      <alignment horizontal="center" vertical="center" wrapText="1"/>
    </xf>
    <xf numFmtId="3" fontId="17" fillId="0" borderId="9" xfId="0" applyNumberFormat="1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3" fontId="17" fillId="0" borderId="6" xfId="0" applyNumberFormat="1" applyFont="1" applyBorder="1" applyAlignment="1">
      <alignment horizontal="center" vertical="center"/>
    </xf>
    <xf numFmtId="0" fontId="17" fillId="0" borderId="35" xfId="0" applyFont="1" applyBorder="1" applyAlignment="1">
      <alignment horizontal="center" vertical="center"/>
    </xf>
    <xf numFmtId="3" fontId="17" fillId="0" borderId="35" xfId="0" applyNumberFormat="1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0" fontId="18" fillId="3" borderId="11" xfId="0" applyNumberFormat="1" applyFont="1" applyFill="1" applyBorder="1" applyAlignment="1">
      <alignment horizontal="center" vertical="center"/>
    </xf>
    <xf numFmtId="0" fontId="18" fillId="0" borderId="11" xfId="0" applyFont="1" applyBorder="1" applyAlignment="1">
      <alignment horizontal="left" vertical="center"/>
    </xf>
    <xf numFmtId="0" fontId="17" fillId="0" borderId="11" xfId="0" applyFont="1" applyBorder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3" fontId="18" fillId="3" borderId="11" xfId="0" applyNumberFormat="1" applyFont="1" applyFill="1" applyBorder="1" applyAlignment="1">
      <alignment horizontal="center" vertical="center"/>
    </xf>
    <xf numFmtId="0" fontId="17" fillId="0" borderId="0" xfId="0" applyFont="1" applyBorder="1" applyAlignment="1">
      <alignment horizontal="left" vertical="center"/>
    </xf>
    <xf numFmtId="0" fontId="17" fillId="0" borderId="0" xfId="0" applyFont="1" applyBorder="1" applyAlignment="1"/>
    <xf numFmtId="0" fontId="17" fillId="0" borderId="0" xfId="0" applyFont="1" applyBorder="1" applyAlignment="1">
      <alignment horizontal="center" vertical="center"/>
    </xf>
    <xf numFmtId="3" fontId="18" fillId="0" borderId="0" xfId="0" applyNumberFormat="1" applyFont="1" applyBorder="1" applyAlignment="1">
      <alignment horizontal="center" vertical="center"/>
    </xf>
    <xf numFmtId="0" fontId="18" fillId="0" borderId="12" xfId="0" applyFont="1" applyBorder="1" applyAlignment="1">
      <alignment vertical="center"/>
    </xf>
    <xf numFmtId="0" fontId="17" fillId="0" borderId="12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7" fillId="0" borderId="12" xfId="0" applyFont="1" applyBorder="1" applyAlignment="1"/>
    <xf numFmtId="3" fontId="17" fillId="0" borderId="2" xfId="0" applyNumberFormat="1" applyFont="1" applyBorder="1" applyAlignment="1">
      <alignment horizontal="center" vertical="center"/>
    </xf>
    <xf numFmtId="3" fontId="17" fillId="0" borderId="5" xfId="0" applyNumberFormat="1" applyFont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35" fillId="0" borderId="36" xfId="0" applyNumberFormat="1" applyFont="1" applyFill="1" applyBorder="1" applyAlignment="1">
      <alignment vertical="center"/>
    </xf>
    <xf numFmtId="0" fontId="16" fillId="0" borderId="36" xfId="0" applyNumberFormat="1" applyFont="1" applyBorder="1" applyAlignment="1">
      <alignment vertical="center"/>
    </xf>
    <xf numFmtId="0" fontId="35" fillId="0" borderId="36" xfId="0" applyNumberFormat="1" applyFont="1" applyBorder="1" applyAlignment="1">
      <alignment vertical="center"/>
    </xf>
    <xf numFmtId="0" fontId="32" fillId="0" borderId="43" xfId="0" applyNumberFormat="1" applyFont="1" applyBorder="1" applyAlignment="1">
      <alignment vertical="center"/>
    </xf>
    <xf numFmtId="3" fontId="16" fillId="2" borderId="28" xfId="0" applyNumberFormat="1" applyFont="1" applyFill="1" applyBorder="1" applyAlignment="1">
      <alignment horizontal="center" vertical="center" wrapText="1"/>
    </xf>
    <xf numFmtId="3" fontId="16" fillId="2" borderId="26" xfId="0" applyNumberFormat="1" applyFont="1" applyFill="1" applyBorder="1" applyAlignment="1">
      <alignment horizontal="center" vertical="center" wrapText="1"/>
    </xf>
    <xf numFmtId="3" fontId="17" fillId="2" borderId="26" xfId="0" applyNumberFormat="1" applyFont="1" applyFill="1" applyBorder="1" applyAlignment="1">
      <alignment horizontal="center" vertical="center" wrapText="1"/>
    </xf>
    <xf numFmtId="3" fontId="16" fillId="2" borderId="27" xfId="0" applyNumberFormat="1" applyFont="1" applyFill="1" applyBorder="1" applyAlignment="1">
      <alignment horizontal="center" vertical="center" wrapText="1"/>
    </xf>
    <xf numFmtId="3" fontId="16" fillId="2" borderId="2" xfId="0" applyNumberFormat="1" applyFont="1" applyFill="1" applyBorder="1" applyAlignment="1">
      <alignment horizontal="center" vertical="center" wrapText="1"/>
    </xf>
    <xf numFmtId="3" fontId="16" fillId="2" borderId="5" xfId="0" applyNumberFormat="1" applyFont="1" applyFill="1" applyBorder="1" applyAlignment="1">
      <alignment horizontal="center" vertical="center" wrapText="1"/>
    </xf>
    <xf numFmtId="3" fontId="16" fillId="2" borderId="26" xfId="0" applyNumberFormat="1" applyFont="1" applyFill="1" applyBorder="1" applyAlignment="1">
      <alignment horizontal="center" vertical="top" wrapText="1"/>
    </xf>
    <xf numFmtId="3" fontId="17" fillId="2" borderId="34" xfId="0" applyNumberFormat="1" applyFont="1" applyFill="1" applyBorder="1" applyAlignment="1">
      <alignment horizontal="center" vertical="center" wrapText="1"/>
    </xf>
    <xf numFmtId="3" fontId="17" fillId="2" borderId="31" xfId="0" applyNumberFormat="1" applyFont="1" applyFill="1" applyBorder="1" applyAlignment="1">
      <alignment horizontal="center" vertical="center" wrapText="1"/>
    </xf>
    <xf numFmtId="3" fontId="16" fillId="2" borderId="34" xfId="0" applyNumberFormat="1" applyFont="1" applyFill="1" applyBorder="1" applyAlignment="1">
      <alignment horizontal="center" vertical="center" wrapText="1"/>
    </xf>
    <xf numFmtId="0" fontId="17" fillId="0" borderId="33" xfId="0" applyNumberFormat="1" applyFont="1" applyBorder="1" applyAlignment="1"/>
    <xf numFmtId="3" fontId="17" fillId="2" borderId="28" xfId="0" applyNumberFormat="1" applyFont="1" applyFill="1" applyBorder="1" applyAlignment="1">
      <alignment horizontal="center" vertical="center" wrapText="1"/>
    </xf>
    <xf numFmtId="3" fontId="17" fillId="2" borderId="27" xfId="0" applyNumberFormat="1" applyFont="1" applyFill="1" applyBorder="1" applyAlignment="1">
      <alignment horizontal="center" vertical="center" wrapText="1"/>
    </xf>
    <xf numFmtId="3" fontId="17" fillId="0" borderId="0" xfId="0" applyNumberFormat="1" applyFont="1"/>
    <xf numFmtId="3" fontId="17" fillId="0" borderId="0" xfId="0" applyNumberFormat="1" applyFont="1" applyFill="1"/>
    <xf numFmtId="0" fontId="17" fillId="0" borderId="37" xfId="0" applyFont="1" applyBorder="1" applyAlignment="1">
      <alignment horizontal="center" vertical="center"/>
    </xf>
    <xf numFmtId="3" fontId="17" fillId="0" borderId="28" xfId="0" applyNumberFormat="1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17" fillId="0" borderId="30" xfId="0" applyFont="1" applyFill="1" applyBorder="1" applyAlignment="1">
      <alignment vertical="center"/>
    </xf>
    <xf numFmtId="3" fontId="17" fillId="0" borderId="30" xfId="0" applyNumberFormat="1" applyFont="1" applyFill="1" applyBorder="1" applyAlignment="1">
      <alignment horizontal="center" vertical="center"/>
    </xf>
    <xf numFmtId="0" fontId="17" fillId="0" borderId="30" xfId="0" applyFont="1" applyFill="1" applyBorder="1" applyAlignment="1">
      <alignment horizontal="left" vertical="center"/>
    </xf>
    <xf numFmtId="0" fontId="17" fillId="0" borderId="39" xfId="0" applyFont="1" applyBorder="1" applyAlignment="1">
      <alignment horizontal="center" vertical="center" wrapText="1"/>
    </xf>
    <xf numFmtId="0" fontId="17" fillId="0" borderId="32" xfId="0" applyFont="1" applyBorder="1" applyAlignment="1">
      <alignment vertical="top" wrapText="1"/>
    </xf>
    <xf numFmtId="3" fontId="17" fillId="0" borderId="27" xfId="0" applyNumberFormat="1" applyFont="1" applyBorder="1" applyAlignment="1">
      <alignment horizontal="center" vertical="center" wrapText="1"/>
    </xf>
    <xf numFmtId="3" fontId="17" fillId="0" borderId="3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3" fontId="17" fillId="0" borderId="30" xfId="0" applyNumberFormat="1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/>
    </xf>
    <xf numFmtId="3" fontId="17" fillId="0" borderId="32" xfId="0" applyNumberFormat="1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3" xfId="0" applyFont="1" applyBorder="1" applyAlignment="1">
      <alignment vertical="center" wrapText="1"/>
    </xf>
    <xf numFmtId="3" fontId="17" fillId="0" borderId="2" xfId="0" applyNumberFormat="1" applyFont="1" applyBorder="1" applyAlignment="1">
      <alignment horizontal="center" vertical="center" wrapText="1"/>
    </xf>
    <xf numFmtId="3" fontId="17" fillId="0" borderId="5" xfId="0" applyNumberFormat="1" applyFont="1" applyBorder="1" applyAlignment="1">
      <alignment horizontal="center" vertical="center" wrapText="1"/>
    </xf>
    <xf numFmtId="3" fontId="17" fillId="0" borderId="9" xfId="0" applyNumberFormat="1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Fill="1" applyBorder="1" applyAlignment="1">
      <alignment vertical="center" wrapText="1"/>
    </xf>
    <xf numFmtId="0" fontId="17" fillId="0" borderId="0" xfId="0" applyFont="1" applyBorder="1" applyAlignment="1">
      <alignment horizontal="center"/>
    </xf>
    <xf numFmtId="0" fontId="17" fillId="0" borderId="45" xfId="0" applyFont="1" applyBorder="1" applyAlignment="1">
      <alignment horizontal="center" vertical="center" wrapText="1"/>
    </xf>
    <xf numFmtId="0" fontId="17" fillId="0" borderId="8" xfId="0" applyFont="1" applyBorder="1" applyAlignment="1">
      <alignment vertical="top" wrapText="1"/>
    </xf>
    <xf numFmtId="3" fontId="17" fillId="4" borderId="2" xfId="0" applyNumberFormat="1" applyFont="1" applyFill="1" applyBorder="1" applyAlignment="1">
      <alignment horizontal="center" vertical="center" wrapText="1"/>
    </xf>
    <xf numFmtId="3" fontId="18" fillId="4" borderId="10" xfId="0" applyNumberFormat="1" applyFont="1" applyFill="1" applyBorder="1" applyAlignment="1">
      <alignment horizontal="center" vertical="center" wrapText="1"/>
    </xf>
    <xf numFmtId="3" fontId="22" fillId="4" borderId="10" xfId="0" applyNumberFormat="1" applyFont="1" applyFill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2" fillId="0" borderId="30" xfId="0" applyFont="1" applyFill="1" applyBorder="1" applyAlignment="1">
      <alignment vertical="center"/>
    </xf>
    <xf numFmtId="0" fontId="16" fillId="0" borderId="26" xfId="0" applyFont="1" applyFill="1" applyBorder="1" applyAlignment="1">
      <alignment horizontal="left" vertical="center"/>
    </xf>
    <xf numFmtId="0" fontId="17" fillId="0" borderId="26" xfId="0" applyFont="1" applyFill="1" applyBorder="1" applyAlignment="1">
      <alignment horizontal="left" vertical="center"/>
    </xf>
    <xf numFmtId="0" fontId="12" fillId="0" borderId="33" xfId="0" applyFont="1" applyFill="1" applyBorder="1" applyAlignment="1">
      <alignment vertical="center"/>
    </xf>
    <xf numFmtId="0" fontId="17" fillId="0" borderId="27" xfId="0" applyFont="1" applyBorder="1" applyAlignment="1">
      <alignment vertical="center"/>
    </xf>
    <xf numFmtId="3" fontId="17" fillId="0" borderId="33" xfId="0" applyNumberFormat="1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3" fontId="17" fillId="2" borderId="2" xfId="0" applyNumberFormat="1" applyFont="1" applyFill="1" applyBorder="1" applyAlignment="1">
      <alignment horizontal="center" vertical="center" wrapText="1"/>
    </xf>
    <xf numFmtId="0" fontId="17" fillId="0" borderId="18" xfId="0" applyFont="1" applyBorder="1" applyAlignment="1">
      <alignment vertical="center" wrapText="1"/>
    </xf>
    <xf numFmtId="0" fontId="17" fillId="0" borderId="18" xfId="0" applyFont="1" applyBorder="1" applyAlignment="1">
      <alignment horizontal="center" vertical="center" wrapText="1"/>
    </xf>
    <xf numFmtId="3" fontId="17" fillId="0" borderId="18" xfId="0" applyNumberFormat="1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vertical="center" wrapText="1"/>
    </xf>
    <xf numFmtId="0" fontId="17" fillId="0" borderId="18" xfId="0" applyFont="1" applyBorder="1"/>
    <xf numFmtId="0" fontId="17" fillId="0" borderId="0" xfId="0" applyFont="1" applyFill="1" applyBorder="1" applyAlignment="1">
      <alignment vertical="center" wrapText="1"/>
    </xf>
    <xf numFmtId="3" fontId="17" fillId="4" borderId="10" xfId="0" applyNumberFormat="1" applyFont="1" applyFill="1" applyBorder="1" applyAlignment="1">
      <alignment horizontal="center" vertical="center" wrapText="1"/>
    </xf>
    <xf numFmtId="3" fontId="17" fillId="4" borderId="3" xfId="0" applyNumberFormat="1" applyFont="1" applyFill="1" applyBorder="1" applyAlignment="1">
      <alignment horizontal="center" vertical="center" wrapText="1"/>
    </xf>
    <xf numFmtId="3" fontId="17" fillId="4" borderId="11" xfId="0" applyNumberFormat="1" applyFont="1" applyFill="1" applyBorder="1" applyAlignment="1">
      <alignment horizontal="center" vertical="center" wrapText="1"/>
    </xf>
    <xf numFmtId="3" fontId="43" fillId="5" borderId="8" xfId="0" applyNumberFormat="1" applyFont="1" applyFill="1" applyBorder="1" applyAlignment="1">
      <alignment horizontal="center" vertical="center" wrapText="1"/>
    </xf>
    <xf numFmtId="3" fontId="17" fillId="2" borderId="30" xfId="0" applyNumberFormat="1" applyFont="1" applyFill="1" applyBorder="1" applyAlignment="1">
      <alignment horizontal="center" vertical="center" wrapText="1"/>
    </xf>
    <xf numFmtId="3" fontId="17" fillId="2" borderId="33" xfId="0" applyNumberFormat="1" applyFont="1" applyFill="1" applyBorder="1" applyAlignment="1">
      <alignment horizontal="center" vertical="center" wrapText="1"/>
    </xf>
    <xf numFmtId="3" fontId="17" fillId="0" borderId="1" xfId="0" applyNumberFormat="1" applyFont="1" applyFill="1" applyBorder="1" applyAlignment="1">
      <alignment horizontal="center" vertical="center" wrapText="1"/>
    </xf>
    <xf numFmtId="3" fontId="17" fillId="2" borderId="5" xfId="0" applyNumberFormat="1" applyFont="1" applyFill="1" applyBorder="1" applyAlignment="1">
      <alignment horizontal="center" vertical="center" wrapText="1"/>
    </xf>
    <xf numFmtId="3" fontId="17" fillId="4" borderId="5" xfId="0" applyNumberFormat="1" applyFont="1" applyFill="1" applyBorder="1" applyAlignment="1">
      <alignment horizontal="center" vertical="center" wrapText="1"/>
    </xf>
    <xf numFmtId="3" fontId="17" fillId="2" borderId="32" xfId="0" applyNumberFormat="1" applyFont="1" applyFill="1" applyBorder="1" applyAlignment="1">
      <alignment horizontal="center" vertical="center" wrapText="1"/>
    </xf>
    <xf numFmtId="3" fontId="17" fillId="2" borderId="9" xfId="0" applyNumberFormat="1" applyFont="1" applyFill="1" applyBorder="1" applyAlignment="1">
      <alignment horizontal="center" vertical="center" wrapText="1"/>
    </xf>
    <xf numFmtId="3" fontId="43" fillId="5" borderId="9" xfId="0" applyNumberFormat="1" applyFont="1" applyFill="1" applyBorder="1" applyAlignment="1">
      <alignment horizontal="center" vertical="center" wrapText="1"/>
    </xf>
    <xf numFmtId="3" fontId="17" fillId="2" borderId="6" xfId="0" applyNumberFormat="1" applyFont="1" applyFill="1" applyBorder="1" applyAlignment="1">
      <alignment horizontal="center" vertical="center" wrapText="1"/>
    </xf>
    <xf numFmtId="3" fontId="20" fillId="3" borderId="9" xfId="0" applyNumberFormat="1" applyFont="1" applyFill="1" applyBorder="1" applyAlignment="1">
      <alignment horizontal="center"/>
    </xf>
    <xf numFmtId="0" fontId="17" fillId="0" borderId="30" xfId="0" applyFont="1" applyBorder="1" applyAlignment="1">
      <alignment horizontal="center" vertical="top"/>
    </xf>
    <xf numFmtId="0" fontId="17" fillId="0" borderId="30" xfId="0" applyFont="1" applyBorder="1" applyAlignment="1">
      <alignment horizontal="left" vertical="top"/>
    </xf>
    <xf numFmtId="3" fontId="17" fillId="0" borderId="30" xfId="0" applyNumberFormat="1" applyFont="1" applyBorder="1" applyAlignment="1">
      <alignment horizontal="center" vertical="top"/>
    </xf>
    <xf numFmtId="0" fontId="18" fillId="3" borderId="11" xfId="0" applyFont="1" applyFill="1" applyBorder="1" applyAlignment="1">
      <alignment horizontal="center" vertical="center"/>
    </xf>
    <xf numFmtId="0" fontId="24" fillId="0" borderId="26" xfId="0" applyNumberFormat="1" applyFont="1" applyFill="1" applyBorder="1" applyAlignment="1">
      <alignment vertical="center"/>
    </xf>
    <xf numFmtId="0" fontId="27" fillId="0" borderId="27" xfId="0" applyNumberFormat="1" applyFont="1" applyFill="1" applyBorder="1" applyAlignment="1">
      <alignment horizontal="left" vertical="center"/>
    </xf>
    <xf numFmtId="3" fontId="26" fillId="0" borderId="28" xfId="0" applyNumberFormat="1" applyFont="1" applyFill="1" applyBorder="1" applyAlignment="1"/>
    <xf numFmtId="3" fontId="26" fillId="0" borderId="26" xfId="0" applyNumberFormat="1" applyFont="1" applyFill="1" applyBorder="1" applyAlignment="1"/>
    <xf numFmtId="0" fontId="19" fillId="0" borderId="26" xfId="0" applyNumberFormat="1" applyFont="1" applyFill="1" applyBorder="1" applyAlignment="1">
      <alignment horizontal="center" vertical="center"/>
    </xf>
    <xf numFmtId="0" fontId="21" fillId="0" borderId="34" xfId="0" applyNumberFormat="1" applyFont="1" applyFill="1" applyBorder="1" applyAlignment="1">
      <alignment vertical="center"/>
    </xf>
    <xf numFmtId="0" fontId="24" fillId="0" borderId="34" xfId="0" applyNumberFormat="1" applyFont="1" applyFill="1" applyBorder="1" applyAlignment="1">
      <alignment vertical="center"/>
    </xf>
    <xf numFmtId="0" fontId="24" fillId="0" borderId="34" xfId="0" applyFont="1" applyFill="1" applyBorder="1" applyAlignment="1">
      <alignment horizontal="left" vertical="center"/>
    </xf>
    <xf numFmtId="0" fontId="19" fillId="0" borderId="31" xfId="0" applyNumberFormat="1" applyFont="1" applyBorder="1" applyAlignment="1">
      <alignment vertical="center"/>
    </xf>
    <xf numFmtId="0" fontId="19" fillId="0" borderId="34" xfId="0" applyNumberFormat="1" applyFont="1" applyBorder="1" applyAlignment="1">
      <alignment vertical="center"/>
    </xf>
    <xf numFmtId="3" fontId="21" fillId="0" borderId="34" xfId="0" applyNumberFormat="1" applyFont="1" applyFill="1" applyBorder="1" applyAlignment="1">
      <alignment horizontal="left" vertical="center"/>
    </xf>
    <xf numFmtId="3" fontId="25" fillId="0" borderId="31" xfId="0" applyNumberFormat="1" applyFont="1" applyFill="1" applyBorder="1" applyAlignment="1">
      <alignment horizontal="left" vertical="center"/>
    </xf>
    <xf numFmtId="0" fontId="24" fillId="0" borderId="34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3" fontId="18" fillId="3" borderId="11" xfId="0" applyNumberFormat="1" applyFont="1" applyFill="1" applyBorder="1" applyAlignment="1">
      <alignment horizontal="center" vertical="center"/>
    </xf>
    <xf numFmtId="3" fontId="17" fillId="0" borderId="8" xfId="0" applyNumberFormat="1" applyFont="1" applyBorder="1" applyAlignment="1">
      <alignment horizontal="center" vertical="center"/>
    </xf>
    <xf numFmtId="0" fontId="24" fillId="0" borderId="26" xfId="0" applyNumberFormat="1" applyFont="1" applyBorder="1" applyAlignment="1">
      <alignment vertical="center"/>
    </xf>
    <xf numFmtId="3" fontId="18" fillId="0" borderId="9" xfId="0" applyNumberFormat="1" applyFont="1" applyBorder="1" applyAlignment="1">
      <alignment horizontal="center" vertical="center"/>
    </xf>
    <xf numFmtId="3" fontId="18" fillId="0" borderId="9" xfId="0" applyNumberFormat="1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top"/>
    </xf>
    <xf numFmtId="0" fontId="17" fillId="0" borderId="35" xfId="0" applyFont="1" applyBorder="1" applyAlignment="1">
      <alignment horizontal="left" vertical="top"/>
    </xf>
    <xf numFmtId="3" fontId="17" fillId="0" borderId="35" xfId="0" applyNumberFormat="1" applyFont="1" applyBorder="1" applyAlignment="1">
      <alignment horizontal="center" vertical="top"/>
    </xf>
    <xf numFmtId="0" fontId="17" fillId="0" borderId="34" xfId="0" applyFont="1" applyBorder="1" applyAlignment="1">
      <alignment vertical="top" wrapText="1"/>
    </xf>
    <xf numFmtId="0" fontId="17" fillId="0" borderId="26" xfId="0" applyFont="1" applyBorder="1" applyAlignment="1">
      <alignment vertical="top" wrapText="1"/>
    </xf>
    <xf numFmtId="0" fontId="17" fillId="0" borderId="10" xfId="0" applyFont="1" applyBorder="1" applyAlignment="1">
      <alignment vertical="center"/>
    </xf>
    <xf numFmtId="0" fontId="18" fillId="0" borderId="11" xfId="0" applyFont="1" applyBorder="1" applyAlignment="1">
      <alignment vertical="center"/>
    </xf>
    <xf numFmtId="0" fontId="17" fillId="0" borderId="11" xfId="0" applyFont="1" applyBorder="1" applyAlignment="1">
      <alignment vertical="center"/>
    </xf>
    <xf numFmtId="0" fontId="17" fillId="0" borderId="35" xfId="0" applyFont="1" applyBorder="1" applyAlignment="1">
      <alignment horizontal="center" vertical="top" wrapText="1"/>
    </xf>
    <xf numFmtId="0" fontId="17" fillId="0" borderId="26" xfId="0" applyFont="1" applyBorder="1" applyAlignment="1">
      <alignment horizontal="left" vertical="top" wrapText="1"/>
    </xf>
    <xf numFmtId="0" fontId="17" fillId="0" borderId="34" xfId="0" applyFont="1" applyBorder="1" applyAlignment="1">
      <alignment horizontal="left" vertical="top" wrapText="1"/>
    </xf>
    <xf numFmtId="0" fontId="17" fillId="0" borderId="26" xfId="0" applyFont="1" applyBorder="1" applyAlignment="1">
      <alignment horizontal="left" vertical="top"/>
    </xf>
    <xf numFmtId="0" fontId="17" fillId="0" borderId="27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34" xfId="0" applyFont="1" applyBorder="1" applyAlignment="1">
      <alignment horizontal="center" vertical="top" wrapText="1"/>
    </xf>
    <xf numFmtId="0" fontId="19" fillId="0" borderId="34" xfId="0" applyNumberFormat="1" applyFont="1" applyBorder="1" applyAlignment="1">
      <alignment horizontal="left" vertical="top"/>
    </xf>
    <xf numFmtId="0" fontId="19" fillId="0" borderId="26" xfId="0" applyNumberFormat="1" applyFont="1" applyFill="1" applyBorder="1" applyAlignment="1">
      <alignment horizontal="left" vertical="top" wrapText="1"/>
    </xf>
    <xf numFmtId="0" fontId="17" fillId="0" borderId="6" xfId="0" applyFont="1" applyBorder="1" applyAlignment="1">
      <alignment horizontal="left" vertical="top"/>
    </xf>
    <xf numFmtId="0" fontId="19" fillId="0" borderId="26" xfId="0" applyFont="1" applyBorder="1" applyAlignment="1">
      <alignment horizontal="left" vertical="top" wrapText="1"/>
    </xf>
    <xf numFmtId="0" fontId="19" fillId="0" borderId="34" xfId="0" applyNumberFormat="1" applyFont="1" applyFill="1" applyBorder="1" applyAlignment="1">
      <alignment horizontal="center" vertical="top" wrapText="1"/>
    </xf>
    <xf numFmtId="0" fontId="19" fillId="0" borderId="26" xfId="0" applyNumberFormat="1" applyFont="1" applyFill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/>
    </xf>
    <xf numFmtId="0" fontId="19" fillId="0" borderId="34" xfId="0" applyFont="1" applyBorder="1" applyAlignment="1">
      <alignment horizontal="left" vertical="top" wrapText="1"/>
    </xf>
    <xf numFmtId="0" fontId="42" fillId="0" borderId="0" xfId="0" applyFont="1" applyBorder="1" applyAlignment="1"/>
    <xf numFmtId="0" fontId="17" fillId="0" borderId="34" xfId="0" applyFont="1" applyBorder="1" applyAlignment="1">
      <alignment horizontal="left" vertical="center"/>
    </xf>
    <xf numFmtId="0" fontId="34" fillId="0" borderId="34" xfId="0" applyFont="1" applyBorder="1" applyAlignment="1">
      <alignment horizontal="left" vertical="center"/>
    </xf>
    <xf numFmtId="0" fontId="24" fillId="0" borderId="34" xfId="0" applyNumberFormat="1" applyFont="1" applyBorder="1" applyAlignment="1">
      <alignment vertical="center"/>
    </xf>
    <xf numFmtId="3" fontId="19" fillId="0" borderId="26" xfId="0" applyNumberFormat="1" applyFont="1" applyFill="1" applyBorder="1" applyAlignment="1">
      <alignment horizontal="center" vertical="top"/>
    </xf>
    <xf numFmtId="0" fontId="19" fillId="0" borderId="26" xfId="0" applyNumberFormat="1" applyFont="1" applyFill="1" applyBorder="1" applyAlignment="1">
      <alignment horizontal="center" vertical="top"/>
    </xf>
    <xf numFmtId="0" fontId="19" fillId="0" borderId="27" xfId="0" applyNumberFormat="1" applyFont="1" applyFill="1" applyBorder="1" applyAlignment="1">
      <alignment horizontal="center" vertical="top"/>
    </xf>
    <xf numFmtId="0" fontId="19" fillId="0" borderId="27" xfId="0" applyFont="1" applyBorder="1" applyAlignment="1">
      <alignment horizontal="left" vertical="top" wrapText="1"/>
    </xf>
    <xf numFmtId="0" fontId="17" fillId="0" borderId="27" xfId="0" applyFont="1" applyBorder="1" applyAlignment="1">
      <alignment horizontal="center" vertical="top"/>
    </xf>
    <xf numFmtId="3" fontId="17" fillId="0" borderId="27" xfId="0" applyNumberFormat="1" applyFont="1" applyBorder="1" applyAlignment="1">
      <alignment horizontal="center" vertical="top"/>
    </xf>
    <xf numFmtId="0" fontId="17" fillId="0" borderId="27" xfId="0" applyFont="1" applyBorder="1" applyAlignment="1">
      <alignment horizontal="left" vertical="top"/>
    </xf>
    <xf numFmtId="0" fontId="19" fillId="0" borderId="34" xfId="0" applyNumberFormat="1" applyFont="1" applyFill="1" applyBorder="1" applyAlignment="1">
      <alignment horizontal="center" vertical="top"/>
    </xf>
    <xf numFmtId="3" fontId="27" fillId="0" borderId="34" xfId="0" applyNumberFormat="1" applyFont="1" applyFill="1" applyBorder="1" applyAlignment="1">
      <alignment horizontal="center" vertical="center"/>
    </xf>
    <xf numFmtId="3" fontId="25" fillId="0" borderId="26" xfId="0" applyNumberFormat="1" applyFont="1" applyFill="1" applyBorder="1" applyAlignment="1">
      <alignment horizontal="center" vertical="center"/>
    </xf>
    <xf numFmtId="0" fontId="19" fillId="0" borderId="6" xfId="0" applyNumberFormat="1" applyFont="1" applyFill="1" applyBorder="1" applyAlignment="1">
      <alignment horizontal="center" vertical="top"/>
    </xf>
    <xf numFmtId="0" fontId="17" fillId="0" borderId="5" xfId="0" applyFont="1" applyBorder="1" applyAlignment="1">
      <alignment horizontal="left" vertical="top"/>
    </xf>
    <xf numFmtId="0" fontId="17" fillId="0" borderId="34" xfId="0" applyFont="1" applyBorder="1" applyAlignment="1">
      <alignment horizontal="left" vertical="top"/>
    </xf>
    <xf numFmtId="0" fontId="24" fillId="0" borderId="5" xfId="0" applyFont="1" applyBorder="1" applyAlignment="1">
      <alignment vertical="center"/>
    </xf>
    <xf numFmtId="0" fontId="19" fillId="0" borderId="5" xfId="0" applyNumberFormat="1" applyFont="1" applyFill="1" applyBorder="1" applyAlignment="1">
      <alignment horizontal="center" vertical="top"/>
    </xf>
    <xf numFmtId="0" fontId="17" fillId="0" borderId="34" xfId="0" applyFont="1" applyBorder="1" applyAlignment="1">
      <alignment horizontal="center" vertical="top"/>
    </xf>
    <xf numFmtId="0" fontId="17" fillId="0" borderId="5" xfId="0" applyFont="1" applyBorder="1" applyAlignment="1">
      <alignment horizontal="center" vertical="top"/>
    </xf>
    <xf numFmtId="3" fontId="17" fillId="0" borderId="29" xfId="0" applyNumberFormat="1" applyFont="1" applyBorder="1" applyAlignment="1">
      <alignment horizontal="center" vertical="top"/>
    </xf>
    <xf numFmtId="3" fontId="17" fillId="0" borderId="34" xfId="0" applyNumberFormat="1" applyFont="1" applyBorder="1" applyAlignment="1">
      <alignment horizontal="center" vertical="top"/>
    </xf>
    <xf numFmtId="3" fontId="17" fillId="0" borderId="26" xfId="0" applyNumberFormat="1" applyFont="1" applyBorder="1" applyAlignment="1">
      <alignment horizontal="center" vertical="top"/>
    </xf>
    <xf numFmtId="3" fontId="17" fillId="0" borderId="2" xfId="0" applyNumberFormat="1" applyFont="1" applyBorder="1" applyAlignment="1">
      <alignment horizontal="center" vertical="top"/>
    </xf>
    <xf numFmtId="3" fontId="17" fillId="0" borderId="5" xfId="0" applyNumberFormat="1" applyFont="1" applyBorder="1" applyAlignment="1">
      <alignment horizontal="center" vertical="top"/>
    </xf>
    <xf numFmtId="0" fontId="19" fillId="0" borderId="28" xfId="0" applyNumberFormat="1" applyFont="1" applyBorder="1" applyAlignment="1">
      <alignment horizontal="left" vertical="top" wrapText="1"/>
    </xf>
    <xf numFmtId="0" fontId="17" fillId="0" borderId="29" xfId="0" applyFont="1" applyBorder="1" applyAlignment="1">
      <alignment horizontal="center" vertical="top"/>
    </xf>
    <xf numFmtId="0" fontId="17" fillId="0" borderId="28" xfId="0" applyFont="1" applyBorder="1" applyAlignment="1">
      <alignment horizontal="left" vertical="center"/>
    </xf>
    <xf numFmtId="3" fontId="17" fillId="0" borderId="29" xfId="0" applyNumberFormat="1" applyFont="1" applyBorder="1" applyAlignment="1">
      <alignment horizontal="center" vertical="center"/>
    </xf>
    <xf numFmtId="0" fontId="17" fillId="0" borderId="29" xfId="0" applyFont="1" applyBorder="1" applyAlignment="1">
      <alignment horizontal="left" vertical="top"/>
    </xf>
    <xf numFmtId="0" fontId="19" fillId="0" borderId="31" xfId="0" applyNumberFormat="1" applyFont="1" applyFill="1" applyBorder="1" applyAlignment="1">
      <alignment horizontal="center" vertical="top"/>
    </xf>
    <xf numFmtId="0" fontId="17" fillId="0" borderId="8" xfId="0" applyFont="1" applyBorder="1" applyAlignment="1">
      <alignment horizontal="center" vertical="top"/>
    </xf>
    <xf numFmtId="3" fontId="17" fillId="0" borderId="32" xfId="0" applyNumberFormat="1" applyFont="1" applyBorder="1" applyAlignment="1">
      <alignment horizontal="center" vertical="top"/>
    </xf>
    <xf numFmtId="0" fontId="17" fillId="0" borderId="8" xfId="0" applyFont="1" applyBorder="1" applyAlignment="1">
      <alignment horizontal="left" vertical="top"/>
    </xf>
    <xf numFmtId="0" fontId="43" fillId="0" borderId="45" xfId="0" applyFont="1" applyBorder="1" applyAlignment="1">
      <alignment horizontal="right" vertical="top"/>
    </xf>
    <xf numFmtId="0" fontId="43" fillId="0" borderId="15" xfId="0" applyFont="1" applyBorder="1" applyAlignment="1">
      <alignment horizontal="right" vertical="top"/>
    </xf>
    <xf numFmtId="0" fontId="43" fillId="0" borderId="45" xfId="0" applyFont="1" applyBorder="1" applyAlignment="1">
      <alignment horizontal="right" vertical="center"/>
    </xf>
    <xf numFmtId="0" fontId="43" fillId="0" borderId="31" xfId="0" applyFont="1" applyBorder="1" applyAlignment="1">
      <alignment horizontal="right" vertical="center"/>
    </xf>
    <xf numFmtId="0" fontId="44" fillId="0" borderId="15" xfId="0" applyFont="1" applyFill="1" applyBorder="1" applyAlignment="1">
      <alignment horizontal="right" vertical="top"/>
    </xf>
    <xf numFmtId="0" fontId="44" fillId="0" borderId="45" xfId="0" applyFont="1" applyFill="1" applyBorder="1" applyAlignment="1">
      <alignment horizontal="right" vertical="top"/>
    </xf>
    <xf numFmtId="0" fontId="44" fillId="0" borderId="26" xfId="0" applyFont="1" applyFill="1" applyBorder="1" applyAlignment="1">
      <alignment horizontal="right" vertical="center"/>
    </xf>
    <xf numFmtId="0" fontId="43" fillId="0" borderId="34" xfId="0" applyFont="1" applyBorder="1" applyAlignment="1">
      <alignment horizontal="right" vertical="top"/>
    </xf>
    <xf numFmtId="0" fontId="44" fillId="0" borderId="26" xfId="0" applyFont="1" applyFill="1" applyBorder="1" applyAlignment="1">
      <alignment horizontal="right" vertical="top"/>
    </xf>
    <xf numFmtId="0" fontId="19" fillId="0" borderId="26" xfId="0" applyFont="1" applyFill="1" applyBorder="1" applyAlignment="1">
      <alignment horizontal="left" vertical="top" wrapText="1"/>
    </xf>
    <xf numFmtId="0" fontId="24" fillId="0" borderId="2" xfId="0" applyFont="1" applyBorder="1" applyAlignment="1">
      <alignment vertical="center"/>
    </xf>
    <xf numFmtId="0" fontId="19" fillId="0" borderId="2" xfId="0" applyNumberFormat="1" applyFont="1" applyFill="1" applyBorder="1" applyAlignment="1">
      <alignment horizontal="center" vertical="top"/>
    </xf>
    <xf numFmtId="0" fontId="17" fillId="0" borderId="2" xfId="0" applyFont="1" applyBorder="1" applyAlignment="1">
      <alignment horizontal="center" vertical="top"/>
    </xf>
    <xf numFmtId="0" fontId="44" fillId="0" borderId="4" xfId="0" applyFont="1" applyFill="1" applyBorder="1" applyAlignment="1">
      <alignment horizontal="right" vertical="top"/>
    </xf>
    <xf numFmtId="0" fontId="17" fillId="0" borderId="3" xfId="0" applyFont="1" applyBorder="1" applyAlignment="1">
      <alignment horizontal="left" vertical="top"/>
    </xf>
    <xf numFmtId="0" fontId="24" fillId="0" borderId="9" xfId="0" applyFont="1" applyBorder="1" applyAlignment="1">
      <alignment vertical="center"/>
    </xf>
    <xf numFmtId="0" fontId="19" fillId="0" borderId="8" xfId="0" applyNumberFormat="1" applyFont="1" applyFill="1" applyBorder="1" applyAlignment="1">
      <alignment horizontal="center" vertical="top"/>
    </xf>
    <xf numFmtId="0" fontId="17" fillId="0" borderId="8" xfId="0" applyFont="1" applyBorder="1" applyAlignment="1">
      <alignment horizontal="center" vertical="center"/>
    </xf>
    <xf numFmtId="0" fontId="19" fillId="0" borderId="30" xfId="0" applyNumberFormat="1" applyFont="1" applyFill="1" applyBorder="1" applyAlignment="1">
      <alignment horizontal="center" vertical="top"/>
    </xf>
    <xf numFmtId="0" fontId="19" fillId="0" borderId="9" xfId="0" applyNumberFormat="1" applyFont="1" applyFill="1" applyBorder="1" applyAlignment="1">
      <alignment vertical="center"/>
    </xf>
    <xf numFmtId="0" fontId="24" fillId="0" borderId="28" xfId="0" applyFont="1" applyBorder="1" applyAlignment="1">
      <alignment vertical="center"/>
    </xf>
    <xf numFmtId="0" fontId="17" fillId="0" borderId="29" xfId="0" applyFont="1" applyBorder="1" applyAlignment="1">
      <alignment horizontal="center" vertical="center"/>
    </xf>
    <xf numFmtId="0" fontId="19" fillId="0" borderId="28" xfId="0" applyNumberFormat="1" applyFont="1" applyFill="1" applyBorder="1" applyAlignment="1">
      <alignment horizontal="left" vertical="top" wrapText="1"/>
    </xf>
    <xf numFmtId="0" fontId="17" fillId="0" borderId="0" xfId="0" applyFont="1" applyBorder="1" applyAlignment="1">
      <alignment horizontal="left"/>
    </xf>
    <xf numFmtId="3" fontId="17" fillId="0" borderId="0" xfId="0" applyNumberFormat="1" applyFont="1" applyBorder="1" applyAlignment="1">
      <alignment horizontal="center"/>
    </xf>
    <xf numFmtId="3" fontId="19" fillId="0" borderId="26" xfId="0" applyNumberFormat="1" applyFont="1" applyFill="1" applyBorder="1" applyAlignment="1">
      <alignment horizontal="center" vertical="top" wrapText="1"/>
    </xf>
    <xf numFmtId="0" fontId="19" fillId="0" borderId="28" xfId="0" applyNumberFormat="1" applyFont="1" applyFill="1" applyBorder="1" applyAlignment="1">
      <alignment horizontal="center" vertical="top"/>
    </xf>
    <xf numFmtId="0" fontId="17" fillId="0" borderId="26" xfId="0" applyFont="1" applyBorder="1" applyAlignment="1">
      <alignment horizontal="center" vertical="center"/>
    </xf>
    <xf numFmtId="0" fontId="19" fillId="0" borderId="26" xfId="0" applyNumberFormat="1" applyFont="1" applyBorder="1" applyAlignment="1">
      <alignment horizontal="center" vertical="top" wrapText="1"/>
    </xf>
    <xf numFmtId="3" fontId="18" fillId="0" borderId="10" xfId="0" applyNumberFormat="1" applyFont="1" applyFill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 wrapText="1"/>
    </xf>
    <xf numFmtId="0" fontId="18" fillId="5" borderId="14" xfId="0" applyFont="1" applyFill="1" applyBorder="1" applyAlignment="1">
      <alignment horizontal="center" vertical="center" wrapText="1"/>
    </xf>
    <xf numFmtId="0" fontId="18" fillId="5" borderId="8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3" fontId="18" fillId="0" borderId="13" xfId="0" applyNumberFormat="1" applyFont="1" applyBorder="1" applyAlignment="1">
      <alignment horizontal="center" vertical="center" wrapText="1"/>
    </xf>
    <xf numFmtId="3" fontId="18" fillId="0" borderId="14" xfId="0" applyNumberFormat="1" applyFont="1" applyBorder="1" applyAlignment="1">
      <alignment horizontal="center" vertical="center" wrapText="1"/>
    </xf>
    <xf numFmtId="3" fontId="18" fillId="0" borderId="11" xfId="0" applyNumberFormat="1" applyFont="1" applyBorder="1" applyAlignment="1">
      <alignment horizontal="center" vertical="center" wrapText="1"/>
    </xf>
    <xf numFmtId="3" fontId="18" fillId="0" borderId="4" xfId="0" applyNumberFormat="1" applyFont="1" applyBorder="1" applyAlignment="1">
      <alignment horizontal="center" vertical="center" wrapText="1"/>
    </xf>
    <xf numFmtId="3" fontId="18" fillId="0" borderId="3" xfId="0" applyNumberFormat="1" applyFont="1" applyBorder="1" applyAlignment="1">
      <alignment horizontal="center" vertical="center" wrapText="1"/>
    </xf>
    <xf numFmtId="3" fontId="18" fillId="0" borderId="15" xfId="0" applyNumberFormat="1" applyFont="1" applyBorder="1" applyAlignment="1">
      <alignment horizontal="center" vertical="center" wrapText="1"/>
    </xf>
    <xf numFmtId="3" fontId="18" fillId="0" borderId="6" xfId="0" applyNumberFormat="1" applyFont="1" applyBorder="1" applyAlignment="1">
      <alignment horizontal="center" vertical="center" wrapText="1"/>
    </xf>
    <xf numFmtId="3" fontId="18" fillId="0" borderId="10" xfId="0" applyNumberFormat="1" applyFont="1" applyBorder="1" applyAlignment="1">
      <alignment horizontal="center"/>
    </xf>
    <xf numFmtId="0" fontId="18" fillId="0" borderId="3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3" fontId="18" fillId="0" borderId="7" xfId="0" applyNumberFormat="1" applyFont="1" applyBorder="1" applyAlignment="1">
      <alignment horizontal="center" vertical="center" wrapText="1"/>
    </xf>
    <xf numFmtId="3" fontId="18" fillId="0" borderId="8" xfId="0" applyNumberFormat="1" applyFont="1" applyBorder="1" applyAlignment="1">
      <alignment horizontal="center" vertical="center" wrapText="1"/>
    </xf>
    <xf numFmtId="0" fontId="18" fillId="0" borderId="10" xfId="0" applyNumberFormat="1" applyFont="1" applyBorder="1" applyAlignment="1">
      <alignment horizontal="center"/>
    </xf>
    <xf numFmtId="0" fontId="18" fillId="0" borderId="10" xfId="0" applyNumberFormat="1" applyFont="1" applyFill="1" applyBorder="1" applyAlignment="1">
      <alignment horizontal="center" vertical="center" wrapText="1"/>
    </xf>
    <xf numFmtId="0" fontId="18" fillId="0" borderId="10" xfId="0" applyNumberFormat="1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3" fontId="18" fillId="0" borderId="10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22" fillId="0" borderId="10" xfId="0" applyNumberFormat="1" applyFont="1" applyFill="1" applyBorder="1" applyAlignment="1">
      <alignment horizontal="center" vertical="center" wrapText="1"/>
    </xf>
    <xf numFmtId="0" fontId="18" fillId="0" borderId="2" xfId="0" applyNumberFormat="1" applyFont="1" applyBorder="1" applyAlignment="1">
      <alignment horizontal="center" vertical="center" wrapText="1"/>
    </xf>
    <xf numFmtId="0" fontId="18" fillId="0" borderId="5" xfId="0" applyNumberFormat="1" applyFont="1" applyBorder="1" applyAlignment="1">
      <alignment horizontal="center" vertical="center" wrapText="1"/>
    </xf>
    <xf numFmtId="0" fontId="18" fillId="0" borderId="9" xfId="0" applyNumberFormat="1" applyFont="1" applyBorder="1" applyAlignment="1">
      <alignment horizontal="center" vertical="center" wrapText="1"/>
    </xf>
    <xf numFmtId="0" fontId="18" fillId="0" borderId="3" xfId="0" applyNumberFormat="1" applyFont="1" applyBorder="1" applyAlignment="1">
      <alignment horizontal="center" vertical="center" wrapText="1"/>
    </xf>
    <xf numFmtId="0" fontId="18" fillId="0" borderId="6" xfId="0" applyNumberFormat="1" applyFont="1" applyBorder="1" applyAlignment="1">
      <alignment horizontal="center" vertical="center" wrapText="1"/>
    </xf>
    <xf numFmtId="0" fontId="18" fillId="0" borderId="8" xfId="0" applyNumberFormat="1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left" vertical="top" wrapText="1"/>
    </xf>
    <xf numFmtId="0" fontId="38" fillId="0" borderId="5" xfId="0" applyFont="1" applyBorder="1" applyAlignment="1">
      <alignment horizontal="left" vertical="top" wrapText="1"/>
    </xf>
    <xf numFmtId="0" fontId="38" fillId="0" borderId="9" xfId="0" applyFont="1" applyBorder="1" applyAlignment="1">
      <alignment horizontal="left" vertical="top" wrapText="1"/>
    </xf>
    <xf numFmtId="0" fontId="39" fillId="0" borderId="2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3" fontId="18" fillId="3" borderId="7" xfId="0" applyNumberFormat="1" applyFont="1" applyFill="1" applyBorder="1" applyAlignment="1">
      <alignment horizontal="center"/>
    </xf>
    <xf numFmtId="3" fontId="18" fillId="3" borderId="8" xfId="0" applyNumberFormat="1" applyFont="1" applyFill="1" applyBorder="1" applyAlignment="1">
      <alignment horizontal="center"/>
    </xf>
    <xf numFmtId="0" fontId="18" fillId="0" borderId="2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3" fontId="18" fillId="0" borderId="13" xfId="0" applyNumberFormat="1" applyFont="1" applyBorder="1" applyAlignment="1">
      <alignment horizontal="center" vertical="center"/>
    </xf>
    <xf numFmtId="3" fontId="18" fillId="0" borderId="11" xfId="0" applyNumberFormat="1" applyFont="1" applyBorder="1" applyAlignment="1">
      <alignment horizontal="center" vertical="center"/>
    </xf>
    <xf numFmtId="3" fontId="18" fillId="3" borderId="13" xfId="0" applyNumberFormat="1" applyFont="1" applyFill="1" applyBorder="1" applyAlignment="1">
      <alignment horizontal="center"/>
    </xf>
    <xf numFmtId="3" fontId="18" fillId="3" borderId="11" xfId="0" applyNumberFormat="1" applyFont="1" applyFill="1" applyBorder="1" applyAlignment="1">
      <alignment horizontal="center"/>
    </xf>
    <xf numFmtId="3" fontId="18" fillId="3" borderId="13" xfId="0" applyNumberFormat="1" applyFont="1" applyFill="1" applyBorder="1" applyAlignment="1">
      <alignment horizontal="center" vertical="center"/>
    </xf>
    <xf numFmtId="3" fontId="18" fillId="3" borderId="11" xfId="0" applyNumberFormat="1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3" fontId="8" fillId="0" borderId="13" xfId="0" applyNumberFormat="1" applyFont="1" applyBorder="1" applyAlignment="1">
      <alignment horizontal="center" vertical="center"/>
    </xf>
    <xf numFmtId="3" fontId="8" fillId="0" borderId="11" xfId="0" applyNumberFormat="1" applyFont="1" applyBorder="1" applyAlignment="1">
      <alignment horizontal="center" vertical="center"/>
    </xf>
    <xf numFmtId="3" fontId="10" fillId="0" borderId="13" xfId="0" applyNumberFormat="1" applyFont="1" applyBorder="1" applyAlignment="1">
      <alignment horizontal="center"/>
    </xf>
    <xf numFmtId="3" fontId="10" fillId="0" borderId="11" xfId="0" applyNumberFormat="1" applyFont="1" applyBorder="1" applyAlignment="1">
      <alignment horizontal="center"/>
    </xf>
    <xf numFmtId="3" fontId="10" fillId="0" borderId="13" xfId="0" applyNumberFormat="1" applyFont="1" applyBorder="1" applyAlignment="1">
      <alignment horizontal="center" vertical="center"/>
    </xf>
    <xf numFmtId="3" fontId="10" fillId="0" borderId="11" xfId="0" applyNumberFormat="1" applyFont="1" applyBorder="1" applyAlignment="1">
      <alignment horizontal="center" vertical="center"/>
    </xf>
    <xf numFmtId="3" fontId="5" fillId="0" borderId="13" xfId="0" applyNumberFormat="1" applyFont="1" applyBorder="1" applyAlignment="1">
      <alignment horizontal="center"/>
    </xf>
    <xf numFmtId="3" fontId="5" fillId="0" borderId="11" xfId="0" applyNumberFormat="1" applyFont="1" applyBorder="1" applyAlignment="1">
      <alignment horizontal="center"/>
    </xf>
    <xf numFmtId="3" fontId="10" fillId="2" borderId="13" xfId="0" applyNumberFormat="1" applyFont="1" applyFill="1" applyBorder="1" applyAlignment="1">
      <alignment horizontal="center"/>
    </xf>
    <xf numFmtId="3" fontId="10" fillId="2" borderId="14" xfId="0" applyNumberFormat="1" applyFont="1" applyFill="1" applyBorder="1" applyAlignment="1">
      <alignment horizontal="center"/>
    </xf>
    <xf numFmtId="3" fontId="10" fillId="0" borderId="0" xfId="0" applyNumberFormat="1" applyFont="1" applyFill="1" applyAlignment="1">
      <alignment horizontal="center" vertical="center"/>
    </xf>
    <xf numFmtId="3" fontId="10" fillId="0" borderId="1" xfId="0" applyNumberFormat="1" applyFont="1" applyFill="1" applyBorder="1" applyAlignment="1">
      <alignment horizontal="left" vertical="center"/>
    </xf>
    <xf numFmtId="3" fontId="10" fillId="0" borderId="2" xfId="0" applyNumberFormat="1" applyFont="1" applyFill="1" applyBorder="1" applyAlignment="1">
      <alignment horizontal="center" vertical="center" wrapText="1"/>
    </xf>
    <xf numFmtId="3" fontId="10" fillId="0" borderId="5" xfId="0" applyNumberFormat="1" applyFont="1" applyFill="1" applyBorder="1" applyAlignment="1">
      <alignment horizontal="center" vertical="center" wrapText="1"/>
    </xf>
    <xf numFmtId="3" fontId="10" fillId="0" borderId="9" xfId="0" applyNumberFormat="1" applyFont="1" applyFill="1" applyBorder="1" applyAlignment="1">
      <alignment horizontal="center" vertical="center" wrapText="1"/>
    </xf>
    <xf numFmtId="3" fontId="10" fillId="0" borderId="3" xfId="0" applyNumberFormat="1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center" vertical="center"/>
    </xf>
    <xf numFmtId="3" fontId="10" fillId="0" borderId="8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3" fontId="29" fillId="2" borderId="13" xfId="0" applyNumberFormat="1" applyFont="1" applyFill="1" applyBorder="1" applyAlignment="1">
      <alignment horizontal="center"/>
    </xf>
    <xf numFmtId="3" fontId="29" fillId="2" borderId="14" xfId="0" applyNumberFormat="1" applyFont="1" applyFill="1" applyBorder="1" applyAlignment="1">
      <alignment horizontal="center"/>
    </xf>
    <xf numFmtId="3" fontId="29" fillId="0" borderId="0" xfId="0" applyNumberFormat="1" applyFont="1" applyFill="1" applyAlignment="1">
      <alignment horizontal="center" vertical="center"/>
    </xf>
    <xf numFmtId="3" fontId="29" fillId="0" borderId="1" xfId="0" applyNumberFormat="1" applyFont="1" applyFill="1" applyBorder="1" applyAlignment="1">
      <alignment horizontal="left" vertical="center"/>
    </xf>
    <xf numFmtId="3" fontId="29" fillId="0" borderId="2" xfId="0" applyNumberFormat="1" applyFont="1" applyFill="1" applyBorder="1" applyAlignment="1">
      <alignment horizontal="center" vertical="center" wrapText="1"/>
    </xf>
    <xf numFmtId="3" fontId="29" fillId="0" borderId="5" xfId="0" applyNumberFormat="1" applyFont="1" applyFill="1" applyBorder="1" applyAlignment="1">
      <alignment horizontal="center" vertical="center" wrapText="1"/>
    </xf>
    <xf numFmtId="3" fontId="29" fillId="0" borderId="9" xfId="0" applyNumberFormat="1" applyFont="1" applyFill="1" applyBorder="1" applyAlignment="1">
      <alignment horizontal="center" vertical="center" wrapText="1"/>
    </xf>
    <xf numFmtId="3" fontId="29" fillId="0" borderId="3" xfId="0" applyNumberFormat="1" applyFont="1" applyFill="1" applyBorder="1" applyAlignment="1">
      <alignment horizontal="center" vertical="center"/>
    </xf>
    <xf numFmtId="3" fontId="29" fillId="0" borderId="6" xfId="0" applyNumberFormat="1" applyFont="1" applyFill="1" applyBorder="1" applyAlignment="1">
      <alignment horizontal="center" vertical="center"/>
    </xf>
    <xf numFmtId="3" fontId="29" fillId="0" borderId="8" xfId="0" applyNumberFormat="1" applyFont="1" applyFill="1" applyBorder="1" applyAlignment="1">
      <alignment horizontal="center" vertical="center"/>
    </xf>
    <xf numFmtId="3" fontId="29" fillId="0" borderId="2" xfId="0" applyNumberFormat="1" applyFont="1" applyFill="1" applyBorder="1" applyAlignment="1">
      <alignment horizontal="center" vertical="center"/>
    </xf>
    <xf numFmtId="3" fontId="29" fillId="0" borderId="5" xfId="0" applyNumberFormat="1" applyFont="1" applyFill="1" applyBorder="1" applyAlignment="1">
      <alignment horizontal="center" vertical="center"/>
    </xf>
    <xf numFmtId="3" fontId="29" fillId="0" borderId="9" xfId="0" applyNumberFormat="1" applyFont="1" applyFill="1" applyBorder="1" applyAlignment="1">
      <alignment horizontal="center" vertical="center"/>
    </xf>
    <xf numFmtId="3" fontId="20" fillId="3" borderId="13" xfId="0" applyNumberFormat="1" applyFont="1" applyFill="1" applyBorder="1" applyAlignment="1">
      <alignment horizontal="center" vertical="center"/>
    </xf>
    <xf numFmtId="3" fontId="20" fillId="3" borderId="1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3" fontId="19" fillId="0" borderId="4" xfId="0" applyNumberFormat="1" applyFont="1" applyBorder="1" applyAlignment="1">
      <alignment horizontal="center" vertical="center"/>
    </xf>
    <xf numFmtId="3" fontId="19" fillId="0" borderId="3" xfId="0" applyNumberFormat="1" applyFont="1" applyBorder="1" applyAlignment="1">
      <alignment horizontal="center" vertical="center"/>
    </xf>
    <xf numFmtId="3" fontId="19" fillId="0" borderId="7" xfId="0" applyNumberFormat="1" applyFont="1" applyBorder="1" applyAlignment="1">
      <alignment horizontal="center" vertical="center"/>
    </xf>
    <xf numFmtId="3" fontId="19" fillId="0" borderId="8" xfId="0" applyNumberFormat="1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19" fillId="0" borderId="9" xfId="0" applyFont="1" applyBorder="1" applyAlignment="1">
      <alignment horizontal="center" vertical="top" wrapText="1"/>
    </xf>
    <xf numFmtId="3" fontId="20" fillId="0" borderId="13" xfId="0" applyNumberFormat="1" applyFont="1" applyBorder="1" applyAlignment="1">
      <alignment horizontal="center" vertical="center"/>
    </xf>
    <xf numFmtId="3" fontId="20" fillId="0" borderId="11" xfId="0" applyNumberFormat="1" applyFont="1" applyBorder="1" applyAlignment="1">
      <alignment horizontal="center" vertical="center"/>
    </xf>
    <xf numFmtId="3" fontId="20" fillId="0" borderId="13" xfId="0" applyNumberFormat="1" applyFont="1" applyBorder="1" applyAlignment="1">
      <alignment horizontal="center"/>
    </xf>
    <xf numFmtId="3" fontId="20" fillId="0" borderId="11" xfId="0" applyNumberFormat="1" applyFont="1" applyBorder="1" applyAlignment="1">
      <alignment horizontal="center"/>
    </xf>
    <xf numFmtId="0" fontId="20" fillId="0" borderId="0" xfId="0" applyFont="1" applyAlignment="1">
      <alignment horizontal="center"/>
    </xf>
    <xf numFmtId="0" fontId="19" fillId="0" borderId="2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 vertical="center"/>
    </xf>
    <xf numFmtId="49" fontId="38" fillId="0" borderId="5" xfId="0" applyNumberFormat="1" applyFont="1" applyBorder="1" applyAlignment="1">
      <alignment horizontal="left" vertical="center"/>
    </xf>
    <xf numFmtId="49" fontId="39" fillId="0" borderId="5" xfId="0" applyNumberFormat="1" applyFont="1" applyBorder="1" applyAlignment="1">
      <alignment horizontal="left" vertical="center"/>
    </xf>
    <xf numFmtId="0" fontId="45" fillId="0" borderId="2" xfId="0" applyFont="1" applyBorder="1" applyAlignment="1">
      <alignment horizontal="center" vertical="center"/>
    </xf>
    <xf numFmtId="0" fontId="38" fillId="0" borderId="5" xfId="0" applyFont="1" applyBorder="1" applyAlignment="1">
      <alignment horizontal="left" vertical="top"/>
    </xf>
    <xf numFmtId="0" fontId="38" fillId="0" borderId="9" xfId="0" applyFont="1" applyBorder="1" applyAlignment="1">
      <alignment horizontal="left" vertical="top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28</xdr:row>
      <xdr:rowOff>142875</xdr:rowOff>
    </xdr:from>
    <xdr:to>
      <xdr:col>8</xdr:col>
      <xdr:colOff>142875</xdr:colOff>
      <xdr:row>30</xdr:row>
      <xdr:rowOff>47625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8096250" y="4991100"/>
          <a:ext cx="1190625" cy="3048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TH SarabunPSK"/>
              <a:cs typeface="TH SarabunPSK"/>
            </a:rPr>
            <a:t>อยู่ระหว่างดำเนินการ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1"/>
  <sheetViews>
    <sheetView topLeftCell="A34" zoomScale="90" zoomScaleNormal="90" workbookViewId="0">
      <selection activeCell="S50" sqref="S50"/>
    </sheetView>
  </sheetViews>
  <sheetFormatPr defaultRowHeight="18.75" x14ac:dyDescent="0.3"/>
  <cols>
    <col min="1" max="1" width="14.875" style="156" customWidth="1"/>
    <col min="2" max="2" width="45.75" style="197" customWidth="1"/>
    <col min="3" max="3" width="9.125" style="179" customWidth="1"/>
    <col min="4" max="4" width="5.25" style="180" customWidth="1"/>
    <col min="5" max="5" width="5.75" style="180" customWidth="1"/>
    <col min="6" max="6" width="6" style="181" customWidth="1"/>
    <col min="7" max="7" width="5.75" style="181" customWidth="1"/>
    <col min="8" max="8" width="6" style="181" customWidth="1"/>
    <col min="9" max="9" width="7.25" style="181" customWidth="1"/>
    <col min="10" max="10" width="5.75" style="181" customWidth="1"/>
    <col min="11" max="11" width="5.25" style="181" customWidth="1"/>
    <col min="12" max="12" width="6.125" style="181" customWidth="1"/>
    <col min="13" max="13" width="4.5" style="181" customWidth="1"/>
    <col min="14" max="14" width="7.25" style="180" customWidth="1"/>
    <col min="15" max="15" width="6.375" style="180" customWidth="1"/>
    <col min="16" max="16" width="11.625" style="156" customWidth="1"/>
    <col min="17" max="16384" width="9" style="156"/>
  </cols>
  <sheetData>
    <row r="1" spans="1:16" ht="20.25" customHeight="1" x14ac:dyDescent="0.3">
      <c r="A1" s="837" t="s">
        <v>581</v>
      </c>
      <c r="B1" s="837"/>
      <c r="C1" s="837"/>
      <c r="D1" s="837"/>
      <c r="E1" s="837"/>
      <c r="F1" s="837"/>
      <c r="G1" s="837"/>
      <c r="H1" s="837"/>
      <c r="I1" s="837"/>
      <c r="J1" s="837"/>
      <c r="K1" s="837"/>
      <c r="L1" s="837"/>
      <c r="M1" s="837"/>
      <c r="N1" s="837"/>
      <c r="O1" s="837"/>
      <c r="P1" s="837"/>
    </row>
    <row r="2" spans="1:16" ht="20.25" customHeight="1" x14ac:dyDescent="0.3">
      <c r="A2" s="157" t="s">
        <v>336</v>
      </c>
    </row>
    <row r="3" spans="1:16" ht="20.25" customHeight="1" x14ac:dyDescent="0.3">
      <c r="A3" s="157" t="s">
        <v>1265</v>
      </c>
    </row>
    <row r="4" spans="1:16" ht="5.25" customHeight="1" thickBot="1" x14ac:dyDescent="0.35">
      <c r="A4" s="158"/>
    </row>
    <row r="5" spans="1:16" ht="20.25" customHeight="1" thickBot="1" x14ac:dyDescent="0.35">
      <c r="A5" s="838" t="s">
        <v>140</v>
      </c>
      <c r="B5" s="849"/>
      <c r="C5" s="838" t="s">
        <v>338</v>
      </c>
      <c r="D5" s="841" t="s">
        <v>339</v>
      </c>
      <c r="E5" s="842"/>
      <c r="F5" s="842"/>
      <c r="G5" s="842"/>
      <c r="H5" s="842"/>
      <c r="I5" s="842"/>
      <c r="J5" s="842"/>
      <c r="K5" s="842"/>
      <c r="L5" s="842"/>
      <c r="M5" s="843"/>
      <c r="N5" s="844" t="s">
        <v>340</v>
      </c>
      <c r="O5" s="845"/>
      <c r="P5" s="838" t="s">
        <v>341</v>
      </c>
    </row>
    <row r="6" spans="1:16" ht="20.25" customHeight="1" thickBot="1" x14ac:dyDescent="0.35">
      <c r="A6" s="839"/>
      <c r="B6" s="850"/>
      <c r="C6" s="839"/>
      <c r="D6" s="848" t="s">
        <v>342</v>
      </c>
      <c r="E6" s="848"/>
      <c r="F6" s="833" t="s">
        <v>343</v>
      </c>
      <c r="G6" s="833"/>
      <c r="H6" s="833" t="s">
        <v>344</v>
      </c>
      <c r="I6" s="833"/>
      <c r="J6" s="833" t="s">
        <v>345</v>
      </c>
      <c r="K6" s="833"/>
      <c r="L6" s="833" t="s">
        <v>346</v>
      </c>
      <c r="M6" s="833"/>
      <c r="N6" s="846"/>
      <c r="O6" s="847"/>
      <c r="P6" s="839"/>
    </row>
    <row r="7" spans="1:16" ht="20.25" customHeight="1" thickBot="1" x14ac:dyDescent="0.35">
      <c r="A7" s="840"/>
      <c r="B7" s="851"/>
      <c r="C7" s="840"/>
      <c r="D7" s="159" t="s">
        <v>347</v>
      </c>
      <c r="E7" s="159" t="s">
        <v>348</v>
      </c>
      <c r="F7" s="159" t="s">
        <v>347</v>
      </c>
      <c r="G7" s="159" t="s">
        <v>348</v>
      </c>
      <c r="H7" s="159" t="s">
        <v>347</v>
      </c>
      <c r="I7" s="159" t="s">
        <v>348</v>
      </c>
      <c r="J7" s="159" t="s">
        <v>347</v>
      </c>
      <c r="K7" s="159" t="s">
        <v>348</v>
      </c>
      <c r="L7" s="159" t="s">
        <v>347</v>
      </c>
      <c r="M7" s="159" t="s">
        <v>348</v>
      </c>
      <c r="N7" s="607" t="s">
        <v>347</v>
      </c>
      <c r="O7" s="607" t="s">
        <v>348</v>
      </c>
      <c r="P7" s="840"/>
    </row>
    <row r="8" spans="1:16" ht="20.25" customHeight="1" x14ac:dyDescent="0.3">
      <c r="A8" s="160" t="s">
        <v>349</v>
      </c>
      <c r="B8" s="560" t="s">
        <v>627</v>
      </c>
      <c r="C8" s="217" t="s">
        <v>350</v>
      </c>
      <c r="D8" s="218">
        <v>40</v>
      </c>
      <c r="E8" s="218"/>
      <c r="F8" s="218">
        <v>40</v>
      </c>
      <c r="G8" s="218"/>
      <c r="H8" s="218">
        <v>40</v>
      </c>
      <c r="I8" s="218"/>
      <c r="J8" s="218">
        <v>40</v>
      </c>
      <c r="K8" s="218"/>
      <c r="L8" s="218">
        <v>40</v>
      </c>
      <c r="M8" s="662"/>
      <c r="N8" s="218">
        <f t="shared" ref="N8:O10" si="0">SUM(D8,F8,H8,J8,L8)</f>
        <v>200</v>
      </c>
      <c r="O8" s="219">
        <f t="shared" si="0"/>
        <v>0</v>
      </c>
      <c r="P8" s="220"/>
    </row>
    <row r="9" spans="1:16" ht="20.25" customHeight="1" x14ac:dyDescent="0.3">
      <c r="A9" s="164"/>
      <c r="B9" s="225" t="s">
        <v>1140</v>
      </c>
      <c r="C9" s="222" t="s">
        <v>351</v>
      </c>
      <c r="D9" s="223"/>
      <c r="E9" s="223"/>
      <c r="F9" s="223"/>
      <c r="G9" s="223"/>
      <c r="H9" s="223"/>
      <c r="I9" s="223">
        <v>63</v>
      </c>
      <c r="J9" s="223"/>
      <c r="K9" s="223"/>
      <c r="L9" s="223"/>
      <c r="M9" s="653"/>
      <c r="N9" s="223">
        <f t="shared" si="0"/>
        <v>0</v>
      </c>
      <c r="O9" s="224">
        <f t="shared" si="0"/>
        <v>63</v>
      </c>
      <c r="P9" s="225" t="s">
        <v>23</v>
      </c>
    </row>
    <row r="10" spans="1:16" ht="20.25" customHeight="1" x14ac:dyDescent="0.3">
      <c r="A10" s="164"/>
      <c r="B10" s="225" t="s">
        <v>1141</v>
      </c>
      <c r="C10" s="222"/>
      <c r="D10" s="223"/>
      <c r="E10" s="223"/>
      <c r="F10" s="223"/>
      <c r="G10" s="223"/>
      <c r="H10" s="223"/>
      <c r="I10" s="223">
        <v>20</v>
      </c>
      <c r="J10" s="223"/>
      <c r="K10" s="223"/>
      <c r="L10" s="223"/>
      <c r="M10" s="653"/>
      <c r="N10" s="223">
        <f t="shared" si="0"/>
        <v>0</v>
      </c>
      <c r="O10" s="224">
        <f t="shared" si="0"/>
        <v>20</v>
      </c>
      <c r="P10" s="225" t="s">
        <v>23</v>
      </c>
    </row>
    <row r="11" spans="1:16" ht="20.25" customHeight="1" x14ac:dyDescent="0.3">
      <c r="A11" s="164"/>
      <c r="B11" s="225" t="s">
        <v>1142</v>
      </c>
      <c r="C11" s="222"/>
      <c r="D11" s="223"/>
      <c r="E11" s="223"/>
      <c r="F11" s="223"/>
      <c r="G11" s="223"/>
      <c r="H11" s="223"/>
      <c r="I11" s="223">
        <v>17</v>
      </c>
      <c r="J11" s="223"/>
      <c r="K11" s="223"/>
      <c r="L11" s="223"/>
      <c r="M11" s="653"/>
      <c r="N11" s="223">
        <f t="shared" ref="N11:N17" si="1">SUM(D11,F11,H11,J11,L11)</f>
        <v>0</v>
      </c>
      <c r="O11" s="224">
        <f t="shared" ref="O11:O17" si="2">SUM(E11,G11,I11,K11,M11)</f>
        <v>17</v>
      </c>
      <c r="P11" s="225" t="s">
        <v>23</v>
      </c>
    </row>
    <row r="12" spans="1:16" ht="20.25" customHeight="1" x14ac:dyDescent="0.3">
      <c r="A12" s="164"/>
      <c r="B12" s="225" t="s">
        <v>1143</v>
      </c>
      <c r="C12" s="222"/>
      <c r="D12" s="223"/>
      <c r="E12" s="223"/>
      <c r="F12" s="223"/>
      <c r="G12" s="223"/>
      <c r="H12" s="223"/>
      <c r="I12" s="223">
        <v>11</v>
      </c>
      <c r="J12" s="223"/>
      <c r="K12" s="223"/>
      <c r="L12" s="223"/>
      <c r="M12" s="653"/>
      <c r="N12" s="223">
        <f t="shared" si="1"/>
        <v>0</v>
      </c>
      <c r="O12" s="224">
        <f t="shared" si="2"/>
        <v>11</v>
      </c>
      <c r="P12" s="225" t="s">
        <v>23</v>
      </c>
    </row>
    <row r="13" spans="1:16" ht="20.25" customHeight="1" x14ac:dyDescent="0.3">
      <c r="A13" s="164"/>
      <c r="B13" s="225" t="s">
        <v>1144</v>
      </c>
      <c r="C13" s="222"/>
      <c r="D13" s="223"/>
      <c r="E13" s="223"/>
      <c r="F13" s="223"/>
      <c r="G13" s="223"/>
      <c r="H13" s="223"/>
      <c r="I13" s="223"/>
      <c r="J13" s="223"/>
      <c r="K13" s="223">
        <v>100</v>
      </c>
      <c r="L13" s="223"/>
      <c r="M13" s="653"/>
      <c r="N13" s="223">
        <f t="shared" si="1"/>
        <v>0</v>
      </c>
      <c r="O13" s="224">
        <f t="shared" si="2"/>
        <v>100</v>
      </c>
      <c r="P13" s="529" t="s">
        <v>597</v>
      </c>
    </row>
    <row r="14" spans="1:16" ht="20.25" customHeight="1" x14ac:dyDescent="0.3">
      <c r="A14" s="164"/>
      <c r="B14" s="225" t="s">
        <v>1145</v>
      </c>
      <c r="C14" s="222"/>
      <c r="D14" s="223"/>
      <c r="E14" s="223"/>
      <c r="F14" s="223"/>
      <c r="G14" s="223"/>
      <c r="H14" s="223"/>
      <c r="I14" s="223"/>
      <c r="J14" s="223"/>
      <c r="K14" s="223">
        <v>100</v>
      </c>
      <c r="L14" s="223"/>
      <c r="M14" s="653"/>
      <c r="N14" s="223">
        <f t="shared" si="1"/>
        <v>0</v>
      </c>
      <c r="O14" s="224">
        <f t="shared" si="2"/>
        <v>100</v>
      </c>
      <c r="P14" s="531" t="s">
        <v>605</v>
      </c>
    </row>
    <row r="15" spans="1:16" ht="20.25" customHeight="1" x14ac:dyDescent="0.3">
      <c r="A15" s="164"/>
      <c r="B15" s="225" t="s">
        <v>1146</v>
      </c>
      <c r="C15" s="222"/>
      <c r="D15" s="223"/>
      <c r="E15" s="223"/>
      <c r="F15" s="223"/>
      <c r="G15" s="223"/>
      <c r="H15" s="223"/>
      <c r="I15" s="223"/>
      <c r="J15" s="223"/>
      <c r="K15" s="223">
        <v>30</v>
      </c>
      <c r="L15" s="223"/>
      <c r="M15" s="653"/>
      <c r="N15" s="223">
        <f t="shared" si="1"/>
        <v>0</v>
      </c>
      <c r="O15" s="224">
        <f t="shared" si="2"/>
        <v>30</v>
      </c>
      <c r="P15" s="530" t="s">
        <v>603</v>
      </c>
    </row>
    <row r="16" spans="1:16" ht="20.25" customHeight="1" x14ac:dyDescent="0.3">
      <c r="A16" s="164"/>
      <c r="B16" s="225" t="s">
        <v>1147</v>
      </c>
      <c r="C16" s="222"/>
      <c r="D16" s="223"/>
      <c r="E16" s="223"/>
      <c r="F16" s="223"/>
      <c r="G16" s="223"/>
      <c r="H16" s="223"/>
      <c r="I16" s="223"/>
      <c r="J16" s="223"/>
      <c r="K16" s="223">
        <v>61</v>
      </c>
      <c r="L16" s="223"/>
      <c r="M16" s="653"/>
      <c r="N16" s="223">
        <f t="shared" si="1"/>
        <v>0</v>
      </c>
      <c r="O16" s="224">
        <f t="shared" si="2"/>
        <v>61</v>
      </c>
      <c r="P16" s="225" t="s">
        <v>476</v>
      </c>
    </row>
    <row r="17" spans="1:16" ht="20.25" customHeight="1" x14ac:dyDescent="0.3">
      <c r="A17" s="164"/>
      <c r="B17" s="225" t="s">
        <v>1148</v>
      </c>
      <c r="C17" s="222"/>
      <c r="D17" s="223"/>
      <c r="E17" s="223"/>
      <c r="F17" s="223"/>
      <c r="G17" s="223"/>
      <c r="H17" s="223"/>
      <c r="I17" s="223"/>
      <c r="J17" s="223"/>
      <c r="K17" s="223">
        <v>40</v>
      </c>
      <c r="L17" s="223"/>
      <c r="M17" s="653"/>
      <c r="N17" s="223">
        <f t="shared" si="1"/>
        <v>0</v>
      </c>
      <c r="O17" s="224">
        <f t="shared" si="2"/>
        <v>40</v>
      </c>
      <c r="P17" s="225" t="s">
        <v>476</v>
      </c>
    </row>
    <row r="18" spans="1:16" ht="20.25" customHeight="1" x14ac:dyDescent="0.3">
      <c r="A18" s="164"/>
      <c r="B18" s="269" t="s">
        <v>628</v>
      </c>
      <c r="C18" s="222"/>
      <c r="D18" s="223"/>
      <c r="E18" s="223"/>
      <c r="F18" s="223">
        <v>40</v>
      </c>
      <c r="G18" s="223">
        <v>68</v>
      </c>
      <c r="H18" s="223"/>
      <c r="I18" s="223"/>
      <c r="J18" s="223"/>
      <c r="K18" s="223"/>
      <c r="L18" s="223"/>
      <c r="M18" s="653"/>
      <c r="N18" s="223">
        <f>SUM(D18,F18,H18,J18,L18)</f>
        <v>40</v>
      </c>
      <c r="O18" s="224">
        <f>SUM(E18,G18,I18,K18,M18)</f>
        <v>68</v>
      </c>
      <c r="P18" s="225" t="s">
        <v>23</v>
      </c>
    </row>
    <row r="19" spans="1:16" ht="20.25" customHeight="1" x14ac:dyDescent="0.3">
      <c r="A19" s="164"/>
      <c r="B19" s="225" t="s">
        <v>629</v>
      </c>
      <c r="C19" s="222"/>
      <c r="D19" s="223"/>
      <c r="E19" s="223"/>
      <c r="F19" s="223">
        <v>130</v>
      </c>
      <c r="G19" s="223">
        <v>292</v>
      </c>
      <c r="H19" s="223"/>
      <c r="I19" s="223"/>
      <c r="J19" s="223"/>
      <c r="K19" s="223"/>
      <c r="L19" s="223">
        <v>400</v>
      </c>
      <c r="M19" s="653">
        <v>349</v>
      </c>
      <c r="N19" s="223">
        <f t="shared" ref="N19:O21" si="3">SUM(D19,F19,H19,J19,L19)</f>
        <v>530</v>
      </c>
      <c r="O19" s="224">
        <f t="shared" si="3"/>
        <v>641</v>
      </c>
      <c r="P19" s="225" t="s">
        <v>23</v>
      </c>
    </row>
    <row r="20" spans="1:16" ht="20.25" customHeight="1" x14ac:dyDescent="0.3">
      <c r="A20" s="164"/>
      <c r="B20" s="269" t="s">
        <v>630</v>
      </c>
      <c r="C20" s="222"/>
      <c r="D20" s="223"/>
      <c r="E20" s="223"/>
      <c r="F20" s="223"/>
      <c r="G20" s="223">
        <v>20</v>
      </c>
      <c r="H20" s="223">
        <v>20</v>
      </c>
      <c r="I20" s="223">
        <v>21</v>
      </c>
      <c r="J20" s="223">
        <v>20</v>
      </c>
      <c r="K20" s="223">
        <v>20</v>
      </c>
      <c r="L20" s="223">
        <v>20</v>
      </c>
      <c r="M20" s="653">
        <v>20</v>
      </c>
      <c r="N20" s="223">
        <f t="shared" si="3"/>
        <v>60</v>
      </c>
      <c r="O20" s="224">
        <f t="shared" si="3"/>
        <v>81</v>
      </c>
      <c r="P20" s="225" t="s">
        <v>82</v>
      </c>
    </row>
    <row r="21" spans="1:16" ht="20.25" customHeight="1" x14ac:dyDescent="0.3">
      <c r="A21" s="164"/>
      <c r="B21" s="269" t="s">
        <v>631</v>
      </c>
      <c r="C21" s="222"/>
      <c r="D21" s="223"/>
      <c r="E21" s="223"/>
      <c r="F21" s="223"/>
      <c r="G21" s="223">
        <v>50</v>
      </c>
      <c r="H21" s="223">
        <v>50</v>
      </c>
      <c r="I21" s="223">
        <v>50</v>
      </c>
      <c r="J21" s="223">
        <v>50</v>
      </c>
      <c r="K21" s="223"/>
      <c r="L21" s="223">
        <v>50</v>
      </c>
      <c r="M21" s="653"/>
      <c r="N21" s="223">
        <f t="shared" si="3"/>
        <v>150</v>
      </c>
      <c r="O21" s="224">
        <f t="shared" si="3"/>
        <v>100</v>
      </c>
      <c r="P21" s="225" t="s">
        <v>82</v>
      </c>
    </row>
    <row r="22" spans="1:16" ht="20.25" customHeight="1" x14ac:dyDescent="0.3">
      <c r="A22" s="164"/>
      <c r="B22" s="225" t="s">
        <v>353</v>
      </c>
      <c r="C22" s="222"/>
      <c r="D22" s="223"/>
      <c r="E22" s="223"/>
      <c r="F22" s="223"/>
      <c r="G22" s="223"/>
      <c r="H22" s="223"/>
      <c r="I22" s="223"/>
      <c r="J22" s="223"/>
      <c r="K22" s="223"/>
      <c r="L22" s="223"/>
      <c r="M22" s="653"/>
      <c r="N22" s="223"/>
      <c r="O22" s="224"/>
      <c r="P22" s="225"/>
    </row>
    <row r="23" spans="1:16" ht="20.25" customHeight="1" x14ac:dyDescent="0.3">
      <c r="A23" s="164"/>
      <c r="B23" s="225" t="s">
        <v>1149</v>
      </c>
      <c r="C23" s="222"/>
      <c r="D23" s="223"/>
      <c r="E23" s="223"/>
      <c r="F23" s="223"/>
      <c r="G23" s="223">
        <v>40</v>
      </c>
      <c r="H23" s="223">
        <v>40</v>
      </c>
      <c r="I23" s="223">
        <v>50</v>
      </c>
      <c r="J23" s="223">
        <v>60</v>
      </c>
      <c r="K23" s="223">
        <v>51</v>
      </c>
      <c r="L23" s="223">
        <v>40</v>
      </c>
      <c r="M23" s="653"/>
      <c r="N23" s="223">
        <f>SUM(D23,F23,H23,J23,L23)</f>
        <v>140</v>
      </c>
      <c r="O23" s="224">
        <f>SUM(E23,G23,I23,K23,M23)</f>
        <v>141</v>
      </c>
      <c r="P23" s="225" t="s">
        <v>82</v>
      </c>
    </row>
    <row r="24" spans="1:16" ht="20.25" customHeight="1" x14ac:dyDescent="0.3">
      <c r="A24" s="164"/>
      <c r="B24" s="225" t="s">
        <v>632</v>
      </c>
      <c r="C24" s="222"/>
      <c r="D24" s="223"/>
      <c r="E24" s="223"/>
      <c r="F24" s="223"/>
      <c r="G24" s="223">
        <v>50</v>
      </c>
      <c r="H24" s="223"/>
      <c r="I24" s="223"/>
      <c r="J24" s="223"/>
      <c r="K24" s="223"/>
      <c r="L24" s="223"/>
      <c r="M24" s="653"/>
      <c r="N24" s="223">
        <f>SUM(D24,F24,H24,J24,L24)</f>
        <v>0</v>
      </c>
      <c r="O24" s="224">
        <f>SUM(E24,G24,I24,K24,M24)</f>
        <v>50</v>
      </c>
      <c r="P24" s="225" t="s">
        <v>82</v>
      </c>
    </row>
    <row r="25" spans="1:16" ht="20.25" customHeight="1" x14ac:dyDescent="0.3">
      <c r="A25" s="164"/>
      <c r="B25" s="225" t="s">
        <v>945</v>
      </c>
      <c r="C25" s="226"/>
      <c r="D25" s="223"/>
      <c r="E25" s="223">
        <v>13</v>
      </c>
      <c r="F25" s="223"/>
      <c r="G25" s="223"/>
      <c r="H25" s="223"/>
      <c r="I25" s="223"/>
      <c r="J25" s="223"/>
      <c r="K25" s="223"/>
      <c r="L25" s="223"/>
      <c r="M25" s="653"/>
      <c r="N25" s="223">
        <f t="shared" ref="N25:O27" si="4">SUM(D25,F25,H25,J25,L25)</f>
        <v>0</v>
      </c>
      <c r="O25" s="224">
        <f t="shared" si="4"/>
        <v>13</v>
      </c>
      <c r="P25" s="227" t="s">
        <v>23</v>
      </c>
    </row>
    <row r="26" spans="1:16" ht="20.25" customHeight="1" x14ac:dyDescent="0.3">
      <c r="A26" s="164"/>
      <c r="B26" s="225" t="s">
        <v>945</v>
      </c>
      <c r="C26" s="226"/>
      <c r="D26" s="223"/>
      <c r="E26" s="223"/>
      <c r="F26" s="223"/>
      <c r="G26" s="223">
        <v>23</v>
      </c>
      <c r="H26" s="223"/>
      <c r="I26" s="223"/>
      <c r="J26" s="223"/>
      <c r="K26" s="223"/>
      <c r="L26" s="223"/>
      <c r="M26" s="653"/>
      <c r="N26" s="223">
        <f t="shared" si="4"/>
        <v>0</v>
      </c>
      <c r="O26" s="224">
        <f t="shared" si="4"/>
        <v>23</v>
      </c>
      <c r="P26" s="227" t="s">
        <v>77</v>
      </c>
    </row>
    <row r="27" spans="1:16" ht="20.25" customHeight="1" x14ac:dyDescent="0.3">
      <c r="A27" s="164"/>
      <c r="B27" s="225" t="s">
        <v>947</v>
      </c>
      <c r="C27" s="226"/>
      <c r="D27" s="223"/>
      <c r="E27" s="223"/>
      <c r="F27" s="223"/>
      <c r="G27" s="223">
        <v>40</v>
      </c>
      <c r="H27" s="223"/>
      <c r="I27" s="223"/>
      <c r="J27" s="223"/>
      <c r="K27" s="223"/>
      <c r="L27" s="223"/>
      <c r="M27" s="653"/>
      <c r="N27" s="223">
        <f t="shared" si="4"/>
        <v>0</v>
      </c>
      <c r="O27" s="224">
        <f t="shared" si="4"/>
        <v>40</v>
      </c>
      <c r="P27" s="227" t="s">
        <v>354</v>
      </c>
    </row>
    <row r="28" spans="1:16" ht="20.25" customHeight="1" x14ac:dyDescent="0.3">
      <c r="A28" s="164"/>
      <c r="B28" s="243" t="s">
        <v>948</v>
      </c>
      <c r="C28" s="361"/>
      <c r="D28" s="231"/>
      <c r="E28" s="231"/>
      <c r="F28" s="231"/>
      <c r="G28" s="231"/>
      <c r="H28" s="231">
        <v>50</v>
      </c>
      <c r="I28" s="231"/>
      <c r="J28" s="231">
        <v>50</v>
      </c>
      <c r="K28" s="231"/>
      <c r="L28" s="231">
        <v>50</v>
      </c>
      <c r="M28" s="663"/>
      <c r="N28" s="231">
        <f t="shared" ref="N28:O30" si="5">SUM(D28,F28,H28,J28,L28)</f>
        <v>150</v>
      </c>
      <c r="O28" s="320">
        <f t="shared" si="5"/>
        <v>0</v>
      </c>
      <c r="P28" s="362" t="s">
        <v>82</v>
      </c>
    </row>
    <row r="29" spans="1:16" ht="20.25" customHeight="1" x14ac:dyDescent="0.3">
      <c r="A29" s="164"/>
      <c r="B29" s="243" t="s">
        <v>633</v>
      </c>
      <c r="C29" s="230"/>
      <c r="D29" s="231"/>
      <c r="E29" s="231"/>
      <c r="F29" s="231">
        <v>100</v>
      </c>
      <c r="G29" s="231">
        <v>100</v>
      </c>
      <c r="H29" s="231"/>
      <c r="I29" s="231"/>
      <c r="J29" s="231"/>
      <c r="K29" s="231"/>
      <c r="L29" s="231">
        <v>0</v>
      </c>
      <c r="M29" s="663">
        <v>102</v>
      </c>
      <c r="N29" s="231">
        <f t="shared" si="5"/>
        <v>100</v>
      </c>
      <c r="O29" s="231">
        <f t="shared" si="5"/>
        <v>202</v>
      </c>
      <c r="P29" s="232" t="s">
        <v>88</v>
      </c>
    </row>
    <row r="30" spans="1:16" ht="20.25" customHeight="1" x14ac:dyDescent="0.3">
      <c r="A30" s="164"/>
      <c r="B30" s="272" t="s">
        <v>949</v>
      </c>
      <c r="C30" s="363"/>
      <c r="D30" s="247"/>
      <c r="E30" s="247"/>
      <c r="F30" s="247"/>
      <c r="G30" s="247"/>
      <c r="H30" s="247"/>
      <c r="I30" s="247"/>
      <c r="J30" s="247"/>
      <c r="K30" s="247">
        <v>70</v>
      </c>
      <c r="L30" s="247"/>
      <c r="M30" s="658"/>
      <c r="N30" s="247">
        <f t="shared" si="5"/>
        <v>0</v>
      </c>
      <c r="O30" s="247">
        <f t="shared" si="5"/>
        <v>70</v>
      </c>
      <c r="P30" s="245" t="s">
        <v>88</v>
      </c>
    </row>
    <row r="31" spans="1:16" ht="20.25" customHeight="1" thickBot="1" x14ac:dyDescent="0.35">
      <c r="A31" s="173"/>
      <c r="B31" s="242" t="s">
        <v>624</v>
      </c>
      <c r="C31" s="562"/>
      <c r="D31" s="234"/>
      <c r="E31" s="234"/>
      <c r="F31" s="234"/>
      <c r="G31" s="234"/>
      <c r="H31" s="234"/>
      <c r="I31" s="234"/>
      <c r="J31" s="234"/>
      <c r="K31" s="234"/>
      <c r="L31" s="234"/>
      <c r="M31" s="659"/>
      <c r="N31" s="234"/>
      <c r="O31" s="234"/>
      <c r="P31" s="242"/>
    </row>
    <row r="32" spans="1:16" ht="20.25" customHeight="1" x14ac:dyDescent="0.3">
      <c r="A32" s="164" t="s">
        <v>349</v>
      </c>
      <c r="B32" s="272" t="s">
        <v>950</v>
      </c>
      <c r="C32" s="363"/>
      <c r="D32" s="247"/>
      <c r="E32" s="247"/>
      <c r="F32" s="247"/>
      <c r="G32" s="247"/>
      <c r="H32" s="247"/>
      <c r="I32" s="247"/>
      <c r="J32" s="247"/>
      <c r="K32" s="247">
        <v>30</v>
      </c>
      <c r="L32" s="247"/>
      <c r="M32" s="658"/>
      <c r="N32" s="247">
        <f>SUM(D32,F32,H32,J32,L32)</f>
        <v>0</v>
      </c>
      <c r="O32" s="247">
        <f>SUM(E32,G32,I32,K32,M32)</f>
        <v>30</v>
      </c>
      <c r="P32" s="245" t="s">
        <v>88</v>
      </c>
    </row>
    <row r="33" spans="1:16" ht="20.25" customHeight="1" x14ac:dyDescent="0.3">
      <c r="A33" s="164"/>
      <c r="B33" s="225" t="s">
        <v>625</v>
      </c>
      <c r="C33" s="222"/>
      <c r="D33" s="223"/>
      <c r="E33" s="223"/>
      <c r="F33" s="223"/>
      <c r="G33" s="223"/>
      <c r="H33" s="223"/>
      <c r="I33" s="223"/>
      <c r="J33" s="223"/>
      <c r="K33" s="223"/>
      <c r="L33" s="223"/>
      <c r="M33" s="653"/>
      <c r="N33" s="223"/>
      <c r="O33" s="223"/>
      <c r="P33" s="225"/>
    </row>
    <row r="34" spans="1:16" ht="20.25" customHeight="1" x14ac:dyDescent="0.3">
      <c r="A34" s="164"/>
      <c r="B34" s="225" t="s">
        <v>951</v>
      </c>
      <c r="C34" s="222"/>
      <c r="D34" s="223"/>
      <c r="E34" s="223"/>
      <c r="F34" s="223"/>
      <c r="G34" s="223"/>
      <c r="H34" s="223"/>
      <c r="I34" s="223"/>
      <c r="J34" s="223"/>
      <c r="K34" s="223">
        <v>100</v>
      </c>
      <c r="L34" s="223"/>
      <c r="M34" s="653"/>
      <c r="N34" s="223">
        <f>SUM(D34,F34,H34,J34,L34)</f>
        <v>0</v>
      </c>
      <c r="O34" s="223">
        <f>SUM(E34,G34,I34,K34,M34)</f>
        <v>100</v>
      </c>
      <c r="P34" s="221" t="s">
        <v>88</v>
      </c>
    </row>
    <row r="35" spans="1:16" ht="20.25" customHeight="1" x14ac:dyDescent="0.3">
      <c r="A35" s="164"/>
      <c r="B35" s="225" t="s">
        <v>626</v>
      </c>
      <c r="C35" s="222"/>
      <c r="D35" s="223"/>
      <c r="E35" s="223"/>
      <c r="F35" s="223"/>
      <c r="G35" s="223"/>
      <c r="H35" s="223"/>
      <c r="I35" s="223"/>
      <c r="J35" s="223"/>
      <c r="K35" s="223"/>
      <c r="L35" s="223"/>
      <c r="M35" s="653"/>
      <c r="N35" s="223"/>
      <c r="O35" s="224"/>
      <c r="P35" s="225"/>
    </row>
    <row r="36" spans="1:16" ht="20.25" customHeight="1" x14ac:dyDescent="0.3">
      <c r="A36" s="164"/>
      <c r="B36" s="269" t="s">
        <v>634</v>
      </c>
      <c r="C36" s="226"/>
      <c r="D36" s="223"/>
      <c r="E36" s="223"/>
      <c r="F36" s="223"/>
      <c r="G36" s="223"/>
      <c r="H36" s="223"/>
      <c r="I36" s="223"/>
      <c r="J36" s="223">
        <v>50</v>
      </c>
      <c r="K36" s="223"/>
      <c r="L36" s="223">
        <v>0</v>
      </c>
      <c r="M36" s="653">
        <v>51</v>
      </c>
      <c r="N36" s="223">
        <f t="shared" ref="N36:N43" si="6">SUM(D36,F36,H36,J36,L36)</f>
        <v>50</v>
      </c>
      <c r="O36" s="224">
        <f t="shared" ref="O36:O43" si="7">SUM(E36,G36,I36,K36,M36)</f>
        <v>51</v>
      </c>
      <c r="P36" s="227" t="s">
        <v>82</v>
      </c>
    </row>
    <row r="37" spans="1:16" ht="20.25" customHeight="1" x14ac:dyDescent="0.3">
      <c r="A37" s="164"/>
      <c r="B37" s="269" t="s">
        <v>1073</v>
      </c>
      <c r="C37" s="226"/>
      <c r="D37" s="223"/>
      <c r="E37" s="223"/>
      <c r="F37" s="223"/>
      <c r="G37" s="223"/>
      <c r="H37" s="223"/>
      <c r="I37" s="223"/>
      <c r="J37" s="223"/>
      <c r="K37" s="223"/>
      <c r="L37" s="223">
        <v>0</v>
      </c>
      <c r="M37" s="653">
        <v>40</v>
      </c>
      <c r="N37" s="223">
        <f t="shared" ref="N37" si="8">SUM(D37,F37,H37,J37,L37)</f>
        <v>0</v>
      </c>
      <c r="O37" s="224">
        <f t="shared" ref="O37" si="9">SUM(E37,G37,I37,K37,M37)</f>
        <v>40</v>
      </c>
      <c r="P37" s="227" t="s">
        <v>82</v>
      </c>
    </row>
    <row r="38" spans="1:16" x14ac:dyDescent="0.3">
      <c r="A38" s="164"/>
      <c r="B38" s="270" t="s">
        <v>635</v>
      </c>
      <c r="C38" s="229"/>
      <c r="D38" s="241"/>
      <c r="E38" s="241">
        <v>100</v>
      </c>
      <c r="F38" s="223"/>
      <c r="G38" s="223"/>
      <c r="H38" s="241"/>
      <c r="I38" s="241">
        <v>100</v>
      </c>
      <c r="J38" s="223">
        <v>100</v>
      </c>
      <c r="K38" s="223"/>
      <c r="L38" s="223"/>
      <c r="M38" s="653"/>
      <c r="N38" s="223">
        <f t="shared" si="6"/>
        <v>100</v>
      </c>
      <c r="O38" s="241">
        <f t="shared" si="7"/>
        <v>200</v>
      </c>
      <c r="P38" s="221" t="s">
        <v>88</v>
      </c>
    </row>
    <row r="39" spans="1:16" x14ac:dyDescent="0.3">
      <c r="A39" s="164"/>
      <c r="B39" s="270" t="s">
        <v>569</v>
      </c>
      <c r="C39" s="229"/>
      <c r="D39" s="241"/>
      <c r="E39" s="241"/>
      <c r="F39" s="223"/>
      <c r="G39" s="223"/>
      <c r="H39" s="241"/>
      <c r="I39" s="241">
        <v>50</v>
      </c>
      <c r="J39" s="223"/>
      <c r="K39" s="223"/>
      <c r="L39" s="223"/>
      <c r="M39" s="653"/>
      <c r="N39" s="223">
        <f t="shared" si="6"/>
        <v>0</v>
      </c>
      <c r="O39" s="241">
        <f t="shared" si="7"/>
        <v>50</v>
      </c>
      <c r="P39" s="225" t="s">
        <v>88</v>
      </c>
    </row>
    <row r="40" spans="1:16" x14ac:dyDescent="0.3">
      <c r="A40" s="164"/>
      <c r="B40" s="270" t="s">
        <v>570</v>
      </c>
      <c r="C40" s="229"/>
      <c r="D40" s="241"/>
      <c r="E40" s="241"/>
      <c r="F40" s="223"/>
      <c r="G40" s="223"/>
      <c r="H40" s="241"/>
      <c r="I40" s="241"/>
      <c r="J40" s="223"/>
      <c r="K40" s="223"/>
      <c r="L40" s="223"/>
      <c r="M40" s="653"/>
      <c r="N40" s="223"/>
      <c r="O40" s="241"/>
      <c r="P40" s="225"/>
    </row>
    <row r="41" spans="1:16" x14ac:dyDescent="0.3">
      <c r="A41" s="164"/>
      <c r="B41" s="270" t="s">
        <v>571</v>
      </c>
      <c r="C41" s="229"/>
      <c r="D41" s="241"/>
      <c r="E41" s="241"/>
      <c r="F41" s="223"/>
      <c r="G41" s="223"/>
      <c r="H41" s="241"/>
      <c r="I41" s="241">
        <v>50</v>
      </c>
      <c r="J41" s="223"/>
      <c r="K41" s="223"/>
      <c r="L41" s="223"/>
      <c r="M41" s="653"/>
      <c r="N41" s="223">
        <f t="shared" si="6"/>
        <v>0</v>
      </c>
      <c r="O41" s="241">
        <f t="shared" si="7"/>
        <v>50</v>
      </c>
      <c r="P41" s="225" t="s">
        <v>88</v>
      </c>
    </row>
    <row r="42" spans="1:16" x14ac:dyDescent="0.3">
      <c r="A42" s="164"/>
      <c r="B42" s="270" t="s">
        <v>572</v>
      </c>
      <c r="C42" s="229"/>
      <c r="D42" s="241"/>
      <c r="E42" s="241"/>
      <c r="F42" s="223"/>
      <c r="G42" s="223"/>
      <c r="H42" s="241"/>
      <c r="I42" s="241"/>
      <c r="J42" s="223"/>
      <c r="K42" s="223"/>
      <c r="L42" s="223"/>
      <c r="M42" s="653"/>
      <c r="N42" s="223"/>
      <c r="O42" s="241"/>
      <c r="P42" s="225"/>
    </row>
    <row r="43" spans="1:16" x14ac:dyDescent="0.3">
      <c r="A43" s="164"/>
      <c r="B43" s="270" t="s">
        <v>622</v>
      </c>
      <c r="C43" s="229"/>
      <c r="D43" s="241"/>
      <c r="E43" s="241"/>
      <c r="F43" s="223"/>
      <c r="G43" s="223"/>
      <c r="H43" s="241"/>
      <c r="I43" s="241"/>
      <c r="J43" s="223"/>
      <c r="K43" s="223">
        <v>20</v>
      </c>
      <c r="L43" s="223"/>
      <c r="M43" s="653"/>
      <c r="N43" s="223">
        <f t="shared" si="6"/>
        <v>0</v>
      </c>
      <c r="O43" s="241">
        <f t="shared" si="7"/>
        <v>20</v>
      </c>
      <c r="P43" s="225" t="s">
        <v>82</v>
      </c>
    </row>
    <row r="44" spans="1:16" x14ac:dyDescent="0.3">
      <c r="A44" s="164"/>
      <c r="B44" s="270" t="s">
        <v>623</v>
      </c>
      <c r="C44" s="229"/>
      <c r="D44" s="241"/>
      <c r="E44" s="241"/>
      <c r="F44" s="223"/>
      <c r="G44" s="223"/>
      <c r="H44" s="241"/>
      <c r="I44" s="241"/>
      <c r="J44" s="223"/>
      <c r="K44" s="223"/>
      <c r="L44" s="223"/>
      <c r="M44" s="653"/>
      <c r="N44" s="223"/>
      <c r="O44" s="241"/>
      <c r="P44" s="225"/>
    </row>
    <row r="45" spans="1:16" ht="20.25" customHeight="1" x14ac:dyDescent="0.3">
      <c r="A45" s="164"/>
      <c r="B45" s="269" t="s">
        <v>731</v>
      </c>
      <c r="C45" s="229"/>
      <c r="D45" s="223"/>
      <c r="E45" s="223"/>
      <c r="F45" s="223"/>
      <c r="G45" s="223"/>
      <c r="H45" s="223"/>
      <c r="I45" s="237">
        <v>60</v>
      </c>
      <c r="J45" s="312"/>
      <c r="K45" s="223"/>
      <c r="L45" s="223"/>
      <c r="M45" s="653"/>
      <c r="N45" s="224">
        <f t="shared" ref="N45:N47" si="10">SUM(D45,F45,H45,J45,L45)</f>
        <v>0</v>
      </c>
      <c r="O45" s="223">
        <f t="shared" ref="O45:O47" si="11">SUM(E45,G45,I45,K45,M45)</f>
        <v>60</v>
      </c>
      <c r="P45" s="238" t="s">
        <v>82</v>
      </c>
    </row>
    <row r="46" spans="1:16" ht="20.25" customHeight="1" x14ac:dyDescent="0.3">
      <c r="A46" s="164"/>
      <c r="B46" s="269" t="s">
        <v>732</v>
      </c>
      <c r="C46" s="229"/>
      <c r="D46" s="223"/>
      <c r="E46" s="223"/>
      <c r="F46" s="223"/>
      <c r="G46" s="223"/>
      <c r="H46" s="223"/>
      <c r="I46" s="237">
        <v>70</v>
      </c>
      <c r="J46" s="312"/>
      <c r="K46" s="223"/>
      <c r="L46" s="223"/>
      <c r="M46" s="653"/>
      <c r="N46" s="224">
        <f t="shared" si="10"/>
        <v>0</v>
      </c>
      <c r="O46" s="223">
        <f t="shared" si="11"/>
        <v>70</v>
      </c>
      <c r="P46" s="238" t="s">
        <v>82</v>
      </c>
    </row>
    <row r="47" spans="1:16" x14ac:dyDescent="0.3">
      <c r="A47" s="164"/>
      <c r="B47" s="270" t="s">
        <v>573</v>
      </c>
      <c r="C47" s="229"/>
      <c r="D47" s="241"/>
      <c r="E47" s="241"/>
      <c r="F47" s="223"/>
      <c r="G47" s="223"/>
      <c r="H47" s="241"/>
      <c r="I47" s="241">
        <v>50</v>
      </c>
      <c r="J47" s="223"/>
      <c r="K47" s="223"/>
      <c r="L47" s="223"/>
      <c r="M47" s="653"/>
      <c r="N47" s="223">
        <f t="shared" si="10"/>
        <v>0</v>
      </c>
      <c r="O47" s="241">
        <f t="shared" si="11"/>
        <v>50</v>
      </c>
      <c r="P47" s="221" t="s">
        <v>88</v>
      </c>
    </row>
    <row r="48" spans="1:16" x14ac:dyDescent="0.3">
      <c r="A48" s="164"/>
      <c r="B48" s="270" t="s">
        <v>574</v>
      </c>
      <c r="C48" s="229"/>
      <c r="D48" s="241"/>
      <c r="E48" s="241"/>
      <c r="F48" s="223"/>
      <c r="G48" s="223"/>
      <c r="H48" s="241"/>
      <c r="I48" s="241"/>
      <c r="J48" s="223"/>
      <c r="K48" s="223"/>
      <c r="L48" s="223"/>
      <c r="M48" s="653"/>
      <c r="N48" s="223"/>
      <c r="O48" s="241"/>
      <c r="P48" s="221"/>
    </row>
    <row r="49" spans="1:16" x14ac:dyDescent="0.3">
      <c r="A49" s="164"/>
      <c r="B49" s="270" t="s">
        <v>636</v>
      </c>
      <c r="C49" s="229"/>
      <c r="D49" s="241"/>
      <c r="E49" s="241"/>
      <c r="F49" s="223"/>
      <c r="G49" s="223"/>
      <c r="H49" s="241"/>
      <c r="I49" s="241"/>
      <c r="J49" s="223">
        <v>120</v>
      </c>
      <c r="K49" s="223">
        <v>162</v>
      </c>
      <c r="L49" s="223">
        <v>200</v>
      </c>
      <c r="M49" s="653">
        <v>170</v>
      </c>
      <c r="N49" s="223">
        <f t="shared" ref="N49:N50" si="12">SUM(D49,F49,H49,J49,L49)</f>
        <v>320</v>
      </c>
      <c r="O49" s="241">
        <f t="shared" ref="O49:O50" si="13">SUM(E49,G49,I49,K49,M49)</f>
        <v>332</v>
      </c>
      <c r="P49" s="221" t="s">
        <v>23</v>
      </c>
    </row>
    <row r="50" spans="1:16" x14ac:dyDescent="0.3">
      <c r="A50" s="164"/>
      <c r="B50" s="661" t="s">
        <v>637</v>
      </c>
      <c r="C50" s="230"/>
      <c r="D50" s="241"/>
      <c r="E50" s="241"/>
      <c r="F50" s="223"/>
      <c r="G50" s="223"/>
      <c r="H50" s="241"/>
      <c r="I50" s="241"/>
      <c r="J50" s="223">
        <v>20</v>
      </c>
      <c r="K50" s="223">
        <v>40</v>
      </c>
      <c r="L50" s="223">
        <v>20</v>
      </c>
      <c r="M50" s="653">
        <v>20</v>
      </c>
      <c r="N50" s="223">
        <f t="shared" si="12"/>
        <v>40</v>
      </c>
      <c r="O50" s="241">
        <f t="shared" si="13"/>
        <v>60</v>
      </c>
      <c r="P50" s="232" t="s">
        <v>23</v>
      </c>
    </row>
    <row r="51" spans="1:16" x14ac:dyDescent="0.3">
      <c r="A51" s="164"/>
      <c r="B51" s="661" t="s">
        <v>1087</v>
      </c>
      <c r="C51" s="230"/>
      <c r="D51" s="241"/>
      <c r="E51" s="241"/>
      <c r="F51" s="223"/>
      <c r="G51" s="223"/>
      <c r="H51" s="241"/>
      <c r="I51" s="241"/>
      <c r="J51" s="223"/>
      <c r="K51" s="223"/>
      <c r="L51" s="223">
        <v>0</v>
      </c>
      <c r="M51" s="653">
        <v>4</v>
      </c>
      <c r="N51" s="223">
        <f t="shared" ref="N51" si="14">SUM(D51,F51,H51,J51,L51)</f>
        <v>0</v>
      </c>
      <c r="O51" s="241">
        <f t="shared" ref="O51" si="15">SUM(E51,G51,I51,K51,M51)</f>
        <v>4</v>
      </c>
      <c r="P51" s="221" t="s">
        <v>330</v>
      </c>
    </row>
    <row r="52" spans="1:16" x14ac:dyDescent="0.3">
      <c r="A52" s="164"/>
      <c r="B52" s="661" t="s">
        <v>1088</v>
      </c>
      <c r="C52" s="230"/>
      <c r="D52" s="241"/>
      <c r="E52" s="241"/>
      <c r="F52" s="223"/>
      <c r="G52" s="223"/>
      <c r="H52" s="241"/>
      <c r="I52" s="241"/>
      <c r="J52" s="223"/>
      <c r="K52" s="223"/>
      <c r="L52" s="223">
        <v>0</v>
      </c>
      <c r="M52" s="653">
        <v>20</v>
      </c>
      <c r="N52" s="223">
        <f t="shared" ref="N52" si="16">SUM(D52,F52,H52,J52,L52)</f>
        <v>0</v>
      </c>
      <c r="O52" s="241">
        <f t="shared" ref="O52" si="17">SUM(E52,G52,I52,K52,M52)</f>
        <v>20</v>
      </c>
      <c r="P52" s="243" t="s">
        <v>330</v>
      </c>
    </row>
    <row r="53" spans="1:16" ht="19.5" thickBot="1" x14ac:dyDescent="0.35">
      <c r="A53" s="164"/>
      <c r="B53" s="661" t="s">
        <v>1089</v>
      </c>
      <c r="C53" s="230"/>
      <c r="D53" s="241"/>
      <c r="E53" s="241"/>
      <c r="F53" s="223"/>
      <c r="G53" s="223"/>
      <c r="H53" s="241"/>
      <c r="I53" s="241"/>
      <c r="J53" s="223"/>
      <c r="K53" s="223"/>
      <c r="L53" s="223">
        <v>0</v>
      </c>
      <c r="M53" s="653">
        <v>10</v>
      </c>
      <c r="N53" s="223">
        <f t="shared" ref="N53" si="18">SUM(D53,F53,H53,J53,L53)</f>
        <v>0</v>
      </c>
      <c r="O53" s="241">
        <f t="shared" ref="O53" si="19">SUM(E53,G53,I53,K53,M53)</f>
        <v>10</v>
      </c>
      <c r="P53" s="243" t="s">
        <v>330</v>
      </c>
    </row>
    <row r="54" spans="1:16" ht="18" customHeight="1" thickBot="1" x14ac:dyDescent="0.35">
      <c r="A54" s="214"/>
      <c r="B54" s="214"/>
      <c r="C54" s="319"/>
      <c r="D54" s="690">
        <f t="shared" ref="D54:O54" si="20">SUM(D8:D53)</f>
        <v>40</v>
      </c>
      <c r="E54" s="690">
        <f t="shared" si="20"/>
        <v>113</v>
      </c>
      <c r="F54" s="690">
        <f t="shared" si="20"/>
        <v>310</v>
      </c>
      <c r="G54" s="690">
        <f t="shared" si="20"/>
        <v>683</v>
      </c>
      <c r="H54" s="690">
        <f t="shared" si="20"/>
        <v>200</v>
      </c>
      <c r="I54" s="690">
        <f t="shared" si="20"/>
        <v>612</v>
      </c>
      <c r="J54" s="690">
        <f t="shared" si="20"/>
        <v>510</v>
      </c>
      <c r="K54" s="690">
        <f t="shared" si="20"/>
        <v>824</v>
      </c>
      <c r="L54" s="690">
        <f t="shared" si="20"/>
        <v>820</v>
      </c>
      <c r="M54" s="690">
        <f t="shared" si="20"/>
        <v>786</v>
      </c>
      <c r="N54" s="690">
        <f t="shared" si="20"/>
        <v>1880</v>
      </c>
      <c r="O54" s="690">
        <f t="shared" si="20"/>
        <v>3018</v>
      </c>
      <c r="P54" s="318"/>
    </row>
    <row r="55" spans="1:16" ht="18" customHeight="1" x14ac:dyDescent="0.3">
      <c r="A55" s="211"/>
      <c r="B55" s="211"/>
      <c r="C55" s="317"/>
      <c r="D55" s="210"/>
      <c r="E55" s="210"/>
      <c r="F55" s="210"/>
      <c r="G55" s="210"/>
      <c r="H55" s="210"/>
      <c r="I55" s="210"/>
      <c r="J55" s="210"/>
      <c r="K55" s="210"/>
      <c r="L55" s="210"/>
      <c r="M55" s="210"/>
      <c r="N55" s="210"/>
      <c r="O55" s="210"/>
      <c r="P55" s="316"/>
    </row>
    <row r="56" spans="1:16" ht="18" customHeight="1" thickBot="1" x14ac:dyDescent="0.35">
      <c r="A56" s="211"/>
      <c r="B56" s="211"/>
      <c r="C56" s="317"/>
      <c r="D56" s="213"/>
      <c r="E56" s="213"/>
      <c r="F56" s="213"/>
      <c r="G56" s="213"/>
      <c r="H56" s="213"/>
      <c r="I56" s="213"/>
      <c r="J56" s="213"/>
      <c r="K56" s="213"/>
      <c r="L56" s="213"/>
      <c r="M56" s="213"/>
      <c r="N56" s="213"/>
      <c r="O56" s="213"/>
      <c r="P56" s="316"/>
    </row>
    <row r="57" spans="1:16" ht="20.25" customHeight="1" x14ac:dyDescent="0.3">
      <c r="A57" s="166" t="s">
        <v>355</v>
      </c>
      <c r="B57" s="220" t="s">
        <v>638</v>
      </c>
      <c r="C57" s="228" t="s">
        <v>356</v>
      </c>
      <c r="D57" s="218">
        <v>20</v>
      </c>
      <c r="E57" s="218"/>
      <c r="F57" s="218">
        <v>20</v>
      </c>
      <c r="G57" s="218"/>
      <c r="H57" s="218">
        <v>20</v>
      </c>
      <c r="I57" s="218"/>
      <c r="J57" s="218">
        <v>20</v>
      </c>
      <c r="K57" s="218"/>
      <c r="L57" s="218" t="s">
        <v>357</v>
      </c>
      <c r="M57" s="662"/>
      <c r="N57" s="218">
        <f>SUM(D57,F57,H57,J57,L57)</f>
        <v>80</v>
      </c>
      <c r="O57" s="218">
        <f>SUM(E57,G57,I57,K57,M57)</f>
        <v>0</v>
      </c>
      <c r="P57" s="216" t="s">
        <v>358</v>
      </c>
    </row>
    <row r="58" spans="1:16" ht="20.25" customHeight="1" x14ac:dyDescent="0.3">
      <c r="A58" s="167" t="s">
        <v>359</v>
      </c>
      <c r="B58" s="225" t="s">
        <v>639</v>
      </c>
      <c r="C58" s="229"/>
      <c r="D58" s="223"/>
      <c r="E58" s="223"/>
      <c r="F58" s="223"/>
      <c r="G58" s="223"/>
      <c r="H58" s="223"/>
      <c r="I58" s="223"/>
      <c r="J58" s="223"/>
      <c r="K58" s="223"/>
      <c r="L58" s="223"/>
      <c r="M58" s="653"/>
      <c r="N58" s="223"/>
      <c r="O58" s="223"/>
      <c r="P58" s="221"/>
    </row>
    <row r="59" spans="1:16" ht="20.25" customHeight="1" x14ac:dyDescent="0.3">
      <c r="A59" s="167"/>
      <c r="B59" s="225" t="s">
        <v>640</v>
      </c>
      <c r="C59" s="229"/>
      <c r="D59" s="223">
        <v>20</v>
      </c>
      <c r="E59" s="223"/>
      <c r="F59" s="223">
        <v>20</v>
      </c>
      <c r="G59" s="223"/>
      <c r="H59" s="223">
        <v>20</v>
      </c>
      <c r="I59" s="223"/>
      <c r="J59" s="223">
        <v>20</v>
      </c>
      <c r="K59" s="223"/>
      <c r="L59" s="223">
        <v>20</v>
      </c>
      <c r="M59" s="653"/>
      <c r="N59" s="223">
        <f t="shared" ref="N59:O62" si="21">SUM(D59,F59,H59,J59,L59)</f>
        <v>100</v>
      </c>
      <c r="O59" s="223">
        <f t="shared" si="21"/>
        <v>0</v>
      </c>
      <c r="P59" s="221"/>
    </row>
    <row r="60" spans="1:16" ht="20.25" customHeight="1" x14ac:dyDescent="0.3">
      <c r="A60" s="167"/>
      <c r="B60" s="225" t="s">
        <v>641</v>
      </c>
      <c r="C60" s="229"/>
      <c r="D60" s="223">
        <v>50</v>
      </c>
      <c r="E60" s="223"/>
      <c r="F60" s="223">
        <v>50</v>
      </c>
      <c r="G60" s="223"/>
      <c r="H60" s="223">
        <v>50</v>
      </c>
      <c r="I60" s="223"/>
      <c r="J60" s="223">
        <v>50</v>
      </c>
      <c r="K60" s="223"/>
      <c r="L60" s="223">
        <v>50</v>
      </c>
      <c r="M60" s="653"/>
      <c r="N60" s="223">
        <f t="shared" si="21"/>
        <v>250</v>
      </c>
      <c r="O60" s="223">
        <f t="shared" si="21"/>
        <v>0</v>
      </c>
      <c r="P60" s="221"/>
    </row>
    <row r="61" spans="1:16" ht="20.25" customHeight="1" x14ac:dyDescent="0.3">
      <c r="A61" s="167"/>
      <c r="B61" s="225" t="s">
        <v>642</v>
      </c>
      <c r="C61" s="229"/>
      <c r="D61" s="223">
        <v>25</v>
      </c>
      <c r="E61" s="223"/>
      <c r="F61" s="223">
        <v>25</v>
      </c>
      <c r="G61" s="223"/>
      <c r="H61" s="223">
        <v>25</v>
      </c>
      <c r="I61" s="223"/>
      <c r="J61" s="223">
        <v>25</v>
      </c>
      <c r="K61" s="223"/>
      <c r="L61" s="223">
        <v>25</v>
      </c>
      <c r="M61" s="653"/>
      <c r="N61" s="223">
        <f t="shared" si="21"/>
        <v>125</v>
      </c>
      <c r="O61" s="223">
        <f t="shared" si="21"/>
        <v>0</v>
      </c>
      <c r="P61" s="221"/>
    </row>
    <row r="62" spans="1:16" ht="20.25" customHeight="1" x14ac:dyDescent="0.3">
      <c r="A62" s="167"/>
      <c r="B62" s="225" t="s">
        <v>643</v>
      </c>
      <c r="C62" s="229"/>
      <c r="D62" s="223">
        <v>25</v>
      </c>
      <c r="E62" s="223"/>
      <c r="F62" s="223">
        <v>25</v>
      </c>
      <c r="G62" s="223"/>
      <c r="H62" s="223">
        <v>25</v>
      </c>
      <c r="I62" s="223"/>
      <c r="J62" s="223">
        <v>25</v>
      </c>
      <c r="K62" s="223"/>
      <c r="L62" s="223">
        <v>25</v>
      </c>
      <c r="M62" s="653"/>
      <c r="N62" s="223">
        <f t="shared" si="21"/>
        <v>125</v>
      </c>
      <c r="O62" s="223">
        <f t="shared" si="21"/>
        <v>0</v>
      </c>
      <c r="P62" s="221"/>
    </row>
    <row r="63" spans="1:16" ht="20.25" customHeight="1" thickBot="1" x14ac:dyDescent="0.35">
      <c r="A63" s="167"/>
      <c r="B63" s="272" t="s">
        <v>644</v>
      </c>
      <c r="C63" s="230"/>
      <c r="D63" s="165"/>
      <c r="E63" s="165"/>
      <c r="F63" s="165"/>
      <c r="G63" s="165"/>
      <c r="H63" s="165"/>
      <c r="I63" s="165"/>
      <c r="J63" s="165"/>
      <c r="K63" s="165"/>
      <c r="L63" s="165"/>
      <c r="M63" s="716"/>
      <c r="N63" s="165"/>
      <c r="O63" s="165"/>
      <c r="P63" s="164"/>
    </row>
    <row r="64" spans="1:16" ht="20.25" customHeight="1" thickBot="1" x14ac:dyDescent="0.35">
      <c r="A64" s="168"/>
      <c r="B64" s="169"/>
      <c r="C64" s="621"/>
      <c r="D64" s="709">
        <f>SUM(D57:D63)</f>
        <v>140</v>
      </c>
      <c r="E64" s="709">
        <f t="shared" ref="E64:M64" si="22">SUM(E57:E63)</f>
        <v>0</v>
      </c>
      <c r="F64" s="709">
        <f t="shared" si="22"/>
        <v>140</v>
      </c>
      <c r="G64" s="709">
        <f t="shared" si="22"/>
        <v>0</v>
      </c>
      <c r="H64" s="709">
        <f t="shared" si="22"/>
        <v>140</v>
      </c>
      <c r="I64" s="709">
        <f t="shared" si="22"/>
        <v>0</v>
      </c>
      <c r="J64" s="709">
        <f>SUM(J57:J63)</f>
        <v>140</v>
      </c>
      <c r="K64" s="709">
        <f t="shared" si="22"/>
        <v>0</v>
      </c>
      <c r="L64" s="709">
        <f t="shared" si="22"/>
        <v>120</v>
      </c>
      <c r="M64" s="709">
        <f t="shared" si="22"/>
        <v>0</v>
      </c>
      <c r="N64" s="709">
        <f>SUM(D64,F64,H64,J64,L64)</f>
        <v>680</v>
      </c>
      <c r="O64" s="709">
        <f t="shared" ref="N64:O67" si="23">SUM(E64,G64,I64,K64,M64)</f>
        <v>0</v>
      </c>
      <c r="P64" s="170"/>
    </row>
    <row r="65" spans="1:16" ht="20.25" customHeight="1" x14ac:dyDescent="0.3">
      <c r="A65" s="164" t="s">
        <v>360</v>
      </c>
      <c r="B65" s="220" t="s">
        <v>627</v>
      </c>
      <c r="C65" s="228" t="s">
        <v>361</v>
      </c>
      <c r="D65" s="218">
        <v>20</v>
      </c>
      <c r="E65" s="218"/>
      <c r="F65" s="218">
        <v>20</v>
      </c>
      <c r="G65" s="218"/>
      <c r="H65" s="218">
        <v>20</v>
      </c>
      <c r="I65" s="218"/>
      <c r="J65" s="218">
        <v>20</v>
      </c>
      <c r="K65" s="218"/>
      <c r="L65" s="218" t="s">
        <v>357</v>
      </c>
      <c r="M65" s="662"/>
      <c r="N65" s="218">
        <f t="shared" si="23"/>
        <v>80</v>
      </c>
      <c r="O65" s="218">
        <f t="shared" si="23"/>
        <v>0</v>
      </c>
      <c r="P65" s="216"/>
    </row>
    <row r="66" spans="1:16" ht="20.25" customHeight="1" x14ac:dyDescent="0.3">
      <c r="A66" s="164"/>
      <c r="B66" s="225" t="s">
        <v>377</v>
      </c>
      <c r="C66" s="229" t="s">
        <v>356</v>
      </c>
      <c r="D66" s="223">
        <v>25</v>
      </c>
      <c r="E66" s="223"/>
      <c r="F66" s="223">
        <v>25</v>
      </c>
      <c r="G66" s="223"/>
      <c r="H66" s="223">
        <v>25</v>
      </c>
      <c r="I66" s="223"/>
      <c r="J66" s="223">
        <v>25</v>
      </c>
      <c r="K66" s="223"/>
      <c r="L66" s="223">
        <v>25</v>
      </c>
      <c r="M66" s="653"/>
      <c r="N66" s="223">
        <f t="shared" si="23"/>
        <v>125</v>
      </c>
      <c r="O66" s="223">
        <f t="shared" si="23"/>
        <v>0</v>
      </c>
      <c r="P66" s="221"/>
    </row>
    <row r="67" spans="1:16" ht="20.25" customHeight="1" x14ac:dyDescent="0.3">
      <c r="A67" s="164"/>
      <c r="B67" s="225" t="s">
        <v>362</v>
      </c>
      <c r="C67" s="229"/>
      <c r="D67" s="223"/>
      <c r="E67" s="223">
        <v>74</v>
      </c>
      <c r="F67" s="223"/>
      <c r="G67" s="223"/>
      <c r="H67" s="223"/>
      <c r="I67" s="223"/>
      <c r="J67" s="223"/>
      <c r="K67" s="223"/>
      <c r="L67" s="223"/>
      <c r="M67" s="653"/>
      <c r="N67" s="223">
        <f t="shared" si="23"/>
        <v>0</v>
      </c>
      <c r="O67" s="223">
        <f t="shared" si="23"/>
        <v>74</v>
      </c>
      <c r="P67" s="221" t="s">
        <v>23</v>
      </c>
    </row>
    <row r="68" spans="1:16" ht="20.25" customHeight="1" x14ac:dyDescent="0.3">
      <c r="A68" s="164"/>
      <c r="B68" s="225" t="s">
        <v>639</v>
      </c>
      <c r="C68" s="229"/>
      <c r="D68" s="223"/>
      <c r="E68" s="223"/>
      <c r="F68" s="223"/>
      <c r="G68" s="223"/>
      <c r="H68" s="223"/>
      <c r="I68" s="223"/>
      <c r="J68" s="223"/>
      <c r="K68" s="223"/>
      <c r="L68" s="223"/>
      <c r="M68" s="653"/>
      <c r="N68" s="223"/>
      <c r="O68" s="223"/>
      <c r="P68" s="221"/>
    </row>
    <row r="69" spans="1:16" ht="20.25" customHeight="1" x14ac:dyDescent="0.3">
      <c r="A69" s="164"/>
      <c r="B69" s="225" t="s">
        <v>645</v>
      </c>
      <c r="C69" s="229"/>
      <c r="D69" s="223"/>
      <c r="E69" s="223"/>
      <c r="F69" s="223"/>
      <c r="G69" s="223"/>
      <c r="H69" s="223"/>
      <c r="I69" s="223"/>
      <c r="J69" s="223"/>
      <c r="K69" s="223"/>
      <c r="L69" s="223"/>
      <c r="M69" s="653"/>
      <c r="N69" s="223"/>
      <c r="O69" s="223"/>
      <c r="P69" s="221"/>
    </row>
    <row r="70" spans="1:16" ht="20.25" customHeight="1" x14ac:dyDescent="0.3">
      <c r="A70" s="164"/>
      <c r="B70" s="225" t="s">
        <v>646</v>
      </c>
      <c r="C70" s="229"/>
      <c r="D70" s="223">
        <v>25</v>
      </c>
      <c r="E70" s="224"/>
      <c r="F70" s="224">
        <v>25</v>
      </c>
      <c r="G70" s="224"/>
      <c r="H70" s="224">
        <v>25</v>
      </c>
      <c r="I70" s="224"/>
      <c r="J70" s="224">
        <v>25</v>
      </c>
      <c r="K70" s="224"/>
      <c r="L70" s="224">
        <v>25</v>
      </c>
      <c r="M70" s="713"/>
      <c r="N70" s="224">
        <f t="shared" ref="N70:O98" si="24">SUM(D70,F70,H70,J70,L70)</f>
        <v>125</v>
      </c>
      <c r="O70" s="224">
        <f t="shared" si="24"/>
        <v>0</v>
      </c>
      <c r="P70" s="225"/>
    </row>
    <row r="71" spans="1:16" ht="20.25" customHeight="1" x14ac:dyDescent="0.3">
      <c r="A71" s="164"/>
      <c r="B71" s="225" t="s">
        <v>647</v>
      </c>
      <c r="C71" s="229"/>
      <c r="D71" s="223">
        <v>25</v>
      </c>
      <c r="E71" s="224"/>
      <c r="F71" s="224">
        <v>25</v>
      </c>
      <c r="G71" s="224"/>
      <c r="H71" s="224">
        <v>25</v>
      </c>
      <c r="I71" s="224"/>
      <c r="J71" s="224">
        <v>25</v>
      </c>
      <c r="K71" s="224"/>
      <c r="L71" s="224">
        <v>25</v>
      </c>
      <c r="M71" s="713"/>
      <c r="N71" s="224">
        <f t="shared" si="24"/>
        <v>125</v>
      </c>
      <c r="O71" s="224">
        <f t="shared" si="24"/>
        <v>0</v>
      </c>
      <c r="P71" s="225"/>
    </row>
    <row r="72" spans="1:16" ht="20.25" customHeight="1" x14ac:dyDescent="0.3">
      <c r="A72" s="164"/>
      <c r="B72" s="225" t="s">
        <v>648</v>
      </c>
      <c r="C72" s="229"/>
      <c r="D72" s="223">
        <v>25</v>
      </c>
      <c r="E72" s="224"/>
      <c r="F72" s="224">
        <v>25</v>
      </c>
      <c r="G72" s="224"/>
      <c r="H72" s="224">
        <v>25</v>
      </c>
      <c r="I72" s="224"/>
      <c r="J72" s="224">
        <v>25</v>
      </c>
      <c r="K72" s="224"/>
      <c r="L72" s="224">
        <v>25</v>
      </c>
      <c r="M72" s="713"/>
      <c r="N72" s="224">
        <f t="shared" si="24"/>
        <v>125</v>
      </c>
      <c r="O72" s="224">
        <f t="shared" si="24"/>
        <v>0</v>
      </c>
      <c r="P72" s="225"/>
    </row>
    <row r="73" spans="1:16" ht="20.25" customHeight="1" thickBot="1" x14ac:dyDescent="0.35">
      <c r="A73" s="164"/>
      <c r="B73" s="225" t="s">
        <v>649</v>
      </c>
      <c r="C73" s="230"/>
      <c r="D73" s="165">
        <v>25</v>
      </c>
      <c r="E73" s="163"/>
      <c r="F73" s="163">
        <v>25</v>
      </c>
      <c r="G73" s="163"/>
      <c r="H73" s="163">
        <v>25</v>
      </c>
      <c r="I73" s="163"/>
      <c r="J73" s="163">
        <v>25</v>
      </c>
      <c r="K73" s="163"/>
      <c r="L73" s="163">
        <v>25</v>
      </c>
      <c r="M73" s="721"/>
      <c r="N73" s="163">
        <f t="shared" si="24"/>
        <v>125</v>
      </c>
      <c r="O73" s="163">
        <f t="shared" si="24"/>
        <v>0</v>
      </c>
      <c r="P73" s="161"/>
    </row>
    <row r="74" spans="1:16" ht="20.25" customHeight="1" thickBot="1" x14ac:dyDescent="0.35">
      <c r="A74" s="173"/>
      <c r="B74" s="169"/>
      <c r="C74" s="621"/>
      <c r="D74" s="709">
        <f>SUM(D65:D73)</f>
        <v>145</v>
      </c>
      <c r="E74" s="709">
        <f>SUM(E65:E73)</f>
        <v>74</v>
      </c>
      <c r="F74" s="709">
        <f t="shared" ref="F74:M74" si="25">SUM(F65:F73)</f>
        <v>145</v>
      </c>
      <c r="G74" s="709">
        <f t="shared" si="25"/>
        <v>0</v>
      </c>
      <c r="H74" s="709">
        <f t="shared" si="25"/>
        <v>145</v>
      </c>
      <c r="I74" s="709">
        <f t="shared" si="25"/>
        <v>0</v>
      </c>
      <c r="J74" s="709">
        <f>SUM(J65:J73)</f>
        <v>145</v>
      </c>
      <c r="K74" s="709">
        <f t="shared" si="25"/>
        <v>0</v>
      </c>
      <c r="L74" s="709">
        <f t="shared" si="25"/>
        <v>125</v>
      </c>
      <c r="M74" s="709">
        <f t="shared" si="25"/>
        <v>0</v>
      </c>
      <c r="N74" s="709">
        <f>SUM(D74,F74,H74,J74,L74)</f>
        <v>705</v>
      </c>
      <c r="O74" s="709">
        <f t="shared" si="24"/>
        <v>74</v>
      </c>
      <c r="P74" s="244"/>
    </row>
    <row r="75" spans="1:16" ht="20.25" customHeight="1" x14ac:dyDescent="0.3">
      <c r="A75" s="214"/>
      <c r="B75" s="214"/>
      <c r="C75" s="215"/>
      <c r="D75" s="210"/>
      <c r="E75" s="210"/>
      <c r="F75" s="210"/>
      <c r="G75" s="210"/>
      <c r="H75" s="210"/>
      <c r="I75" s="210"/>
      <c r="J75" s="210"/>
      <c r="K75" s="210"/>
      <c r="L75" s="210"/>
      <c r="M75" s="210"/>
      <c r="N75" s="210"/>
      <c r="O75" s="210"/>
      <c r="P75" s="214"/>
    </row>
    <row r="76" spans="1:16" ht="20.25" customHeight="1" x14ac:dyDescent="0.3">
      <c r="A76" s="211"/>
      <c r="B76" s="211"/>
      <c r="C76" s="212"/>
      <c r="D76" s="213"/>
      <c r="E76" s="213"/>
      <c r="F76" s="213"/>
      <c r="G76" s="213"/>
      <c r="H76" s="213"/>
      <c r="I76" s="213"/>
      <c r="J76" s="213"/>
      <c r="K76" s="213"/>
      <c r="L76" s="213"/>
      <c r="M76" s="213"/>
      <c r="N76" s="213"/>
      <c r="O76" s="213"/>
      <c r="P76" s="211"/>
    </row>
    <row r="77" spans="1:16" ht="20.25" customHeight="1" x14ac:dyDescent="0.3">
      <c r="A77" s="211"/>
      <c r="B77" s="211"/>
      <c r="C77" s="212"/>
      <c r="D77" s="213"/>
      <c r="E77" s="213"/>
      <c r="F77" s="213"/>
      <c r="G77" s="213"/>
      <c r="H77" s="213"/>
      <c r="I77" s="213"/>
      <c r="J77" s="213"/>
      <c r="K77" s="213"/>
      <c r="L77" s="213"/>
      <c r="M77" s="213"/>
      <c r="N77" s="213"/>
      <c r="O77" s="213"/>
      <c r="P77" s="211"/>
    </row>
    <row r="78" spans="1:16" ht="20.25" customHeight="1" x14ac:dyDescent="0.3">
      <c r="A78" s="211"/>
      <c r="B78" s="211"/>
      <c r="C78" s="212"/>
      <c r="D78" s="213"/>
      <c r="E78" s="213"/>
      <c r="F78" s="213"/>
      <c r="G78" s="213"/>
      <c r="H78" s="213"/>
      <c r="I78" s="213"/>
      <c r="J78" s="213"/>
      <c r="K78" s="213"/>
      <c r="L78" s="213"/>
      <c r="M78" s="213"/>
      <c r="N78" s="213"/>
      <c r="O78" s="213"/>
      <c r="P78" s="211"/>
    </row>
    <row r="79" spans="1:16" ht="20.25" customHeight="1" x14ac:dyDescent="0.3">
      <c r="A79" s="211"/>
      <c r="B79" s="211"/>
      <c r="C79" s="212"/>
      <c r="D79" s="213"/>
      <c r="E79" s="213"/>
      <c r="F79" s="213"/>
      <c r="G79" s="213"/>
      <c r="H79" s="213"/>
      <c r="I79" s="213"/>
      <c r="J79" s="213"/>
      <c r="K79" s="213"/>
      <c r="L79" s="213"/>
      <c r="M79" s="213"/>
      <c r="N79" s="213"/>
      <c r="O79" s="213"/>
      <c r="P79" s="211"/>
    </row>
    <row r="80" spans="1:16" ht="20.25" customHeight="1" thickBot="1" x14ac:dyDescent="0.35">
      <c r="A80" s="211"/>
      <c r="B80" s="211"/>
      <c r="C80" s="212"/>
      <c r="D80" s="213"/>
      <c r="E80" s="213"/>
      <c r="F80" s="213"/>
      <c r="G80" s="213"/>
      <c r="H80" s="213"/>
      <c r="I80" s="213"/>
      <c r="J80" s="213"/>
      <c r="K80" s="213"/>
      <c r="L80" s="213"/>
      <c r="M80" s="213"/>
      <c r="N80" s="213"/>
      <c r="O80" s="213"/>
      <c r="P80" s="211"/>
    </row>
    <row r="81" spans="1:16" ht="20.25" customHeight="1" x14ac:dyDescent="0.3">
      <c r="A81" s="171" t="s">
        <v>363</v>
      </c>
      <c r="B81" s="220" t="s">
        <v>650</v>
      </c>
      <c r="C81" s="228"/>
      <c r="D81" s="218"/>
      <c r="E81" s="218"/>
      <c r="F81" s="218">
        <v>20</v>
      </c>
      <c r="G81" s="218">
        <v>20</v>
      </c>
      <c r="H81" s="218">
        <v>20</v>
      </c>
      <c r="I81" s="218">
        <v>40</v>
      </c>
      <c r="J81" s="218">
        <v>20</v>
      </c>
      <c r="K81" s="218"/>
      <c r="L81" s="218">
        <v>20</v>
      </c>
      <c r="M81" s="662"/>
      <c r="N81" s="218">
        <f t="shared" si="24"/>
        <v>80</v>
      </c>
      <c r="O81" s="218">
        <f t="shared" si="24"/>
        <v>60</v>
      </c>
      <c r="P81" s="216" t="s">
        <v>85</v>
      </c>
    </row>
    <row r="82" spans="1:16" ht="20.25" customHeight="1" x14ac:dyDescent="0.3">
      <c r="A82" s="172" t="s">
        <v>410</v>
      </c>
      <c r="B82" s="225" t="s">
        <v>651</v>
      </c>
      <c r="C82" s="230"/>
      <c r="D82" s="231"/>
      <c r="E82" s="231"/>
      <c r="F82" s="231">
        <v>12</v>
      </c>
      <c r="G82" s="231">
        <v>12</v>
      </c>
      <c r="H82" s="231">
        <v>12</v>
      </c>
      <c r="I82" s="231">
        <v>12</v>
      </c>
      <c r="J82" s="231">
        <v>12</v>
      </c>
      <c r="K82" s="231"/>
      <c r="L82" s="231">
        <v>12</v>
      </c>
      <c r="M82" s="663"/>
      <c r="N82" s="231">
        <f t="shared" si="24"/>
        <v>48</v>
      </c>
      <c r="O82" s="231">
        <f t="shared" si="24"/>
        <v>24</v>
      </c>
      <c r="P82" s="232" t="s">
        <v>85</v>
      </c>
    </row>
    <row r="83" spans="1:16" ht="20.25" customHeight="1" x14ac:dyDescent="0.3">
      <c r="A83" s="164"/>
      <c r="B83" s="269" t="s">
        <v>696</v>
      </c>
      <c r="C83" s="229"/>
      <c r="D83" s="223"/>
      <c r="E83" s="223">
        <v>30</v>
      </c>
      <c r="F83" s="223"/>
      <c r="G83" s="223"/>
      <c r="H83" s="223"/>
      <c r="I83" s="223"/>
      <c r="J83" s="223"/>
      <c r="K83" s="223"/>
      <c r="L83" s="223"/>
      <c r="M83" s="653"/>
      <c r="N83" s="224">
        <f t="shared" ref="N83:N84" si="26">SUM(D83,F83,H83,J83,L83)</f>
        <v>0</v>
      </c>
      <c r="O83" s="223">
        <f t="shared" ref="O83:O84" si="27">SUM(E83,G83,I83,K83,M83)</f>
        <v>30</v>
      </c>
      <c r="P83" s="221" t="s">
        <v>85</v>
      </c>
    </row>
    <row r="84" spans="1:16" ht="20.25" customHeight="1" x14ac:dyDescent="0.3">
      <c r="A84" s="164"/>
      <c r="B84" s="269" t="s">
        <v>652</v>
      </c>
      <c r="C84" s="229"/>
      <c r="D84" s="223"/>
      <c r="E84" s="223">
        <v>20</v>
      </c>
      <c r="F84" s="223">
        <v>20</v>
      </c>
      <c r="G84" s="223"/>
      <c r="H84" s="223"/>
      <c r="I84" s="223"/>
      <c r="J84" s="223"/>
      <c r="K84" s="223"/>
      <c r="L84" s="223"/>
      <c r="M84" s="653"/>
      <c r="N84" s="224">
        <f t="shared" si="26"/>
        <v>20</v>
      </c>
      <c r="O84" s="223">
        <f t="shared" si="27"/>
        <v>20</v>
      </c>
      <c r="P84" s="221" t="s">
        <v>85</v>
      </c>
    </row>
    <row r="85" spans="1:16" ht="20.25" customHeight="1" x14ac:dyDescent="0.3">
      <c r="A85" s="164"/>
      <c r="B85" s="225" t="s">
        <v>653</v>
      </c>
      <c r="C85" s="229"/>
      <c r="D85" s="223"/>
      <c r="E85" s="223">
        <v>150</v>
      </c>
      <c r="F85" s="223">
        <v>150</v>
      </c>
      <c r="G85" s="223">
        <v>150</v>
      </c>
      <c r="H85" s="223">
        <v>150</v>
      </c>
      <c r="I85" s="223">
        <v>150</v>
      </c>
      <c r="J85" s="223"/>
      <c r="K85" s="223"/>
      <c r="L85" s="223"/>
      <c r="M85" s="653"/>
      <c r="N85" s="223">
        <f t="shared" si="24"/>
        <v>300</v>
      </c>
      <c r="O85" s="223">
        <f t="shared" si="24"/>
        <v>450</v>
      </c>
      <c r="P85" s="221" t="s">
        <v>372</v>
      </c>
    </row>
    <row r="86" spans="1:16" ht="20.25" customHeight="1" x14ac:dyDescent="0.3">
      <c r="A86" s="164"/>
      <c r="B86" s="225" t="s">
        <v>654</v>
      </c>
      <c r="C86" s="229"/>
      <c r="D86" s="223"/>
      <c r="E86" s="223"/>
      <c r="F86" s="223">
        <v>30</v>
      </c>
      <c r="G86" s="223">
        <v>30</v>
      </c>
      <c r="H86" s="223">
        <v>30</v>
      </c>
      <c r="I86" s="223">
        <v>30</v>
      </c>
      <c r="J86" s="223">
        <v>0</v>
      </c>
      <c r="K86" s="223"/>
      <c r="L86" s="223">
        <v>0</v>
      </c>
      <c r="M86" s="653"/>
      <c r="N86" s="223">
        <f t="shared" si="24"/>
        <v>60</v>
      </c>
      <c r="O86" s="223">
        <f t="shared" si="24"/>
        <v>60</v>
      </c>
      <c r="P86" s="221" t="s">
        <v>372</v>
      </c>
    </row>
    <row r="87" spans="1:16" ht="20.25" customHeight="1" x14ac:dyDescent="0.3">
      <c r="A87" s="164"/>
      <c r="B87" s="225" t="s">
        <v>655</v>
      </c>
      <c r="C87" s="229"/>
      <c r="D87" s="223"/>
      <c r="E87" s="223"/>
      <c r="F87" s="223">
        <v>200</v>
      </c>
      <c r="G87" s="223">
        <v>200</v>
      </c>
      <c r="H87" s="223">
        <v>200</v>
      </c>
      <c r="I87" s="223"/>
      <c r="J87" s="223">
        <v>200</v>
      </c>
      <c r="K87" s="223"/>
      <c r="L87" s="223">
        <v>200</v>
      </c>
      <c r="M87" s="653"/>
      <c r="N87" s="223">
        <f t="shared" si="24"/>
        <v>800</v>
      </c>
      <c r="O87" s="223">
        <f t="shared" si="24"/>
        <v>200</v>
      </c>
      <c r="P87" s="221" t="s">
        <v>372</v>
      </c>
    </row>
    <row r="88" spans="1:16" ht="20.25" customHeight="1" x14ac:dyDescent="0.3">
      <c r="A88" s="164"/>
      <c r="B88" s="225" t="s">
        <v>656</v>
      </c>
      <c r="C88" s="229"/>
      <c r="D88" s="223"/>
      <c r="E88" s="223"/>
      <c r="F88" s="223">
        <v>200</v>
      </c>
      <c r="G88" s="223">
        <v>200</v>
      </c>
      <c r="H88" s="223">
        <v>30</v>
      </c>
      <c r="I88" s="223">
        <v>30</v>
      </c>
      <c r="J88" s="223">
        <v>0</v>
      </c>
      <c r="K88" s="223"/>
      <c r="L88" s="223">
        <v>0</v>
      </c>
      <c r="M88" s="653"/>
      <c r="N88" s="223">
        <f t="shared" si="24"/>
        <v>230</v>
      </c>
      <c r="O88" s="223">
        <f t="shared" si="24"/>
        <v>230</v>
      </c>
      <c r="P88" s="221" t="s">
        <v>372</v>
      </c>
    </row>
    <row r="89" spans="1:16" ht="20.25" customHeight="1" x14ac:dyDescent="0.3">
      <c r="A89" s="164"/>
      <c r="B89" s="269" t="s">
        <v>707</v>
      </c>
      <c r="C89" s="229"/>
      <c r="D89" s="223"/>
      <c r="E89" s="223">
        <v>30</v>
      </c>
      <c r="F89" s="223"/>
      <c r="G89" s="223"/>
      <c r="H89" s="223"/>
      <c r="I89" s="223"/>
      <c r="J89" s="223"/>
      <c r="K89" s="223"/>
      <c r="L89" s="223"/>
      <c r="M89" s="653"/>
      <c r="N89" s="224">
        <f t="shared" si="24"/>
        <v>0</v>
      </c>
      <c r="O89" s="223">
        <f t="shared" si="24"/>
        <v>30</v>
      </c>
      <c r="P89" s="221" t="s">
        <v>372</v>
      </c>
    </row>
    <row r="90" spans="1:16" ht="20.25" customHeight="1" x14ac:dyDescent="0.3">
      <c r="A90" s="164"/>
      <c r="B90" s="269" t="s">
        <v>708</v>
      </c>
      <c r="C90" s="229"/>
      <c r="D90" s="223"/>
      <c r="E90" s="223">
        <v>20</v>
      </c>
      <c r="F90" s="223"/>
      <c r="G90" s="223"/>
      <c r="H90" s="223"/>
      <c r="I90" s="223"/>
      <c r="J90" s="223"/>
      <c r="K90" s="223"/>
      <c r="L90" s="223"/>
      <c r="M90" s="653"/>
      <c r="N90" s="224">
        <f t="shared" si="24"/>
        <v>0</v>
      </c>
      <c r="O90" s="223">
        <f t="shared" si="24"/>
        <v>20</v>
      </c>
      <c r="P90" s="221" t="s">
        <v>372</v>
      </c>
    </row>
    <row r="91" spans="1:16" ht="20.25" customHeight="1" x14ac:dyDescent="0.3">
      <c r="A91" s="164"/>
      <c r="B91" s="269" t="s">
        <v>709</v>
      </c>
      <c r="C91" s="229"/>
      <c r="D91" s="223"/>
      <c r="E91" s="223">
        <v>30</v>
      </c>
      <c r="F91" s="223"/>
      <c r="G91" s="223"/>
      <c r="H91" s="223"/>
      <c r="I91" s="223"/>
      <c r="J91" s="223"/>
      <c r="K91" s="223"/>
      <c r="L91" s="223"/>
      <c r="M91" s="653"/>
      <c r="N91" s="224">
        <f t="shared" si="24"/>
        <v>0</v>
      </c>
      <c r="O91" s="223">
        <f t="shared" si="24"/>
        <v>30</v>
      </c>
      <c r="P91" s="221" t="s">
        <v>372</v>
      </c>
    </row>
    <row r="92" spans="1:16" ht="20.25" customHeight="1" x14ac:dyDescent="0.3">
      <c r="A92" s="164"/>
      <c r="B92" s="269" t="s">
        <v>727</v>
      </c>
      <c r="C92" s="229"/>
      <c r="D92" s="223"/>
      <c r="E92" s="223"/>
      <c r="F92" s="223"/>
      <c r="G92" s="223">
        <v>100</v>
      </c>
      <c r="H92" s="223"/>
      <c r="I92" s="223"/>
      <c r="J92" s="223"/>
      <c r="K92" s="223"/>
      <c r="L92" s="223"/>
      <c r="M92" s="653"/>
      <c r="N92" s="224">
        <f t="shared" si="24"/>
        <v>0</v>
      </c>
      <c r="O92" s="223">
        <f t="shared" si="24"/>
        <v>100</v>
      </c>
      <c r="P92" s="221" t="s">
        <v>372</v>
      </c>
    </row>
    <row r="93" spans="1:16" ht="20.25" customHeight="1" x14ac:dyDescent="0.3">
      <c r="A93" s="164"/>
      <c r="B93" s="269" t="s">
        <v>728</v>
      </c>
      <c r="C93" s="229"/>
      <c r="D93" s="223"/>
      <c r="E93" s="223"/>
      <c r="F93" s="223"/>
      <c r="G93" s="223">
        <v>44</v>
      </c>
      <c r="H93" s="223"/>
      <c r="I93" s="223"/>
      <c r="J93" s="223"/>
      <c r="K93" s="223"/>
      <c r="L93" s="223"/>
      <c r="M93" s="653"/>
      <c r="N93" s="224">
        <f t="shared" si="24"/>
        <v>0</v>
      </c>
      <c r="O93" s="223">
        <f t="shared" si="24"/>
        <v>44</v>
      </c>
      <c r="P93" s="221" t="s">
        <v>372</v>
      </c>
    </row>
    <row r="94" spans="1:16" ht="20.25" customHeight="1" x14ac:dyDescent="0.3">
      <c r="A94" s="164"/>
      <c r="B94" s="269" t="s">
        <v>729</v>
      </c>
      <c r="C94" s="229"/>
      <c r="D94" s="223"/>
      <c r="E94" s="223"/>
      <c r="F94" s="223"/>
      <c r="G94" s="223">
        <v>35</v>
      </c>
      <c r="H94" s="223"/>
      <c r="I94" s="223"/>
      <c r="J94" s="223"/>
      <c r="K94" s="223"/>
      <c r="L94" s="223"/>
      <c r="M94" s="653"/>
      <c r="N94" s="224">
        <f t="shared" si="24"/>
        <v>0</v>
      </c>
      <c r="O94" s="223">
        <f t="shared" si="24"/>
        <v>35</v>
      </c>
      <c r="P94" s="221" t="s">
        <v>372</v>
      </c>
    </row>
    <row r="95" spans="1:16" ht="20.25" customHeight="1" x14ac:dyDescent="0.3">
      <c r="A95" s="164"/>
      <c r="B95" s="269" t="s">
        <v>679</v>
      </c>
      <c r="C95" s="229"/>
      <c r="D95" s="223"/>
      <c r="E95" s="223"/>
      <c r="F95" s="223"/>
      <c r="G95" s="223">
        <v>44</v>
      </c>
      <c r="H95" s="223"/>
      <c r="I95" s="223"/>
      <c r="J95" s="223"/>
      <c r="K95" s="223"/>
      <c r="L95" s="223"/>
      <c r="M95" s="653"/>
      <c r="N95" s="224">
        <f t="shared" si="24"/>
        <v>0</v>
      </c>
      <c r="O95" s="223">
        <f t="shared" si="24"/>
        <v>44</v>
      </c>
      <c r="P95" s="221" t="s">
        <v>372</v>
      </c>
    </row>
    <row r="96" spans="1:16" ht="20.25" customHeight="1" x14ac:dyDescent="0.3">
      <c r="A96" s="164"/>
      <c r="B96" s="225" t="s">
        <v>657</v>
      </c>
      <c r="C96" s="229"/>
      <c r="D96" s="223"/>
      <c r="E96" s="223"/>
      <c r="F96" s="223">
        <v>11</v>
      </c>
      <c r="G96" s="223"/>
      <c r="H96" s="223">
        <v>1200</v>
      </c>
      <c r="I96" s="223"/>
      <c r="J96" s="223">
        <v>1250</v>
      </c>
      <c r="K96" s="223"/>
      <c r="L96" s="223">
        <v>1300</v>
      </c>
      <c r="M96" s="653"/>
      <c r="N96" s="223">
        <f t="shared" si="24"/>
        <v>3761</v>
      </c>
      <c r="O96" s="223">
        <f t="shared" si="24"/>
        <v>0</v>
      </c>
      <c r="P96" s="221" t="s">
        <v>364</v>
      </c>
    </row>
    <row r="97" spans="1:16" ht="20.25" customHeight="1" x14ac:dyDescent="0.3">
      <c r="A97" s="164"/>
      <c r="B97" s="290" t="s">
        <v>689</v>
      </c>
      <c r="C97" s="230"/>
      <c r="D97" s="231"/>
      <c r="E97" s="231">
        <v>60</v>
      </c>
      <c r="F97" s="231"/>
      <c r="G97" s="231"/>
      <c r="H97" s="231"/>
      <c r="I97" s="231"/>
      <c r="J97" s="231"/>
      <c r="K97" s="231"/>
      <c r="L97" s="231"/>
      <c r="M97" s="663"/>
      <c r="N97" s="320">
        <f t="shared" si="24"/>
        <v>0</v>
      </c>
      <c r="O97" s="231">
        <f t="shared" si="24"/>
        <v>60</v>
      </c>
      <c r="P97" s="232" t="s">
        <v>364</v>
      </c>
    </row>
    <row r="98" spans="1:16" ht="20.25" customHeight="1" x14ac:dyDescent="0.3">
      <c r="A98" s="164"/>
      <c r="B98" s="225" t="s">
        <v>658</v>
      </c>
      <c r="C98" s="229"/>
      <c r="D98" s="223"/>
      <c r="E98" s="223"/>
      <c r="F98" s="223">
        <v>20</v>
      </c>
      <c r="G98" s="223">
        <v>20</v>
      </c>
      <c r="H98" s="223">
        <v>0</v>
      </c>
      <c r="I98" s="223"/>
      <c r="J98" s="223">
        <v>0</v>
      </c>
      <c r="K98" s="223"/>
      <c r="L98" s="223">
        <v>0</v>
      </c>
      <c r="M98" s="653"/>
      <c r="N98" s="223">
        <f t="shared" si="24"/>
        <v>20</v>
      </c>
      <c r="O98" s="223">
        <f t="shared" si="24"/>
        <v>20</v>
      </c>
      <c r="P98" s="221" t="s">
        <v>23</v>
      </c>
    </row>
    <row r="99" spans="1:16" ht="20.25" customHeight="1" x14ac:dyDescent="0.3">
      <c r="A99" s="164"/>
      <c r="B99" s="225" t="s">
        <v>365</v>
      </c>
      <c r="C99" s="229"/>
      <c r="D99" s="223"/>
      <c r="E99" s="223"/>
      <c r="F99" s="223"/>
      <c r="G99" s="223"/>
      <c r="H99" s="223"/>
      <c r="I99" s="223"/>
      <c r="J99" s="223"/>
      <c r="K99" s="223"/>
      <c r="L99" s="223"/>
      <c r="M99" s="653"/>
      <c r="N99" s="223"/>
      <c r="O99" s="223"/>
      <c r="P99" s="221"/>
    </row>
    <row r="100" spans="1:16" ht="20.25" customHeight="1" x14ac:dyDescent="0.3">
      <c r="A100" s="164"/>
      <c r="B100" s="269" t="s">
        <v>667</v>
      </c>
      <c r="C100" s="229"/>
      <c r="D100" s="223">
        <v>20</v>
      </c>
      <c r="E100" s="223"/>
      <c r="F100" s="223">
        <v>20</v>
      </c>
      <c r="G100" s="223">
        <v>20</v>
      </c>
      <c r="H100" s="223">
        <v>20</v>
      </c>
      <c r="I100" s="223"/>
      <c r="J100" s="223">
        <v>20</v>
      </c>
      <c r="K100" s="223"/>
      <c r="L100" s="223">
        <v>20</v>
      </c>
      <c r="M100" s="653"/>
      <c r="N100" s="223">
        <f t="shared" ref="N100:N101" si="28">SUM(D100,F100,H100,J100,L100)</f>
        <v>100</v>
      </c>
      <c r="O100" s="223">
        <f t="shared" ref="O100:O101" si="29">SUM(E100,G100,I100,K100,M100)</f>
        <v>20</v>
      </c>
      <c r="P100" s="221" t="s">
        <v>23</v>
      </c>
    </row>
    <row r="101" spans="1:16" ht="20.25" customHeight="1" x14ac:dyDescent="0.3">
      <c r="A101" s="164"/>
      <c r="B101" s="269" t="s">
        <v>668</v>
      </c>
      <c r="C101" s="229"/>
      <c r="D101" s="223">
        <v>20</v>
      </c>
      <c r="E101" s="223"/>
      <c r="F101" s="223">
        <v>20</v>
      </c>
      <c r="G101" s="223"/>
      <c r="H101" s="223">
        <v>20</v>
      </c>
      <c r="I101" s="223"/>
      <c r="J101" s="223">
        <v>20</v>
      </c>
      <c r="K101" s="223"/>
      <c r="L101" s="223">
        <v>20</v>
      </c>
      <c r="M101" s="653"/>
      <c r="N101" s="223">
        <f t="shared" si="28"/>
        <v>100</v>
      </c>
      <c r="O101" s="223">
        <f t="shared" si="29"/>
        <v>0</v>
      </c>
      <c r="P101" s="221" t="s">
        <v>23</v>
      </c>
    </row>
    <row r="102" spans="1:16" ht="20.25" customHeight="1" x14ac:dyDescent="0.3">
      <c r="A102" s="164"/>
      <c r="B102" s="269" t="s">
        <v>1095</v>
      </c>
      <c r="C102" s="229"/>
      <c r="D102" s="223"/>
      <c r="E102" s="223"/>
      <c r="F102" s="223">
        <v>180</v>
      </c>
      <c r="G102" s="223">
        <v>225</v>
      </c>
      <c r="H102" s="223"/>
      <c r="I102" s="223"/>
      <c r="J102" s="223"/>
      <c r="K102" s="223"/>
      <c r="L102" s="223"/>
      <c r="M102" s="653"/>
      <c r="N102" s="223">
        <f>SUM(D102,F102,H102,J102,L102)</f>
        <v>180</v>
      </c>
      <c r="O102" s="223">
        <f>SUM(E102,G102,I102,K102,M102)</f>
        <v>225</v>
      </c>
      <c r="P102" s="221" t="s">
        <v>23</v>
      </c>
    </row>
    <row r="103" spans="1:16" ht="20.25" customHeight="1" x14ac:dyDescent="0.3">
      <c r="A103" s="164"/>
      <c r="B103" s="290" t="s">
        <v>659</v>
      </c>
      <c r="C103" s="230"/>
      <c r="D103" s="231"/>
      <c r="E103" s="231"/>
      <c r="F103" s="231">
        <v>80</v>
      </c>
      <c r="G103" s="231">
        <v>83</v>
      </c>
      <c r="H103" s="231"/>
      <c r="I103" s="231"/>
      <c r="J103" s="231"/>
      <c r="K103" s="231"/>
      <c r="L103" s="231"/>
      <c r="M103" s="663"/>
      <c r="N103" s="231">
        <f>SUM(D103,F103,H103,J103,L103)</f>
        <v>80</v>
      </c>
      <c r="O103" s="231">
        <f>SUM(E103,G103,I103,K103,M103)</f>
        <v>83</v>
      </c>
      <c r="P103" s="232" t="s">
        <v>23</v>
      </c>
    </row>
    <row r="104" spans="1:16" ht="20.25" customHeight="1" thickBot="1" x14ac:dyDescent="0.35">
      <c r="A104" s="174"/>
      <c r="B104" s="274" t="s">
        <v>660</v>
      </c>
      <c r="C104" s="233"/>
      <c r="D104" s="234"/>
      <c r="E104" s="234"/>
      <c r="F104" s="234">
        <v>40</v>
      </c>
      <c r="G104" s="234">
        <v>91</v>
      </c>
      <c r="H104" s="234">
        <v>0</v>
      </c>
      <c r="I104" s="234"/>
      <c r="J104" s="234">
        <v>0</v>
      </c>
      <c r="K104" s="234"/>
      <c r="L104" s="234">
        <v>0</v>
      </c>
      <c r="M104" s="659"/>
      <c r="N104" s="234">
        <f t="shared" ref="N104:O134" si="30">SUM(D104,F104,H104,J104,L104)</f>
        <v>40</v>
      </c>
      <c r="O104" s="234">
        <f t="shared" si="30"/>
        <v>91</v>
      </c>
      <c r="P104" s="235" t="s">
        <v>23</v>
      </c>
    </row>
    <row r="105" spans="1:16" ht="20.25" customHeight="1" x14ac:dyDescent="0.3">
      <c r="A105" s="172" t="s">
        <v>363</v>
      </c>
      <c r="B105" s="321" t="s">
        <v>670</v>
      </c>
      <c r="C105" s="246"/>
      <c r="D105" s="247">
        <v>20</v>
      </c>
      <c r="E105" s="247">
        <v>24</v>
      </c>
      <c r="F105" s="247">
        <v>20</v>
      </c>
      <c r="G105" s="247"/>
      <c r="H105" s="247">
        <v>20</v>
      </c>
      <c r="I105" s="247"/>
      <c r="J105" s="247">
        <v>20</v>
      </c>
      <c r="K105" s="247"/>
      <c r="L105" s="247">
        <v>20</v>
      </c>
      <c r="M105" s="658"/>
      <c r="N105" s="247">
        <f t="shared" ref="N105:N113" si="31">SUM(D105,F105,H105,J105,L105)</f>
        <v>100</v>
      </c>
      <c r="O105" s="247">
        <f t="shared" ref="O105:O113" si="32">SUM(E105,G105,I105,K105,M105)</f>
        <v>24</v>
      </c>
      <c r="P105" s="245" t="s">
        <v>23</v>
      </c>
    </row>
    <row r="106" spans="1:16" ht="20.25" customHeight="1" x14ac:dyDescent="0.3">
      <c r="A106" s="172" t="s">
        <v>410</v>
      </c>
      <c r="B106" s="269" t="s">
        <v>697</v>
      </c>
      <c r="C106" s="229"/>
      <c r="D106" s="223"/>
      <c r="E106" s="223">
        <v>160</v>
      </c>
      <c r="F106" s="223"/>
      <c r="G106" s="223"/>
      <c r="H106" s="223"/>
      <c r="I106" s="223"/>
      <c r="J106" s="223"/>
      <c r="K106" s="223"/>
      <c r="L106" s="223"/>
      <c r="M106" s="653"/>
      <c r="N106" s="224">
        <f t="shared" si="31"/>
        <v>0</v>
      </c>
      <c r="O106" s="223">
        <f t="shared" si="32"/>
        <v>160</v>
      </c>
      <c r="P106" s="221" t="s">
        <v>23</v>
      </c>
    </row>
    <row r="107" spans="1:16" ht="20.25" customHeight="1" x14ac:dyDescent="0.3">
      <c r="A107" s="172" t="s">
        <v>411</v>
      </c>
      <c r="B107" s="269" t="s">
        <v>698</v>
      </c>
      <c r="C107" s="229"/>
      <c r="D107" s="223"/>
      <c r="E107" s="223">
        <v>20</v>
      </c>
      <c r="F107" s="223"/>
      <c r="G107" s="223"/>
      <c r="H107" s="223"/>
      <c r="I107" s="223"/>
      <c r="J107" s="223"/>
      <c r="K107" s="223"/>
      <c r="L107" s="223"/>
      <c r="M107" s="653"/>
      <c r="N107" s="224">
        <f t="shared" si="31"/>
        <v>0</v>
      </c>
      <c r="O107" s="223">
        <f t="shared" si="32"/>
        <v>20</v>
      </c>
      <c r="P107" s="221" t="s">
        <v>23</v>
      </c>
    </row>
    <row r="108" spans="1:16" ht="20.25" customHeight="1" x14ac:dyDescent="0.3">
      <c r="A108" s="172" t="s">
        <v>411</v>
      </c>
      <c r="B108" s="269" t="s">
        <v>699</v>
      </c>
      <c r="C108" s="229"/>
      <c r="D108" s="223"/>
      <c r="E108" s="223">
        <v>40</v>
      </c>
      <c r="F108" s="223"/>
      <c r="G108" s="223"/>
      <c r="H108" s="223"/>
      <c r="I108" s="223"/>
      <c r="J108" s="223"/>
      <c r="K108" s="223"/>
      <c r="L108" s="223"/>
      <c r="M108" s="653"/>
      <c r="N108" s="224">
        <f t="shared" si="31"/>
        <v>0</v>
      </c>
      <c r="O108" s="223">
        <f t="shared" si="32"/>
        <v>40</v>
      </c>
      <c r="P108" s="221" t="s">
        <v>23</v>
      </c>
    </row>
    <row r="109" spans="1:16" ht="20.25" customHeight="1" x14ac:dyDescent="0.3">
      <c r="A109" s="164"/>
      <c r="B109" s="269" t="s">
        <v>700</v>
      </c>
      <c r="C109" s="229"/>
      <c r="D109" s="223"/>
      <c r="E109" s="223">
        <v>29</v>
      </c>
      <c r="F109" s="223"/>
      <c r="G109" s="223"/>
      <c r="H109" s="223"/>
      <c r="I109" s="223"/>
      <c r="J109" s="223"/>
      <c r="K109" s="223"/>
      <c r="L109" s="223"/>
      <c r="M109" s="653"/>
      <c r="N109" s="224">
        <f t="shared" si="31"/>
        <v>0</v>
      </c>
      <c r="O109" s="223">
        <f t="shared" si="32"/>
        <v>29</v>
      </c>
      <c r="P109" s="221" t="s">
        <v>23</v>
      </c>
    </row>
    <row r="110" spans="1:16" ht="20.25" customHeight="1" x14ac:dyDescent="0.3">
      <c r="A110" s="164"/>
      <c r="B110" s="269" t="s">
        <v>701</v>
      </c>
      <c r="C110" s="229"/>
      <c r="D110" s="223"/>
      <c r="E110" s="223">
        <v>24</v>
      </c>
      <c r="F110" s="223"/>
      <c r="G110" s="223"/>
      <c r="H110" s="223"/>
      <c r="I110" s="223"/>
      <c r="J110" s="223"/>
      <c r="K110" s="223"/>
      <c r="L110" s="223"/>
      <c r="M110" s="653"/>
      <c r="N110" s="224">
        <f t="shared" si="31"/>
        <v>0</v>
      </c>
      <c r="O110" s="223">
        <f t="shared" si="32"/>
        <v>24</v>
      </c>
      <c r="P110" s="221" t="s">
        <v>23</v>
      </c>
    </row>
    <row r="111" spans="1:16" x14ac:dyDescent="0.3">
      <c r="A111" s="164"/>
      <c r="B111" s="270" t="s">
        <v>743</v>
      </c>
      <c r="C111" s="229"/>
      <c r="D111" s="241"/>
      <c r="E111" s="241"/>
      <c r="F111" s="223"/>
      <c r="G111" s="223"/>
      <c r="H111" s="241"/>
      <c r="I111" s="241"/>
      <c r="J111" s="223">
        <v>400</v>
      </c>
      <c r="K111" s="223">
        <v>408</v>
      </c>
      <c r="L111" s="223"/>
      <c r="M111" s="653"/>
      <c r="N111" s="224">
        <f t="shared" si="31"/>
        <v>400</v>
      </c>
      <c r="O111" s="223">
        <f t="shared" si="32"/>
        <v>408</v>
      </c>
      <c r="P111" s="225" t="s">
        <v>23</v>
      </c>
    </row>
    <row r="112" spans="1:16" x14ac:dyDescent="0.3">
      <c r="A112" s="164"/>
      <c r="B112" s="269" t="s">
        <v>757</v>
      </c>
      <c r="C112" s="229"/>
      <c r="D112" s="241"/>
      <c r="E112" s="241"/>
      <c r="F112" s="223"/>
      <c r="G112" s="223"/>
      <c r="H112" s="241"/>
      <c r="I112" s="241"/>
      <c r="J112" s="223">
        <v>65</v>
      </c>
      <c r="K112" s="223">
        <v>69</v>
      </c>
      <c r="L112" s="223"/>
      <c r="M112" s="653"/>
      <c r="N112" s="224">
        <f t="shared" si="31"/>
        <v>65</v>
      </c>
      <c r="O112" s="223">
        <f t="shared" si="32"/>
        <v>69</v>
      </c>
      <c r="P112" s="225" t="s">
        <v>23</v>
      </c>
    </row>
    <row r="113" spans="1:16" ht="20.25" customHeight="1" x14ac:dyDescent="0.3">
      <c r="A113" s="164"/>
      <c r="B113" s="269" t="s">
        <v>677</v>
      </c>
      <c r="C113" s="229"/>
      <c r="D113" s="223"/>
      <c r="E113" s="223"/>
      <c r="F113" s="223"/>
      <c r="G113" s="223">
        <v>68</v>
      </c>
      <c r="H113" s="223"/>
      <c r="I113" s="223"/>
      <c r="J113" s="223"/>
      <c r="K113" s="223"/>
      <c r="L113" s="223"/>
      <c r="M113" s="653"/>
      <c r="N113" s="223">
        <f t="shared" si="31"/>
        <v>0</v>
      </c>
      <c r="O113" s="223">
        <f t="shared" si="32"/>
        <v>68</v>
      </c>
      <c r="P113" s="221" t="s">
        <v>23</v>
      </c>
    </row>
    <row r="114" spans="1:16" ht="20.25" customHeight="1" x14ac:dyDescent="0.3">
      <c r="A114" s="164"/>
      <c r="B114" s="269" t="s">
        <v>369</v>
      </c>
      <c r="C114" s="229"/>
      <c r="D114" s="223"/>
      <c r="E114" s="223"/>
      <c r="F114" s="223"/>
      <c r="G114" s="223"/>
      <c r="H114" s="223"/>
      <c r="I114" s="223"/>
      <c r="J114" s="223"/>
      <c r="K114" s="223"/>
      <c r="L114" s="223"/>
      <c r="M114" s="653"/>
      <c r="N114" s="224"/>
      <c r="O114" s="223"/>
      <c r="P114" s="221"/>
    </row>
    <row r="115" spans="1:16" ht="20.25" customHeight="1" x14ac:dyDescent="0.3">
      <c r="A115" s="164"/>
      <c r="B115" s="269" t="s">
        <v>677</v>
      </c>
      <c r="C115" s="229"/>
      <c r="D115" s="223"/>
      <c r="E115" s="223"/>
      <c r="F115" s="223">
        <v>40</v>
      </c>
      <c r="G115" s="223">
        <v>61</v>
      </c>
      <c r="H115" s="223"/>
      <c r="I115" s="223"/>
      <c r="J115" s="223"/>
      <c r="K115" s="223"/>
      <c r="L115" s="223"/>
      <c r="M115" s="653"/>
      <c r="N115" s="224">
        <f>SUM(D115,F115,H115,J115,L115)</f>
        <v>40</v>
      </c>
      <c r="O115" s="223">
        <f t="shared" ref="O115" si="33">SUM(E115,G115,I115,K115,M115)</f>
        <v>61</v>
      </c>
      <c r="P115" s="221" t="s">
        <v>23</v>
      </c>
    </row>
    <row r="116" spans="1:16" ht="20.25" customHeight="1" x14ac:dyDescent="0.3">
      <c r="A116" s="164"/>
      <c r="B116" s="269" t="s">
        <v>370</v>
      </c>
      <c r="C116" s="229"/>
      <c r="D116" s="223"/>
      <c r="E116" s="223"/>
      <c r="F116" s="223"/>
      <c r="G116" s="223"/>
      <c r="H116" s="223"/>
      <c r="I116" s="223"/>
      <c r="J116" s="223"/>
      <c r="K116" s="223"/>
      <c r="L116" s="223"/>
      <c r="M116" s="653"/>
      <c r="N116" s="224"/>
      <c r="O116" s="223"/>
      <c r="P116" s="221"/>
    </row>
    <row r="117" spans="1:16" ht="20.25" customHeight="1" x14ac:dyDescent="0.3">
      <c r="A117" s="164"/>
      <c r="B117" s="269" t="s">
        <v>678</v>
      </c>
      <c r="C117" s="229"/>
      <c r="D117" s="223"/>
      <c r="E117" s="223"/>
      <c r="F117" s="223">
        <v>10</v>
      </c>
      <c r="G117" s="223">
        <v>15</v>
      </c>
      <c r="H117" s="223"/>
      <c r="I117" s="223"/>
      <c r="J117" s="223"/>
      <c r="K117" s="223"/>
      <c r="L117" s="223"/>
      <c r="M117" s="653"/>
      <c r="N117" s="224">
        <f>SUM(D117,F117,H117,J117,L117)</f>
        <v>10</v>
      </c>
      <c r="O117" s="223">
        <f t="shared" ref="O117" si="34">SUM(E117,G117,I117,K117,M117)</f>
        <v>15</v>
      </c>
      <c r="P117" s="221" t="s">
        <v>23</v>
      </c>
    </row>
    <row r="118" spans="1:16" ht="20.25" customHeight="1" x14ac:dyDescent="0.3">
      <c r="A118" s="164"/>
      <c r="B118" s="269" t="s">
        <v>371</v>
      </c>
      <c r="C118" s="229"/>
      <c r="D118" s="223"/>
      <c r="E118" s="223"/>
      <c r="F118" s="223"/>
      <c r="G118" s="223"/>
      <c r="H118" s="223"/>
      <c r="I118" s="223"/>
      <c r="J118" s="223"/>
      <c r="K118" s="223"/>
      <c r="L118" s="223"/>
      <c r="M118" s="653"/>
      <c r="N118" s="224"/>
      <c r="O118" s="223"/>
      <c r="P118" s="221"/>
    </row>
    <row r="119" spans="1:16" ht="20.25" customHeight="1" x14ac:dyDescent="0.3">
      <c r="A119" s="164"/>
      <c r="B119" s="269" t="s">
        <v>662</v>
      </c>
      <c r="C119" s="229"/>
      <c r="D119" s="223">
        <v>50</v>
      </c>
      <c r="E119" s="223"/>
      <c r="F119" s="223">
        <v>50</v>
      </c>
      <c r="G119" s="223"/>
      <c r="H119" s="223">
        <v>50</v>
      </c>
      <c r="I119" s="223"/>
      <c r="J119" s="223">
        <v>50</v>
      </c>
      <c r="K119" s="223"/>
      <c r="L119" s="223">
        <v>50</v>
      </c>
      <c r="M119" s="653"/>
      <c r="N119" s="223">
        <f t="shared" si="30"/>
        <v>250</v>
      </c>
      <c r="O119" s="223">
        <f t="shared" si="30"/>
        <v>0</v>
      </c>
      <c r="P119" s="221" t="s">
        <v>366</v>
      </c>
    </row>
    <row r="120" spans="1:16" s="197" customFormat="1" ht="20.25" customHeight="1" x14ac:dyDescent="0.3">
      <c r="A120" s="164"/>
      <c r="B120" s="269" t="s">
        <v>663</v>
      </c>
      <c r="C120" s="229"/>
      <c r="D120" s="223">
        <v>40</v>
      </c>
      <c r="E120" s="223"/>
      <c r="F120" s="223">
        <v>40</v>
      </c>
      <c r="G120" s="223">
        <v>256</v>
      </c>
      <c r="H120" s="223">
        <v>40</v>
      </c>
      <c r="I120" s="223">
        <v>224</v>
      </c>
      <c r="J120" s="223">
        <v>40</v>
      </c>
      <c r="K120" s="223"/>
      <c r="L120" s="223">
        <v>40</v>
      </c>
      <c r="M120" s="653"/>
      <c r="N120" s="223">
        <f t="shared" si="30"/>
        <v>200</v>
      </c>
      <c r="O120" s="223">
        <f t="shared" si="30"/>
        <v>480</v>
      </c>
      <c r="P120" s="221" t="s">
        <v>96</v>
      </c>
    </row>
    <row r="121" spans="1:16" ht="20.25" customHeight="1" x14ac:dyDescent="0.3">
      <c r="A121" s="164"/>
      <c r="B121" s="269" t="s">
        <v>664</v>
      </c>
      <c r="C121" s="229"/>
      <c r="D121" s="223">
        <v>40</v>
      </c>
      <c r="E121" s="223"/>
      <c r="F121" s="223">
        <v>40</v>
      </c>
      <c r="G121" s="223"/>
      <c r="H121" s="223">
        <v>40</v>
      </c>
      <c r="I121" s="223"/>
      <c r="J121" s="223">
        <v>40</v>
      </c>
      <c r="K121" s="223"/>
      <c r="L121" s="223">
        <v>40</v>
      </c>
      <c r="M121" s="653"/>
      <c r="N121" s="223">
        <f t="shared" si="30"/>
        <v>200</v>
      </c>
      <c r="O121" s="223">
        <f t="shared" si="30"/>
        <v>0</v>
      </c>
      <c r="P121" s="221" t="s">
        <v>90</v>
      </c>
    </row>
    <row r="122" spans="1:16" ht="20.25" customHeight="1" x14ac:dyDescent="0.3">
      <c r="A122" s="164"/>
      <c r="B122" s="290" t="s">
        <v>714</v>
      </c>
      <c r="C122" s="230"/>
      <c r="D122" s="231"/>
      <c r="E122" s="231"/>
      <c r="F122" s="231"/>
      <c r="G122" s="231">
        <v>42</v>
      </c>
      <c r="H122" s="231"/>
      <c r="I122" s="231"/>
      <c r="J122" s="231"/>
      <c r="K122" s="231"/>
      <c r="L122" s="231"/>
      <c r="M122" s="663"/>
      <c r="N122" s="320">
        <f t="shared" si="30"/>
        <v>0</v>
      </c>
      <c r="O122" s="231">
        <f t="shared" si="30"/>
        <v>42</v>
      </c>
      <c r="P122" s="232" t="s">
        <v>90</v>
      </c>
    </row>
    <row r="123" spans="1:16" ht="20.25" customHeight="1" x14ac:dyDescent="0.3">
      <c r="A123" s="172"/>
      <c r="B123" s="269" t="s">
        <v>715</v>
      </c>
      <c r="C123" s="229"/>
      <c r="D123" s="223"/>
      <c r="E123" s="223"/>
      <c r="F123" s="223"/>
      <c r="G123" s="223">
        <v>45</v>
      </c>
      <c r="H123" s="223"/>
      <c r="I123" s="223"/>
      <c r="J123" s="223"/>
      <c r="K123" s="223"/>
      <c r="L123" s="223"/>
      <c r="M123" s="653"/>
      <c r="N123" s="223">
        <f t="shared" si="30"/>
        <v>0</v>
      </c>
      <c r="O123" s="223">
        <f t="shared" si="30"/>
        <v>45</v>
      </c>
      <c r="P123" s="221" t="s">
        <v>90</v>
      </c>
    </row>
    <row r="124" spans="1:16" ht="20.25" customHeight="1" x14ac:dyDescent="0.3">
      <c r="A124" s="172"/>
      <c r="B124" s="321" t="s">
        <v>716</v>
      </c>
      <c r="C124" s="246"/>
      <c r="D124" s="247"/>
      <c r="E124" s="247"/>
      <c r="F124" s="247"/>
      <c r="G124" s="247">
        <v>2340</v>
      </c>
      <c r="H124" s="247"/>
      <c r="I124" s="247"/>
      <c r="J124" s="247"/>
      <c r="K124" s="247"/>
      <c r="L124" s="247"/>
      <c r="M124" s="658"/>
      <c r="N124" s="322">
        <f t="shared" si="30"/>
        <v>0</v>
      </c>
      <c r="O124" s="247">
        <f t="shared" si="30"/>
        <v>2340</v>
      </c>
      <c r="P124" s="245" t="s">
        <v>90</v>
      </c>
    </row>
    <row r="125" spans="1:16" ht="20.25" customHeight="1" x14ac:dyDescent="0.3">
      <c r="A125" s="172"/>
      <c r="B125" s="269" t="s">
        <v>717</v>
      </c>
      <c r="C125" s="229"/>
      <c r="D125" s="223"/>
      <c r="E125" s="223"/>
      <c r="F125" s="223"/>
      <c r="G125" s="223">
        <v>6150</v>
      </c>
      <c r="H125" s="223"/>
      <c r="I125" s="223"/>
      <c r="J125" s="223"/>
      <c r="K125" s="223"/>
      <c r="L125" s="223"/>
      <c r="M125" s="653"/>
      <c r="N125" s="224">
        <f t="shared" si="30"/>
        <v>0</v>
      </c>
      <c r="O125" s="223">
        <f t="shared" si="30"/>
        <v>6150</v>
      </c>
      <c r="P125" s="221" t="s">
        <v>90</v>
      </c>
    </row>
    <row r="126" spans="1:16" ht="20.25" customHeight="1" x14ac:dyDescent="0.3">
      <c r="A126" s="164"/>
      <c r="B126" s="269" t="s">
        <v>669</v>
      </c>
      <c r="C126" s="229"/>
      <c r="D126" s="223">
        <v>20</v>
      </c>
      <c r="E126" s="223"/>
      <c r="F126" s="223">
        <v>20</v>
      </c>
      <c r="G126" s="223"/>
      <c r="H126" s="223">
        <v>20</v>
      </c>
      <c r="I126" s="223"/>
      <c r="J126" s="223">
        <v>20</v>
      </c>
      <c r="K126" s="223"/>
      <c r="L126" s="223">
        <v>20</v>
      </c>
      <c r="M126" s="653"/>
      <c r="N126" s="223">
        <f t="shared" si="30"/>
        <v>100</v>
      </c>
      <c r="O126" s="223">
        <f t="shared" si="30"/>
        <v>0</v>
      </c>
      <c r="P126" s="209" t="s">
        <v>368</v>
      </c>
    </row>
    <row r="127" spans="1:16" ht="20.25" customHeight="1" x14ac:dyDescent="0.3">
      <c r="A127" s="164"/>
      <c r="B127" s="290" t="s">
        <v>671</v>
      </c>
      <c r="C127" s="230"/>
      <c r="D127" s="231">
        <v>20</v>
      </c>
      <c r="E127" s="231"/>
      <c r="F127" s="231">
        <v>20</v>
      </c>
      <c r="G127" s="231"/>
      <c r="H127" s="231">
        <v>20</v>
      </c>
      <c r="I127" s="231"/>
      <c r="J127" s="231">
        <v>45</v>
      </c>
      <c r="K127" s="231">
        <v>45</v>
      </c>
      <c r="L127" s="231"/>
      <c r="M127" s="663"/>
      <c r="N127" s="231">
        <f>SUM(D127,F127,H127,J127,L127)</f>
        <v>105</v>
      </c>
      <c r="O127" s="231">
        <f t="shared" si="30"/>
        <v>45</v>
      </c>
      <c r="P127" s="232" t="s">
        <v>98</v>
      </c>
    </row>
    <row r="128" spans="1:16" ht="20.25" customHeight="1" thickBot="1" x14ac:dyDescent="0.35">
      <c r="A128" s="174"/>
      <c r="B128" s="274" t="s">
        <v>672</v>
      </c>
      <c r="C128" s="233"/>
      <c r="D128" s="234">
        <v>50</v>
      </c>
      <c r="E128" s="234"/>
      <c r="F128" s="234">
        <v>50</v>
      </c>
      <c r="G128" s="234"/>
      <c r="H128" s="234">
        <v>50</v>
      </c>
      <c r="I128" s="234"/>
      <c r="J128" s="234">
        <v>50</v>
      </c>
      <c r="K128" s="234"/>
      <c r="L128" s="234">
        <v>50</v>
      </c>
      <c r="M128" s="659"/>
      <c r="N128" s="234">
        <f t="shared" si="30"/>
        <v>250</v>
      </c>
      <c r="O128" s="234">
        <f t="shared" si="30"/>
        <v>0</v>
      </c>
      <c r="P128" s="235" t="s">
        <v>98</v>
      </c>
    </row>
    <row r="129" spans="1:16" ht="20.25" customHeight="1" x14ac:dyDescent="0.3">
      <c r="A129" s="172" t="s">
        <v>363</v>
      </c>
      <c r="B129" s="321" t="s">
        <v>673</v>
      </c>
      <c r="C129" s="246"/>
      <c r="D129" s="247">
        <v>20</v>
      </c>
      <c r="E129" s="247"/>
      <c r="F129" s="247">
        <v>20</v>
      </c>
      <c r="G129" s="247"/>
      <c r="H129" s="247">
        <v>20</v>
      </c>
      <c r="I129" s="247"/>
      <c r="J129" s="247">
        <v>20</v>
      </c>
      <c r="K129" s="247"/>
      <c r="L129" s="247">
        <v>20</v>
      </c>
      <c r="M129" s="658"/>
      <c r="N129" s="247">
        <f t="shared" si="30"/>
        <v>100</v>
      </c>
      <c r="O129" s="247">
        <f t="shared" si="30"/>
        <v>0</v>
      </c>
      <c r="P129" s="245" t="s">
        <v>98</v>
      </c>
    </row>
    <row r="130" spans="1:16" ht="20.25" customHeight="1" x14ac:dyDescent="0.3">
      <c r="A130" s="172" t="s">
        <v>410</v>
      </c>
      <c r="B130" s="269" t="s">
        <v>674</v>
      </c>
      <c r="C130" s="229"/>
      <c r="D130" s="223">
        <v>20</v>
      </c>
      <c r="E130" s="223"/>
      <c r="F130" s="223">
        <v>20</v>
      </c>
      <c r="G130" s="223"/>
      <c r="H130" s="223">
        <v>20</v>
      </c>
      <c r="I130" s="223"/>
      <c r="J130" s="223">
        <v>20</v>
      </c>
      <c r="K130" s="223"/>
      <c r="L130" s="223">
        <v>20</v>
      </c>
      <c r="M130" s="653"/>
      <c r="N130" s="223">
        <f t="shared" si="30"/>
        <v>100</v>
      </c>
      <c r="O130" s="223">
        <f t="shared" si="30"/>
        <v>0</v>
      </c>
      <c r="P130" s="221" t="s">
        <v>98</v>
      </c>
    </row>
    <row r="131" spans="1:16" ht="20.25" customHeight="1" x14ac:dyDescent="0.3">
      <c r="A131" s="172" t="s">
        <v>411</v>
      </c>
      <c r="B131" s="269" t="s">
        <v>675</v>
      </c>
      <c r="C131" s="229"/>
      <c r="D131" s="223">
        <v>20</v>
      </c>
      <c r="E131" s="223"/>
      <c r="F131" s="223">
        <v>20</v>
      </c>
      <c r="G131" s="223"/>
      <c r="H131" s="223">
        <v>20</v>
      </c>
      <c r="I131" s="223"/>
      <c r="J131" s="223">
        <v>20</v>
      </c>
      <c r="K131" s="223"/>
      <c r="L131" s="223">
        <v>20</v>
      </c>
      <c r="M131" s="653"/>
      <c r="N131" s="223">
        <f t="shared" si="30"/>
        <v>100</v>
      </c>
      <c r="O131" s="223">
        <f t="shared" si="30"/>
        <v>0</v>
      </c>
      <c r="P131" s="221" t="s">
        <v>98</v>
      </c>
    </row>
    <row r="132" spans="1:16" ht="20.25" customHeight="1" x14ac:dyDescent="0.3">
      <c r="A132" s="164"/>
      <c r="B132" s="269" t="s">
        <v>676</v>
      </c>
      <c r="C132" s="229"/>
      <c r="D132" s="223">
        <v>20</v>
      </c>
      <c r="E132" s="223"/>
      <c r="F132" s="223">
        <v>20</v>
      </c>
      <c r="G132" s="223"/>
      <c r="H132" s="223">
        <v>20</v>
      </c>
      <c r="I132" s="223"/>
      <c r="J132" s="223">
        <v>20</v>
      </c>
      <c r="K132" s="223"/>
      <c r="L132" s="223">
        <v>20</v>
      </c>
      <c r="M132" s="653"/>
      <c r="N132" s="223">
        <f t="shared" si="30"/>
        <v>100</v>
      </c>
      <c r="O132" s="223">
        <f t="shared" si="30"/>
        <v>0</v>
      </c>
      <c r="P132" s="221" t="s">
        <v>98</v>
      </c>
    </row>
    <row r="133" spans="1:16" ht="20.25" customHeight="1" x14ac:dyDescent="0.3">
      <c r="A133" s="164"/>
      <c r="B133" s="269" t="s">
        <v>710</v>
      </c>
      <c r="C133" s="229"/>
      <c r="D133" s="223"/>
      <c r="E133" s="223">
        <v>1064</v>
      </c>
      <c r="F133" s="223"/>
      <c r="G133" s="223"/>
      <c r="H133" s="223"/>
      <c r="I133" s="223"/>
      <c r="J133" s="223"/>
      <c r="K133" s="223"/>
      <c r="L133" s="223"/>
      <c r="M133" s="653"/>
      <c r="N133" s="224">
        <f t="shared" si="30"/>
        <v>0</v>
      </c>
      <c r="O133" s="223">
        <f t="shared" si="30"/>
        <v>1064</v>
      </c>
      <c r="P133" s="221" t="s">
        <v>98</v>
      </c>
    </row>
    <row r="134" spans="1:16" ht="20.25" customHeight="1" x14ac:dyDescent="0.3">
      <c r="A134" s="164"/>
      <c r="B134" s="269" t="s">
        <v>711</v>
      </c>
      <c r="C134" s="229"/>
      <c r="D134" s="223"/>
      <c r="E134" s="223">
        <v>1150</v>
      </c>
      <c r="F134" s="223"/>
      <c r="G134" s="223"/>
      <c r="H134" s="223"/>
      <c r="I134" s="223"/>
      <c r="J134" s="223"/>
      <c r="K134" s="223"/>
      <c r="L134" s="223"/>
      <c r="M134" s="653"/>
      <c r="N134" s="224">
        <f t="shared" si="30"/>
        <v>0</v>
      </c>
      <c r="O134" s="223">
        <f t="shared" si="30"/>
        <v>1150</v>
      </c>
      <c r="P134" s="221" t="s">
        <v>98</v>
      </c>
    </row>
    <row r="135" spans="1:16" ht="20.25" customHeight="1" x14ac:dyDescent="0.3">
      <c r="A135" s="164"/>
      <c r="B135" s="269" t="s">
        <v>681</v>
      </c>
      <c r="C135" s="229"/>
      <c r="D135" s="223"/>
      <c r="E135" s="223"/>
      <c r="F135" s="223"/>
      <c r="G135" s="223"/>
      <c r="H135" s="223">
        <v>50</v>
      </c>
      <c r="I135" s="223">
        <v>53</v>
      </c>
      <c r="J135" s="223">
        <v>50</v>
      </c>
      <c r="K135" s="223"/>
      <c r="L135" s="223">
        <v>50</v>
      </c>
      <c r="M135" s="653"/>
      <c r="N135" s="224">
        <f t="shared" ref="N135:N165" si="35">SUM(D135,F135,H135,J135,L135)</f>
        <v>150</v>
      </c>
      <c r="O135" s="223">
        <f t="shared" ref="O135" si="36">SUM(E135,G135,I135,K135,M135)</f>
        <v>53</v>
      </c>
      <c r="P135" s="221" t="s">
        <v>82</v>
      </c>
    </row>
    <row r="136" spans="1:16" ht="20.25" customHeight="1" x14ac:dyDescent="0.3">
      <c r="A136" s="164"/>
      <c r="B136" s="269" t="s">
        <v>373</v>
      </c>
      <c r="C136" s="229"/>
      <c r="D136" s="223"/>
      <c r="E136" s="223"/>
      <c r="F136" s="223"/>
      <c r="G136" s="223"/>
      <c r="H136" s="223"/>
      <c r="I136" s="223"/>
      <c r="J136" s="223"/>
      <c r="K136" s="223"/>
      <c r="L136" s="223"/>
      <c r="M136" s="653"/>
      <c r="N136" s="224"/>
      <c r="O136" s="223"/>
      <c r="P136" s="221"/>
    </row>
    <row r="137" spans="1:16" ht="20.25" customHeight="1" x14ac:dyDescent="0.3">
      <c r="A137" s="164"/>
      <c r="B137" s="269" t="s">
        <v>694</v>
      </c>
      <c r="C137" s="229"/>
      <c r="D137" s="223"/>
      <c r="E137" s="223">
        <v>50</v>
      </c>
      <c r="F137" s="223"/>
      <c r="G137" s="223"/>
      <c r="H137" s="223"/>
      <c r="I137" s="223"/>
      <c r="J137" s="223"/>
      <c r="K137" s="223"/>
      <c r="L137" s="223"/>
      <c r="M137" s="653"/>
      <c r="N137" s="224">
        <f t="shared" ref="N137:N138" si="37">SUM(D137,F137,H137,J137,L137)</f>
        <v>0</v>
      </c>
      <c r="O137" s="223">
        <f t="shared" ref="O137:O138" si="38">SUM(E137,G137,I137,K137,M137)</f>
        <v>50</v>
      </c>
      <c r="P137" s="221" t="s">
        <v>82</v>
      </c>
    </row>
    <row r="138" spans="1:16" ht="20.25" customHeight="1" x14ac:dyDescent="0.3">
      <c r="A138" s="164"/>
      <c r="B138" s="269" t="s">
        <v>695</v>
      </c>
      <c r="C138" s="229"/>
      <c r="D138" s="223"/>
      <c r="E138" s="223">
        <v>30</v>
      </c>
      <c r="F138" s="223"/>
      <c r="G138" s="223"/>
      <c r="H138" s="223"/>
      <c r="I138" s="223"/>
      <c r="J138" s="223"/>
      <c r="K138" s="223"/>
      <c r="L138" s="223"/>
      <c r="M138" s="653"/>
      <c r="N138" s="224">
        <f t="shared" si="37"/>
        <v>0</v>
      </c>
      <c r="O138" s="223">
        <f t="shared" si="38"/>
        <v>30</v>
      </c>
      <c r="P138" s="221" t="s">
        <v>82</v>
      </c>
    </row>
    <row r="139" spans="1:16" ht="20.25" customHeight="1" x14ac:dyDescent="0.3">
      <c r="A139" s="164"/>
      <c r="B139" s="269" t="s">
        <v>682</v>
      </c>
      <c r="C139" s="229"/>
      <c r="D139" s="223"/>
      <c r="E139" s="223"/>
      <c r="F139" s="223"/>
      <c r="G139" s="223"/>
      <c r="H139" s="223"/>
      <c r="I139" s="223">
        <v>13</v>
      </c>
      <c r="J139" s="223"/>
      <c r="K139" s="223"/>
      <c r="L139" s="223"/>
      <c r="M139" s="653"/>
      <c r="N139" s="224">
        <f t="shared" si="35"/>
        <v>0</v>
      </c>
      <c r="O139" s="223">
        <f t="shared" ref="O139:O165" si="39">SUM(E139,G139,I139,K139,M139)</f>
        <v>13</v>
      </c>
      <c r="P139" s="221" t="s">
        <v>330</v>
      </c>
    </row>
    <row r="140" spans="1:16" ht="20.25" customHeight="1" x14ac:dyDescent="0.3">
      <c r="A140" s="164"/>
      <c r="B140" s="269" t="s">
        <v>374</v>
      </c>
      <c r="C140" s="229"/>
      <c r="D140" s="223"/>
      <c r="E140" s="223"/>
      <c r="F140" s="223"/>
      <c r="G140" s="223"/>
      <c r="H140" s="223"/>
      <c r="I140" s="223"/>
      <c r="J140" s="223"/>
      <c r="K140" s="223"/>
      <c r="L140" s="223"/>
      <c r="M140" s="653"/>
      <c r="N140" s="224">
        <f t="shared" si="35"/>
        <v>0</v>
      </c>
      <c r="O140" s="223">
        <f t="shared" si="39"/>
        <v>0</v>
      </c>
      <c r="P140" s="221"/>
    </row>
    <row r="141" spans="1:16" ht="20.25" customHeight="1" x14ac:dyDescent="0.3">
      <c r="A141" s="164"/>
      <c r="B141" s="269" t="s">
        <v>683</v>
      </c>
      <c r="C141" s="229"/>
      <c r="D141" s="223"/>
      <c r="E141" s="223"/>
      <c r="F141" s="223"/>
      <c r="G141" s="223"/>
      <c r="H141" s="223"/>
      <c r="I141" s="223">
        <v>40</v>
      </c>
      <c r="J141" s="223"/>
      <c r="K141" s="223"/>
      <c r="L141" s="223"/>
      <c r="M141" s="653"/>
      <c r="N141" s="224">
        <f>SUM(D141,F141,H141,J141,L141)</f>
        <v>0</v>
      </c>
      <c r="O141" s="223">
        <f t="shared" si="39"/>
        <v>40</v>
      </c>
      <c r="P141" s="221" t="s">
        <v>330</v>
      </c>
    </row>
    <row r="142" spans="1:16" ht="20.25" customHeight="1" x14ac:dyDescent="0.3">
      <c r="A142" s="164"/>
      <c r="B142" s="269" t="s">
        <v>684</v>
      </c>
      <c r="C142" s="229"/>
      <c r="D142" s="223"/>
      <c r="E142" s="223"/>
      <c r="F142" s="223"/>
      <c r="G142" s="223"/>
      <c r="H142" s="223"/>
      <c r="I142" s="223">
        <v>50</v>
      </c>
      <c r="J142" s="223"/>
      <c r="K142" s="223"/>
      <c r="L142" s="223"/>
      <c r="M142" s="653"/>
      <c r="N142" s="224">
        <f t="shared" si="35"/>
        <v>0</v>
      </c>
      <c r="O142" s="223">
        <f t="shared" si="39"/>
        <v>50</v>
      </c>
      <c r="P142" s="221" t="s">
        <v>330</v>
      </c>
    </row>
    <row r="143" spans="1:16" ht="20.25" customHeight="1" x14ac:dyDescent="0.3">
      <c r="A143" s="164"/>
      <c r="B143" s="269" t="s">
        <v>375</v>
      </c>
      <c r="C143" s="229"/>
      <c r="D143" s="223"/>
      <c r="E143" s="223"/>
      <c r="F143" s="223"/>
      <c r="G143" s="223"/>
      <c r="H143" s="223"/>
      <c r="I143" s="223"/>
      <c r="J143" s="223"/>
      <c r="K143" s="223"/>
      <c r="L143" s="223"/>
      <c r="M143" s="653"/>
      <c r="N143" s="224"/>
      <c r="O143" s="223"/>
      <c r="P143" s="221"/>
    </row>
    <row r="144" spans="1:16" ht="20.25" customHeight="1" x14ac:dyDescent="0.3">
      <c r="A144" s="164"/>
      <c r="B144" s="269" t="s">
        <v>737</v>
      </c>
      <c r="C144" s="229"/>
      <c r="D144" s="223"/>
      <c r="E144" s="223"/>
      <c r="F144" s="223"/>
      <c r="G144" s="223"/>
      <c r="H144" s="223"/>
      <c r="I144" s="239">
        <v>13</v>
      </c>
      <c r="J144" s="315"/>
      <c r="K144" s="223"/>
      <c r="L144" s="223"/>
      <c r="M144" s="653"/>
      <c r="N144" s="224">
        <f t="shared" ref="N144" si="40">SUM(D144,F144,H144,J144,L144)</f>
        <v>0</v>
      </c>
      <c r="O144" s="223">
        <f t="shared" ref="O144" si="41">SUM(E144,G144,I144,K144,M144)</f>
        <v>13</v>
      </c>
      <c r="P144" s="240" t="s">
        <v>330</v>
      </c>
    </row>
    <row r="145" spans="1:16" ht="20.25" customHeight="1" x14ac:dyDescent="0.3">
      <c r="A145" s="164"/>
      <c r="B145" s="290" t="s">
        <v>329</v>
      </c>
      <c r="C145" s="230"/>
      <c r="D145" s="231"/>
      <c r="E145" s="231"/>
      <c r="F145" s="231"/>
      <c r="G145" s="231"/>
      <c r="H145" s="231"/>
      <c r="I145" s="323"/>
      <c r="J145" s="324"/>
      <c r="K145" s="231"/>
      <c r="L145" s="231"/>
      <c r="M145" s="663"/>
      <c r="N145" s="320"/>
      <c r="O145" s="231"/>
      <c r="P145" s="325"/>
    </row>
    <row r="146" spans="1:16" ht="20.25" customHeight="1" x14ac:dyDescent="0.3">
      <c r="A146" s="172"/>
      <c r="B146" s="269" t="s">
        <v>472</v>
      </c>
      <c r="C146" s="229"/>
      <c r="D146" s="223"/>
      <c r="E146" s="223"/>
      <c r="F146" s="223"/>
      <c r="G146" s="223"/>
      <c r="H146" s="223"/>
      <c r="I146" s="239">
        <v>40</v>
      </c>
      <c r="J146" s="315"/>
      <c r="K146" s="223"/>
      <c r="L146" s="223"/>
      <c r="M146" s="653"/>
      <c r="N146" s="223">
        <f t="shared" ref="N146:N148" si="42">SUM(D146,F146,H146,J146,L146)</f>
        <v>0</v>
      </c>
      <c r="O146" s="223">
        <f t="shared" ref="O146:O148" si="43">SUM(E146,G146,I146,K146,M146)</f>
        <v>40</v>
      </c>
      <c r="P146" s="240" t="s">
        <v>330</v>
      </c>
    </row>
    <row r="147" spans="1:16" ht="20.25" customHeight="1" x14ac:dyDescent="0.3">
      <c r="A147" s="172"/>
      <c r="B147" s="269" t="s">
        <v>473</v>
      </c>
      <c r="C147" s="229"/>
      <c r="D147" s="223"/>
      <c r="E147" s="223"/>
      <c r="F147" s="223"/>
      <c r="G147" s="223"/>
      <c r="H147" s="223"/>
      <c r="I147" s="239">
        <v>50</v>
      </c>
      <c r="J147" s="315"/>
      <c r="K147" s="223"/>
      <c r="L147" s="223"/>
      <c r="M147" s="653"/>
      <c r="N147" s="224">
        <f t="shared" si="42"/>
        <v>0</v>
      </c>
      <c r="O147" s="223">
        <f t="shared" si="43"/>
        <v>50</v>
      </c>
      <c r="P147" s="240" t="s">
        <v>330</v>
      </c>
    </row>
    <row r="148" spans="1:16" ht="20.25" customHeight="1" x14ac:dyDescent="0.3">
      <c r="A148" s="172"/>
      <c r="B148" s="269" t="s">
        <v>333</v>
      </c>
      <c r="C148" s="229"/>
      <c r="D148" s="223"/>
      <c r="E148" s="223"/>
      <c r="F148" s="223"/>
      <c r="G148" s="223"/>
      <c r="H148" s="223"/>
      <c r="I148" s="239"/>
      <c r="J148" s="315"/>
      <c r="K148" s="223"/>
      <c r="L148" s="223"/>
      <c r="M148" s="653"/>
      <c r="N148" s="224">
        <f t="shared" si="42"/>
        <v>0</v>
      </c>
      <c r="O148" s="223">
        <f t="shared" si="43"/>
        <v>0</v>
      </c>
      <c r="P148" s="221"/>
    </row>
    <row r="149" spans="1:16" ht="20.25" customHeight="1" x14ac:dyDescent="0.3">
      <c r="A149" s="164"/>
      <c r="B149" s="269" t="s">
        <v>685</v>
      </c>
      <c r="C149" s="229"/>
      <c r="D149" s="223"/>
      <c r="E149" s="223">
        <v>50</v>
      </c>
      <c r="F149" s="223"/>
      <c r="G149" s="223"/>
      <c r="H149" s="223"/>
      <c r="I149" s="223"/>
      <c r="J149" s="223"/>
      <c r="K149" s="223"/>
      <c r="L149" s="223"/>
      <c r="M149" s="653"/>
      <c r="N149" s="224">
        <f t="shared" si="35"/>
        <v>0</v>
      </c>
      <c r="O149" s="223">
        <f t="shared" si="39"/>
        <v>50</v>
      </c>
      <c r="P149" s="221" t="s">
        <v>412</v>
      </c>
    </row>
    <row r="150" spans="1:16" ht="20.25" customHeight="1" x14ac:dyDescent="0.3">
      <c r="A150" s="164"/>
      <c r="B150" s="290" t="s">
        <v>686</v>
      </c>
      <c r="C150" s="230"/>
      <c r="D150" s="231"/>
      <c r="E150" s="231">
        <v>35</v>
      </c>
      <c r="F150" s="231"/>
      <c r="G150" s="231"/>
      <c r="H150" s="231"/>
      <c r="I150" s="231"/>
      <c r="J150" s="231"/>
      <c r="K150" s="231"/>
      <c r="L150" s="231"/>
      <c r="M150" s="663"/>
      <c r="N150" s="320">
        <f t="shared" si="35"/>
        <v>0</v>
      </c>
      <c r="O150" s="231">
        <f t="shared" si="39"/>
        <v>35</v>
      </c>
      <c r="P150" s="232" t="s">
        <v>412</v>
      </c>
    </row>
    <row r="151" spans="1:16" ht="20.25" customHeight="1" x14ac:dyDescent="0.3">
      <c r="A151" s="172"/>
      <c r="B151" s="209" t="s">
        <v>687</v>
      </c>
      <c r="C151" s="229"/>
      <c r="D151" s="223"/>
      <c r="E151" s="223">
        <v>200</v>
      </c>
      <c r="F151" s="223"/>
      <c r="G151" s="223"/>
      <c r="H151" s="223"/>
      <c r="I151" s="223"/>
      <c r="J151" s="223"/>
      <c r="K151" s="223"/>
      <c r="L151" s="223"/>
      <c r="M151" s="653"/>
      <c r="N151" s="224">
        <f t="shared" si="35"/>
        <v>0</v>
      </c>
      <c r="O151" s="223">
        <f t="shared" si="39"/>
        <v>200</v>
      </c>
      <c r="P151" s="221" t="s">
        <v>412</v>
      </c>
    </row>
    <row r="152" spans="1:16" ht="20.25" customHeight="1" thickBot="1" x14ac:dyDescent="0.35">
      <c r="A152" s="174"/>
      <c r="B152" s="274" t="s">
        <v>688</v>
      </c>
      <c r="C152" s="233"/>
      <c r="D152" s="234"/>
      <c r="E152" s="234">
        <v>200</v>
      </c>
      <c r="F152" s="234"/>
      <c r="G152" s="234"/>
      <c r="H152" s="234"/>
      <c r="I152" s="234"/>
      <c r="J152" s="234"/>
      <c r="K152" s="234"/>
      <c r="L152" s="234"/>
      <c r="M152" s="659"/>
      <c r="N152" s="236">
        <f t="shared" si="35"/>
        <v>0</v>
      </c>
      <c r="O152" s="234">
        <f t="shared" si="39"/>
        <v>200</v>
      </c>
      <c r="P152" s="235" t="s">
        <v>412</v>
      </c>
    </row>
    <row r="153" spans="1:16" ht="20.25" customHeight="1" x14ac:dyDescent="0.3">
      <c r="A153" s="172" t="s">
        <v>363</v>
      </c>
      <c r="B153" s="321" t="s">
        <v>690</v>
      </c>
      <c r="C153" s="246"/>
      <c r="D153" s="247"/>
      <c r="E153" s="247">
        <v>200</v>
      </c>
      <c r="F153" s="247"/>
      <c r="G153" s="247"/>
      <c r="H153" s="247"/>
      <c r="I153" s="247"/>
      <c r="J153" s="247"/>
      <c r="K153" s="247"/>
      <c r="L153" s="247"/>
      <c r="M153" s="658"/>
      <c r="N153" s="247">
        <f t="shared" si="35"/>
        <v>0</v>
      </c>
      <c r="O153" s="247">
        <f t="shared" si="39"/>
        <v>200</v>
      </c>
      <c r="P153" s="245" t="s">
        <v>16</v>
      </c>
    </row>
    <row r="154" spans="1:16" ht="20.25" customHeight="1" x14ac:dyDescent="0.3">
      <c r="A154" s="172" t="s">
        <v>410</v>
      </c>
      <c r="B154" s="269" t="s">
        <v>691</v>
      </c>
      <c r="C154" s="229"/>
      <c r="D154" s="223"/>
      <c r="E154" s="223">
        <v>160</v>
      </c>
      <c r="F154" s="223"/>
      <c r="G154" s="223"/>
      <c r="H154" s="223"/>
      <c r="I154" s="223"/>
      <c r="J154" s="223"/>
      <c r="K154" s="223"/>
      <c r="L154" s="223"/>
      <c r="M154" s="653"/>
      <c r="N154" s="224">
        <f t="shared" si="35"/>
        <v>0</v>
      </c>
      <c r="O154" s="223">
        <f t="shared" si="39"/>
        <v>160</v>
      </c>
      <c r="P154" s="221" t="s">
        <v>16</v>
      </c>
    </row>
    <row r="155" spans="1:16" ht="20.25" customHeight="1" x14ac:dyDescent="0.3">
      <c r="A155" s="172" t="s">
        <v>411</v>
      </c>
      <c r="B155" s="269" t="s">
        <v>692</v>
      </c>
      <c r="C155" s="229"/>
      <c r="D155" s="223"/>
      <c r="E155" s="223">
        <v>40</v>
      </c>
      <c r="F155" s="223"/>
      <c r="G155" s="223"/>
      <c r="H155" s="223"/>
      <c r="I155" s="223"/>
      <c r="J155" s="223"/>
      <c r="K155" s="223"/>
      <c r="L155" s="223"/>
      <c r="M155" s="653"/>
      <c r="N155" s="224">
        <f t="shared" si="35"/>
        <v>0</v>
      </c>
      <c r="O155" s="223">
        <f t="shared" si="39"/>
        <v>40</v>
      </c>
      <c r="P155" s="221" t="s">
        <v>296</v>
      </c>
    </row>
    <row r="156" spans="1:16" ht="20.25" customHeight="1" x14ac:dyDescent="0.3">
      <c r="A156" s="164"/>
      <c r="B156" s="269" t="s">
        <v>693</v>
      </c>
      <c r="C156" s="229"/>
      <c r="D156" s="223"/>
      <c r="E156" s="223">
        <v>100</v>
      </c>
      <c r="F156" s="223"/>
      <c r="G156" s="223"/>
      <c r="H156" s="223"/>
      <c r="I156" s="223"/>
      <c r="J156" s="223"/>
      <c r="K156" s="223"/>
      <c r="L156" s="223"/>
      <c r="M156" s="653"/>
      <c r="N156" s="224">
        <f t="shared" si="35"/>
        <v>0</v>
      </c>
      <c r="O156" s="223">
        <f t="shared" si="39"/>
        <v>100</v>
      </c>
      <c r="P156" s="221" t="s">
        <v>296</v>
      </c>
    </row>
    <row r="157" spans="1:16" ht="20.25" customHeight="1" x14ac:dyDescent="0.3">
      <c r="A157" s="164"/>
      <c r="B157" s="269" t="s">
        <v>702</v>
      </c>
      <c r="C157" s="229"/>
      <c r="D157" s="223"/>
      <c r="E157" s="223">
        <v>40</v>
      </c>
      <c r="F157" s="223"/>
      <c r="G157" s="223"/>
      <c r="H157" s="223"/>
      <c r="I157" s="223"/>
      <c r="J157" s="223"/>
      <c r="K157" s="223"/>
      <c r="L157" s="223"/>
      <c r="M157" s="653"/>
      <c r="N157" s="224">
        <f t="shared" si="35"/>
        <v>0</v>
      </c>
      <c r="O157" s="223">
        <f t="shared" si="39"/>
        <v>40</v>
      </c>
      <c r="P157" s="209" t="s">
        <v>367</v>
      </c>
    </row>
    <row r="158" spans="1:16" ht="20.25" customHeight="1" x14ac:dyDescent="0.3">
      <c r="A158" s="164"/>
      <c r="B158" s="269" t="s">
        <v>703</v>
      </c>
      <c r="C158" s="229"/>
      <c r="D158" s="223"/>
      <c r="E158" s="223">
        <v>169</v>
      </c>
      <c r="F158" s="223"/>
      <c r="G158" s="223"/>
      <c r="H158" s="223"/>
      <c r="I158" s="223">
        <v>526</v>
      </c>
      <c r="J158" s="223"/>
      <c r="K158" s="223"/>
      <c r="L158" s="223"/>
      <c r="M158" s="653"/>
      <c r="N158" s="224">
        <f t="shared" si="35"/>
        <v>0</v>
      </c>
      <c r="O158" s="223">
        <f t="shared" si="39"/>
        <v>695</v>
      </c>
      <c r="P158" s="209" t="s">
        <v>367</v>
      </c>
    </row>
    <row r="159" spans="1:16" ht="20.25" customHeight="1" x14ac:dyDescent="0.3">
      <c r="A159" s="164"/>
      <c r="B159" s="269" t="s">
        <v>704</v>
      </c>
      <c r="C159" s="229"/>
      <c r="D159" s="223"/>
      <c r="E159" s="223">
        <v>160</v>
      </c>
      <c r="F159" s="223"/>
      <c r="G159" s="223"/>
      <c r="H159" s="223"/>
      <c r="I159" s="223">
        <v>200</v>
      </c>
      <c r="J159" s="223"/>
      <c r="K159" s="223"/>
      <c r="L159" s="223"/>
      <c r="M159" s="653"/>
      <c r="N159" s="224">
        <f t="shared" si="35"/>
        <v>0</v>
      </c>
      <c r="O159" s="223">
        <f t="shared" si="39"/>
        <v>360</v>
      </c>
      <c r="P159" s="209" t="s">
        <v>367</v>
      </c>
    </row>
    <row r="160" spans="1:16" ht="20.25" customHeight="1" x14ac:dyDescent="0.3">
      <c r="A160" s="164"/>
      <c r="B160" s="269" t="s">
        <v>705</v>
      </c>
      <c r="C160" s="229"/>
      <c r="D160" s="223"/>
      <c r="E160" s="223">
        <v>60</v>
      </c>
      <c r="F160" s="223"/>
      <c r="G160" s="223"/>
      <c r="H160" s="223"/>
      <c r="I160" s="223"/>
      <c r="J160" s="223"/>
      <c r="K160" s="223"/>
      <c r="L160" s="223"/>
      <c r="M160" s="653"/>
      <c r="N160" s="224">
        <f t="shared" si="35"/>
        <v>0</v>
      </c>
      <c r="O160" s="223">
        <f t="shared" si="39"/>
        <v>60</v>
      </c>
      <c r="P160" s="209" t="s">
        <v>367</v>
      </c>
    </row>
    <row r="161" spans="1:21" ht="20.25" customHeight="1" x14ac:dyDescent="0.3">
      <c r="A161" s="164"/>
      <c r="B161" s="269" t="s">
        <v>706</v>
      </c>
      <c r="C161" s="229"/>
      <c r="D161" s="223"/>
      <c r="E161" s="223">
        <v>40</v>
      </c>
      <c r="F161" s="223"/>
      <c r="G161" s="223"/>
      <c r="H161" s="223"/>
      <c r="I161" s="223"/>
      <c r="J161" s="223"/>
      <c r="K161" s="223"/>
      <c r="L161" s="223"/>
      <c r="M161" s="653"/>
      <c r="N161" s="224">
        <f t="shared" si="35"/>
        <v>0</v>
      </c>
      <c r="O161" s="223">
        <f t="shared" si="39"/>
        <v>40</v>
      </c>
      <c r="P161" s="209" t="s">
        <v>367</v>
      </c>
      <c r="U161" s="197"/>
    </row>
    <row r="162" spans="1:21" ht="20.25" customHeight="1" x14ac:dyDescent="0.3">
      <c r="A162" s="164"/>
      <c r="B162" s="269" t="s">
        <v>666</v>
      </c>
      <c r="C162" s="229"/>
      <c r="D162" s="223">
        <v>40</v>
      </c>
      <c r="E162" s="223"/>
      <c r="F162" s="223">
        <v>40</v>
      </c>
      <c r="G162" s="223"/>
      <c r="H162" s="223">
        <v>40</v>
      </c>
      <c r="I162" s="223"/>
      <c r="J162" s="223">
        <v>40</v>
      </c>
      <c r="K162" s="223"/>
      <c r="L162" s="223">
        <v>40</v>
      </c>
      <c r="M162" s="653"/>
      <c r="N162" s="223">
        <f t="shared" si="35"/>
        <v>200</v>
      </c>
      <c r="O162" s="223">
        <f t="shared" si="39"/>
        <v>0</v>
      </c>
      <c r="P162" s="209" t="s">
        <v>367</v>
      </c>
    </row>
    <row r="163" spans="1:21" ht="20.25" customHeight="1" x14ac:dyDescent="0.3">
      <c r="A163" s="164"/>
      <c r="B163" s="269" t="s">
        <v>712</v>
      </c>
      <c r="C163" s="229"/>
      <c r="D163" s="223"/>
      <c r="E163" s="223">
        <v>100</v>
      </c>
      <c r="F163" s="223"/>
      <c r="G163" s="223"/>
      <c r="H163" s="223"/>
      <c r="I163" s="223"/>
      <c r="J163" s="223"/>
      <c r="K163" s="223"/>
      <c r="L163" s="223"/>
      <c r="M163" s="653"/>
      <c r="N163" s="224">
        <f t="shared" si="35"/>
        <v>0</v>
      </c>
      <c r="O163" s="223">
        <f t="shared" si="39"/>
        <v>100</v>
      </c>
      <c r="P163" s="221" t="s">
        <v>335</v>
      </c>
    </row>
    <row r="164" spans="1:21" ht="20.25" customHeight="1" x14ac:dyDescent="0.3">
      <c r="A164" s="164"/>
      <c r="B164" s="269" t="s">
        <v>713</v>
      </c>
      <c r="C164" s="229"/>
      <c r="D164" s="223"/>
      <c r="E164" s="223">
        <v>10</v>
      </c>
      <c r="F164" s="223"/>
      <c r="G164" s="223"/>
      <c r="H164" s="223"/>
      <c r="I164" s="223"/>
      <c r="J164" s="223"/>
      <c r="K164" s="223"/>
      <c r="L164" s="223"/>
      <c r="M164" s="653"/>
      <c r="N164" s="224">
        <f t="shared" si="35"/>
        <v>0</v>
      </c>
      <c r="O164" s="223">
        <f t="shared" si="39"/>
        <v>10</v>
      </c>
      <c r="P164" s="221" t="s">
        <v>335</v>
      </c>
    </row>
    <row r="165" spans="1:21" ht="20.25" customHeight="1" thickBot="1" x14ac:dyDescent="0.35">
      <c r="A165" s="164"/>
      <c r="B165" s="269" t="s">
        <v>730</v>
      </c>
      <c r="C165" s="230"/>
      <c r="D165" s="223"/>
      <c r="E165" s="223"/>
      <c r="F165" s="223"/>
      <c r="G165" s="223">
        <v>250</v>
      </c>
      <c r="H165" s="223"/>
      <c r="I165" s="223"/>
      <c r="J165" s="223"/>
      <c r="K165" s="223"/>
      <c r="L165" s="223"/>
      <c r="M165" s="653"/>
      <c r="N165" s="224">
        <f t="shared" si="35"/>
        <v>0</v>
      </c>
      <c r="O165" s="223">
        <f t="shared" si="39"/>
        <v>250</v>
      </c>
      <c r="P165" s="221" t="s">
        <v>335</v>
      </c>
    </row>
    <row r="166" spans="1:21" ht="16.5" customHeight="1" thickBot="1" x14ac:dyDescent="0.35">
      <c r="A166" s="173"/>
      <c r="B166" s="242"/>
      <c r="C166" s="621"/>
      <c r="D166" s="709">
        <f>SUM(D81:D165)</f>
        <v>400</v>
      </c>
      <c r="E166" s="709">
        <f t="shared" ref="E166:M166" si="44">SUM(E81:E165)</f>
        <v>4495</v>
      </c>
      <c r="F166" s="709">
        <f t="shared" si="44"/>
        <v>1413</v>
      </c>
      <c r="G166" s="709">
        <f t="shared" si="44"/>
        <v>10501</v>
      </c>
      <c r="H166" s="709">
        <f t="shared" si="44"/>
        <v>2092</v>
      </c>
      <c r="I166" s="709">
        <f t="shared" si="44"/>
        <v>1471</v>
      </c>
      <c r="J166" s="709">
        <f t="shared" si="44"/>
        <v>2422</v>
      </c>
      <c r="K166" s="709">
        <f t="shared" si="44"/>
        <v>522</v>
      </c>
      <c r="L166" s="709">
        <f>SUM(L81:L165)</f>
        <v>1962</v>
      </c>
      <c r="M166" s="709">
        <f t="shared" si="44"/>
        <v>0</v>
      </c>
      <c r="N166" s="709">
        <f>SUM(D166,F166,H166,J166,L166)</f>
        <v>8289</v>
      </c>
      <c r="O166" s="709">
        <f>SUM(E166,G166,I166,K166,M166)</f>
        <v>16989</v>
      </c>
      <c r="P166" s="173"/>
    </row>
    <row r="167" spans="1:21" ht="22.5" customHeight="1" thickBot="1" x14ac:dyDescent="0.35">
      <c r="A167" s="834" t="s">
        <v>952</v>
      </c>
      <c r="B167" s="835"/>
      <c r="C167" s="836"/>
      <c r="D167" s="720">
        <f t="shared" ref="D167:M167" si="45">SUM(D74,D64,D54,D166)</f>
        <v>725</v>
      </c>
      <c r="E167" s="712">
        <f t="shared" si="45"/>
        <v>4682</v>
      </c>
      <c r="F167" s="712">
        <f t="shared" si="45"/>
        <v>2008</v>
      </c>
      <c r="G167" s="712">
        <f t="shared" si="45"/>
        <v>11184</v>
      </c>
      <c r="H167" s="712">
        <f t="shared" si="45"/>
        <v>2577</v>
      </c>
      <c r="I167" s="712">
        <f t="shared" si="45"/>
        <v>2083</v>
      </c>
      <c r="J167" s="712">
        <f t="shared" si="45"/>
        <v>3217</v>
      </c>
      <c r="K167" s="712">
        <f t="shared" si="45"/>
        <v>1346</v>
      </c>
      <c r="L167" s="712">
        <f t="shared" si="45"/>
        <v>3027</v>
      </c>
      <c r="M167" s="712">
        <f t="shared" si="45"/>
        <v>786</v>
      </c>
      <c r="N167" s="712">
        <f>SUM(D167,F167,H167,J167,L167)</f>
        <v>11554</v>
      </c>
      <c r="O167" s="712">
        <f>SUM(E167,G167,I167,K167,M167)</f>
        <v>20081</v>
      </c>
      <c r="P167" s="169"/>
    </row>
    <row r="168" spans="1:21" ht="20.25" customHeight="1" x14ac:dyDescent="0.3">
      <c r="A168" s="175"/>
    </row>
    <row r="169" spans="1:21" ht="20.25" customHeight="1" x14ac:dyDescent="0.3">
      <c r="A169" s="175"/>
    </row>
    <row r="170" spans="1:21" ht="20.25" customHeight="1" x14ac:dyDescent="0.3">
      <c r="A170" s="175"/>
    </row>
    <row r="171" spans="1:21" ht="20.25" customHeight="1" x14ac:dyDescent="0.3">
      <c r="A171" s="175"/>
    </row>
    <row r="172" spans="1:21" ht="20.25" customHeight="1" x14ac:dyDescent="0.3">
      <c r="A172" s="175"/>
    </row>
    <row r="173" spans="1:21" ht="20.25" customHeight="1" x14ac:dyDescent="0.3">
      <c r="A173" s="175"/>
    </row>
    <row r="174" spans="1:21" ht="20.25" customHeight="1" x14ac:dyDescent="0.3">
      <c r="A174" s="175"/>
    </row>
    <row r="175" spans="1:21" ht="20.25" customHeight="1" x14ac:dyDescent="0.3">
      <c r="A175" s="175"/>
    </row>
    <row r="176" spans="1:21" ht="20.25" customHeight="1" x14ac:dyDescent="0.3">
      <c r="A176" s="175"/>
    </row>
    <row r="177" spans="1:8" ht="20.25" customHeight="1" x14ac:dyDescent="0.3">
      <c r="A177" s="175"/>
    </row>
    <row r="178" spans="1:8" ht="20.25" customHeight="1" x14ac:dyDescent="0.3">
      <c r="A178" s="175"/>
    </row>
    <row r="179" spans="1:8" ht="20.25" customHeight="1" x14ac:dyDescent="0.3">
      <c r="A179" s="175"/>
    </row>
    <row r="180" spans="1:8" ht="20.25" customHeight="1" x14ac:dyDescent="0.3">
      <c r="A180" s="175"/>
    </row>
    <row r="181" spans="1:8" ht="20.25" customHeight="1" x14ac:dyDescent="0.3">
      <c r="A181" s="175"/>
    </row>
    <row r="182" spans="1:8" ht="20.25" customHeight="1" x14ac:dyDescent="0.3">
      <c r="A182" s="175"/>
    </row>
    <row r="183" spans="1:8" ht="20.25" customHeight="1" x14ac:dyDescent="0.3">
      <c r="A183" s="175"/>
    </row>
    <row r="184" spans="1:8" ht="20.25" customHeight="1" x14ac:dyDescent="0.3">
      <c r="A184" s="175"/>
    </row>
    <row r="185" spans="1:8" ht="20.25" customHeight="1" x14ac:dyDescent="0.3">
      <c r="A185" s="175"/>
    </row>
    <row r="186" spans="1:8" ht="20.25" customHeight="1" x14ac:dyDescent="0.3">
      <c r="A186" s="175"/>
    </row>
    <row r="187" spans="1:8" ht="20.25" customHeight="1" x14ac:dyDescent="0.3">
      <c r="A187" s="175"/>
    </row>
    <row r="188" spans="1:8" ht="20.25" customHeight="1" x14ac:dyDescent="0.3">
      <c r="A188" s="609" t="s">
        <v>443</v>
      </c>
      <c r="B188" s="275" t="s">
        <v>468</v>
      </c>
      <c r="C188" s="176" t="s">
        <v>618</v>
      </c>
      <c r="D188" s="198"/>
      <c r="E188" s="182"/>
      <c r="F188" s="183"/>
      <c r="G188" s="183"/>
      <c r="H188" s="184"/>
    </row>
    <row r="189" spans="1:8" ht="20.25" customHeight="1" x14ac:dyDescent="0.3">
      <c r="A189" s="609"/>
      <c r="B189" s="276" t="s">
        <v>467</v>
      </c>
      <c r="C189" s="177" t="s">
        <v>619</v>
      </c>
      <c r="D189" s="185"/>
      <c r="E189" s="185"/>
      <c r="F189" s="186"/>
      <c r="G189" s="186"/>
      <c r="H189" s="187"/>
    </row>
    <row r="190" spans="1:8" ht="20.25" customHeight="1" x14ac:dyDescent="0.3">
      <c r="A190" s="609"/>
      <c r="B190" s="277" t="s">
        <v>444</v>
      </c>
      <c r="C190" s="178" t="s">
        <v>620</v>
      </c>
      <c r="D190" s="188"/>
      <c r="E190" s="188"/>
      <c r="F190" s="189"/>
      <c r="G190" s="189"/>
      <c r="H190" s="190"/>
    </row>
    <row r="191" spans="1:8" ht="20.25" customHeight="1" x14ac:dyDescent="0.3">
      <c r="A191" s="175"/>
    </row>
  </sheetData>
  <mergeCells count="13">
    <mergeCell ref="J6:K6"/>
    <mergeCell ref="L6:M6"/>
    <mergeCell ref="A167:C167"/>
    <mergeCell ref="A1:P1"/>
    <mergeCell ref="A5:A7"/>
    <mergeCell ref="C5:C7"/>
    <mergeCell ref="D5:M5"/>
    <mergeCell ref="N5:O6"/>
    <mergeCell ref="P5:P7"/>
    <mergeCell ref="D6:E6"/>
    <mergeCell ref="F6:G6"/>
    <mergeCell ref="H6:I6"/>
    <mergeCell ref="B5:B7"/>
  </mergeCells>
  <printOptions horizontalCentered="1"/>
  <pageMargins left="0.23622047244094491" right="0.23622047244094491" top="1.1023622047244095" bottom="0.53" header="1.0629921259842521" footer="0.53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topLeftCell="A43" zoomScaleNormal="100" workbookViewId="0">
      <selection activeCell="T18" sqref="T18"/>
    </sheetView>
  </sheetViews>
  <sheetFormatPr defaultRowHeight="18.75" customHeight="1" x14ac:dyDescent="0.3"/>
  <cols>
    <col min="1" max="1" width="14" style="156" customWidth="1"/>
    <col min="2" max="2" width="3.375" style="687" customWidth="1"/>
    <col min="3" max="3" width="44.875" style="156" customWidth="1"/>
    <col min="4" max="4" width="9.125" style="156" customWidth="1"/>
    <col min="5" max="5" width="5.25" style="664" customWidth="1"/>
    <col min="6" max="6" width="5" style="664" customWidth="1"/>
    <col min="7" max="7" width="6" style="665" customWidth="1"/>
    <col min="8" max="8" width="4.625" style="665" customWidth="1"/>
    <col min="9" max="14" width="5.25" style="664" customWidth="1"/>
    <col min="15" max="15" width="6.125" style="664" customWidth="1"/>
    <col min="16" max="16" width="6.375" style="664" customWidth="1"/>
    <col min="17" max="17" width="12.75" style="156" customWidth="1"/>
    <col min="18" max="16384" width="9" style="156"/>
  </cols>
  <sheetData>
    <row r="1" spans="1:17" ht="18.75" customHeight="1" x14ac:dyDescent="0.3">
      <c r="A1" s="157" t="s">
        <v>532</v>
      </c>
      <c r="B1" s="633"/>
    </row>
    <row r="2" spans="1:17" ht="10.5" customHeight="1" thickBot="1" x14ac:dyDescent="0.35">
      <c r="A2" s="158"/>
      <c r="B2" s="638"/>
    </row>
    <row r="3" spans="1:17" ht="18.75" customHeight="1" thickBot="1" x14ac:dyDescent="0.35">
      <c r="A3" s="838" t="s">
        <v>140</v>
      </c>
      <c r="B3" s="860" t="s">
        <v>337</v>
      </c>
      <c r="C3" s="849"/>
      <c r="D3" s="838" t="s">
        <v>338</v>
      </c>
      <c r="E3" s="841" t="s">
        <v>339</v>
      </c>
      <c r="F3" s="842"/>
      <c r="G3" s="842"/>
      <c r="H3" s="842"/>
      <c r="I3" s="842"/>
      <c r="J3" s="842"/>
      <c r="K3" s="842"/>
      <c r="L3" s="842"/>
      <c r="M3" s="842"/>
      <c r="N3" s="843"/>
      <c r="O3" s="844" t="s">
        <v>340</v>
      </c>
      <c r="P3" s="845"/>
      <c r="Q3" s="838" t="s">
        <v>341</v>
      </c>
    </row>
    <row r="4" spans="1:17" ht="15.75" customHeight="1" thickBot="1" x14ac:dyDescent="0.35">
      <c r="A4" s="839"/>
      <c r="B4" s="861"/>
      <c r="C4" s="850"/>
      <c r="D4" s="839"/>
      <c r="E4" s="854" t="s">
        <v>342</v>
      </c>
      <c r="F4" s="854"/>
      <c r="G4" s="855" t="s">
        <v>343</v>
      </c>
      <c r="H4" s="855"/>
      <c r="I4" s="856" t="s">
        <v>344</v>
      </c>
      <c r="J4" s="856"/>
      <c r="K4" s="856" t="s">
        <v>345</v>
      </c>
      <c r="L4" s="856"/>
      <c r="M4" s="856" t="s">
        <v>346</v>
      </c>
      <c r="N4" s="856"/>
      <c r="O4" s="852"/>
      <c r="P4" s="853"/>
      <c r="Q4" s="839"/>
    </row>
    <row r="5" spans="1:17" ht="15.75" customHeight="1" thickBot="1" x14ac:dyDescent="0.35">
      <c r="A5" s="840"/>
      <c r="B5" s="862"/>
      <c r="C5" s="851"/>
      <c r="D5" s="840"/>
      <c r="E5" s="606" t="s">
        <v>347</v>
      </c>
      <c r="F5" s="606" t="s">
        <v>348</v>
      </c>
      <c r="G5" s="159" t="s">
        <v>347</v>
      </c>
      <c r="H5" s="159" t="s">
        <v>348</v>
      </c>
      <c r="I5" s="606" t="s">
        <v>347</v>
      </c>
      <c r="J5" s="606" t="s">
        <v>348</v>
      </c>
      <c r="K5" s="606" t="s">
        <v>347</v>
      </c>
      <c r="L5" s="606" t="s">
        <v>348</v>
      </c>
      <c r="M5" s="606" t="s">
        <v>347</v>
      </c>
      <c r="N5" s="606" t="s">
        <v>348</v>
      </c>
      <c r="O5" s="608" t="s">
        <v>347</v>
      </c>
      <c r="P5" s="608" t="s">
        <v>348</v>
      </c>
      <c r="Q5" s="840"/>
    </row>
    <row r="6" spans="1:17" ht="18.75" customHeight="1" x14ac:dyDescent="0.3">
      <c r="A6" s="171" t="s">
        <v>349</v>
      </c>
      <c r="B6" s="666">
        <v>1</v>
      </c>
      <c r="C6" s="220" t="s">
        <v>627</v>
      </c>
      <c r="D6" s="220" t="s">
        <v>350</v>
      </c>
      <c r="E6" s="667">
        <v>40</v>
      </c>
      <c r="F6" s="667"/>
      <c r="G6" s="218">
        <v>40</v>
      </c>
      <c r="H6" s="218"/>
      <c r="I6" s="667">
        <v>40</v>
      </c>
      <c r="J6" s="667"/>
      <c r="K6" s="667">
        <v>40</v>
      </c>
      <c r="L6" s="667"/>
      <c r="M6" s="667">
        <v>40</v>
      </c>
      <c r="N6" s="662"/>
      <c r="O6" s="667">
        <f>SUM(E6,G6,I6,K6,M6)</f>
        <v>200</v>
      </c>
      <c r="P6" s="667">
        <f>SUM(F6,H6,J6,L6,N6)</f>
        <v>0</v>
      </c>
      <c r="Q6" s="216"/>
    </row>
    <row r="7" spans="1:17" ht="16.5" customHeight="1" x14ac:dyDescent="0.3">
      <c r="A7" s="164"/>
      <c r="B7" s="668"/>
      <c r="C7" s="669" t="s">
        <v>1129</v>
      </c>
      <c r="D7" s="225" t="s">
        <v>351</v>
      </c>
      <c r="E7" s="241"/>
      <c r="F7" s="241"/>
      <c r="G7" s="223"/>
      <c r="H7" s="670">
        <v>26</v>
      </c>
      <c r="I7" s="241"/>
      <c r="J7" s="241"/>
      <c r="K7" s="241"/>
      <c r="L7" s="241"/>
      <c r="M7" s="241"/>
      <c r="N7" s="653"/>
      <c r="O7" s="241">
        <f t="shared" ref="O7:O17" si="0">SUM(E7,G7,I7,K7,M7)</f>
        <v>0</v>
      </c>
      <c r="P7" s="241">
        <f t="shared" ref="P7:P17" si="1">SUM(F7,H7,J7,L7,N7)</f>
        <v>26</v>
      </c>
      <c r="Q7" s="671" t="s">
        <v>119</v>
      </c>
    </row>
    <row r="8" spans="1:17" ht="18.75" customHeight="1" x14ac:dyDescent="0.3">
      <c r="A8" s="164"/>
      <c r="B8" s="668"/>
      <c r="C8" s="669" t="s">
        <v>120</v>
      </c>
      <c r="D8" s="225"/>
      <c r="E8" s="241"/>
      <c r="F8" s="241"/>
      <c r="G8" s="223"/>
      <c r="H8" s="670">
        <v>79</v>
      </c>
      <c r="I8" s="241"/>
      <c r="J8" s="241"/>
      <c r="K8" s="241"/>
      <c r="L8" s="241"/>
      <c r="M8" s="241"/>
      <c r="N8" s="653"/>
      <c r="O8" s="241">
        <f t="shared" si="0"/>
        <v>0</v>
      </c>
      <c r="P8" s="241">
        <f t="shared" si="1"/>
        <v>79</v>
      </c>
      <c r="Q8" s="671" t="s">
        <v>378</v>
      </c>
    </row>
    <row r="9" spans="1:17" ht="17.25" customHeight="1" x14ac:dyDescent="0.3">
      <c r="A9" s="164"/>
      <c r="B9" s="668"/>
      <c r="C9" s="669" t="s">
        <v>1131</v>
      </c>
      <c r="D9" s="225"/>
      <c r="E9" s="241"/>
      <c r="F9" s="241"/>
      <c r="G9" s="223"/>
      <c r="H9" s="670">
        <v>135</v>
      </c>
      <c r="I9" s="241"/>
      <c r="J9" s="241"/>
      <c r="K9" s="241"/>
      <c r="L9" s="241"/>
      <c r="M9" s="241"/>
      <c r="N9" s="653"/>
      <c r="O9" s="241">
        <f t="shared" si="0"/>
        <v>0</v>
      </c>
      <c r="P9" s="241">
        <f t="shared" si="1"/>
        <v>135</v>
      </c>
      <c r="Q9" s="671" t="s">
        <v>379</v>
      </c>
    </row>
    <row r="10" spans="1:17" ht="17.25" customHeight="1" x14ac:dyDescent="0.3">
      <c r="A10" s="164"/>
      <c r="B10" s="668"/>
      <c r="C10" s="669" t="s">
        <v>124</v>
      </c>
      <c r="D10" s="225"/>
      <c r="E10" s="241"/>
      <c r="F10" s="241"/>
      <c r="G10" s="223"/>
      <c r="H10" s="223">
        <v>86</v>
      </c>
      <c r="I10" s="241"/>
      <c r="J10" s="241"/>
      <c r="K10" s="241"/>
      <c r="L10" s="241"/>
      <c r="M10" s="241"/>
      <c r="N10" s="653"/>
      <c r="O10" s="241">
        <f t="shared" si="0"/>
        <v>0</v>
      </c>
      <c r="P10" s="241">
        <f t="shared" si="1"/>
        <v>86</v>
      </c>
      <c r="Q10" s="221" t="s">
        <v>23</v>
      </c>
    </row>
    <row r="11" spans="1:17" ht="16.5" customHeight="1" x14ac:dyDescent="0.3">
      <c r="A11" s="164"/>
      <c r="B11" s="668"/>
      <c r="C11" s="669" t="s">
        <v>1130</v>
      </c>
      <c r="D11" s="225"/>
      <c r="E11" s="241"/>
      <c r="F11" s="241"/>
      <c r="G11" s="223"/>
      <c r="H11" s="223"/>
      <c r="I11" s="241"/>
      <c r="J11" s="241">
        <v>37</v>
      </c>
      <c r="K11" s="241"/>
      <c r="L11" s="241"/>
      <c r="M11" s="241"/>
      <c r="N11" s="653"/>
      <c r="O11" s="241">
        <f t="shared" si="0"/>
        <v>0</v>
      </c>
      <c r="P11" s="241">
        <f t="shared" si="1"/>
        <v>37</v>
      </c>
      <c r="Q11" s="221" t="s">
        <v>23</v>
      </c>
    </row>
    <row r="12" spans="1:17" ht="18.75" customHeight="1" x14ac:dyDescent="0.3">
      <c r="A12" s="164"/>
      <c r="B12" s="668"/>
      <c r="C12" s="669" t="s">
        <v>1132</v>
      </c>
      <c r="D12" s="225"/>
      <c r="E12" s="241"/>
      <c r="F12" s="241"/>
      <c r="G12" s="223"/>
      <c r="H12" s="223"/>
      <c r="I12" s="241"/>
      <c r="J12" s="241">
        <v>25</v>
      </c>
      <c r="K12" s="241"/>
      <c r="L12" s="241"/>
      <c r="M12" s="241"/>
      <c r="N12" s="653"/>
      <c r="O12" s="241">
        <f t="shared" si="0"/>
        <v>0</v>
      </c>
      <c r="P12" s="241">
        <f t="shared" si="1"/>
        <v>25</v>
      </c>
      <c r="Q12" s="221" t="s">
        <v>23</v>
      </c>
    </row>
    <row r="13" spans="1:17" ht="18.75" customHeight="1" x14ac:dyDescent="0.3">
      <c r="A13" s="164"/>
      <c r="B13" s="668"/>
      <c r="C13" s="669" t="s">
        <v>1133</v>
      </c>
      <c r="D13" s="225"/>
      <c r="E13" s="241"/>
      <c r="F13" s="241"/>
      <c r="G13" s="223"/>
      <c r="H13" s="223"/>
      <c r="I13" s="241"/>
      <c r="J13" s="241">
        <v>120</v>
      </c>
      <c r="K13" s="241"/>
      <c r="L13" s="241"/>
      <c r="M13" s="241"/>
      <c r="N13" s="653"/>
      <c r="O13" s="241">
        <f t="shared" si="0"/>
        <v>0</v>
      </c>
      <c r="P13" s="241">
        <f t="shared" si="1"/>
        <v>120</v>
      </c>
      <c r="Q13" s="221" t="s">
        <v>380</v>
      </c>
    </row>
    <row r="14" spans="1:17" ht="18.75" customHeight="1" x14ac:dyDescent="0.3">
      <c r="A14" s="164"/>
      <c r="B14" s="668"/>
      <c r="C14" s="669" t="s">
        <v>602</v>
      </c>
      <c r="D14" s="225"/>
      <c r="E14" s="241"/>
      <c r="F14" s="241"/>
      <c r="G14" s="223"/>
      <c r="H14" s="223"/>
      <c r="I14" s="241"/>
      <c r="J14" s="241"/>
      <c r="K14" s="241"/>
      <c r="L14" s="241">
        <v>81</v>
      </c>
      <c r="M14" s="241"/>
      <c r="N14" s="653"/>
      <c r="O14" s="241">
        <f t="shared" si="0"/>
        <v>0</v>
      </c>
      <c r="P14" s="241">
        <f t="shared" si="1"/>
        <v>81</v>
      </c>
      <c r="Q14" s="221" t="s">
        <v>379</v>
      </c>
    </row>
    <row r="15" spans="1:17" ht="16.5" customHeight="1" x14ac:dyDescent="0.3">
      <c r="A15" s="164"/>
      <c r="B15" s="668"/>
      <c r="C15" s="669" t="s">
        <v>973</v>
      </c>
      <c r="D15" s="225"/>
      <c r="E15" s="241"/>
      <c r="F15" s="241"/>
      <c r="G15" s="223"/>
      <c r="H15" s="223"/>
      <c r="I15" s="241"/>
      <c r="J15" s="241"/>
      <c r="K15" s="241"/>
      <c r="L15" s="241">
        <v>50</v>
      </c>
      <c r="M15" s="241"/>
      <c r="N15" s="653"/>
      <c r="O15" s="241">
        <f t="shared" ref="O15" si="2">SUM(E15,G15,I15,K15,M15)</f>
        <v>0</v>
      </c>
      <c r="P15" s="241">
        <f t="shared" ref="P15" si="3">SUM(F15,H15,J15,L15,N15)</f>
        <v>50</v>
      </c>
      <c r="Q15" s="221" t="s">
        <v>379</v>
      </c>
    </row>
    <row r="16" spans="1:17" ht="16.5" customHeight="1" x14ac:dyDescent="0.3">
      <c r="A16" s="164"/>
      <c r="B16" s="668"/>
      <c r="C16" s="669" t="s">
        <v>1134</v>
      </c>
      <c r="D16" s="225"/>
      <c r="E16" s="241"/>
      <c r="F16" s="241"/>
      <c r="G16" s="223"/>
      <c r="H16" s="223"/>
      <c r="I16" s="241"/>
      <c r="J16" s="241"/>
      <c r="K16" s="241"/>
      <c r="L16" s="241"/>
      <c r="M16" s="241"/>
      <c r="N16" s="653">
        <v>14</v>
      </c>
      <c r="O16" s="241">
        <f t="shared" ref="O16" si="4">SUM(E16,G16,I16,K16,M16)</f>
        <v>0</v>
      </c>
      <c r="P16" s="241">
        <f t="shared" ref="P16" si="5">SUM(F16,H16,J16,L16,N16)</f>
        <v>14</v>
      </c>
      <c r="Q16" s="221" t="s">
        <v>1135</v>
      </c>
    </row>
    <row r="17" spans="1:17" ht="15.75" customHeight="1" x14ac:dyDescent="0.3">
      <c r="A17" s="164"/>
      <c r="B17" s="668"/>
      <c r="C17" s="669" t="s">
        <v>609</v>
      </c>
      <c r="D17" s="225"/>
      <c r="E17" s="241"/>
      <c r="F17" s="241"/>
      <c r="G17" s="223"/>
      <c r="H17" s="223"/>
      <c r="I17" s="241"/>
      <c r="J17" s="241"/>
      <c r="K17" s="241"/>
      <c r="L17" s="241">
        <v>97</v>
      </c>
      <c r="M17" s="241"/>
      <c r="N17" s="653"/>
      <c r="O17" s="241">
        <f t="shared" si="0"/>
        <v>0</v>
      </c>
      <c r="P17" s="241">
        <f t="shared" si="1"/>
        <v>97</v>
      </c>
      <c r="Q17" s="221" t="s">
        <v>378</v>
      </c>
    </row>
    <row r="18" spans="1:17" ht="18.75" customHeight="1" x14ac:dyDescent="0.3">
      <c r="A18" s="164"/>
      <c r="B18" s="668">
        <v>2</v>
      </c>
      <c r="C18" s="225" t="s">
        <v>639</v>
      </c>
      <c r="D18" s="227"/>
      <c r="E18" s="241"/>
      <c r="F18" s="241"/>
      <c r="G18" s="223"/>
      <c r="H18" s="223"/>
      <c r="I18" s="241"/>
      <c r="J18" s="241"/>
      <c r="K18" s="241"/>
      <c r="L18" s="241"/>
      <c r="M18" s="241"/>
      <c r="N18" s="653"/>
      <c r="O18" s="241"/>
      <c r="P18" s="241"/>
      <c r="Q18" s="221"/>
    </row>
    <row r="19" spans="1:17" ht="18.75" customHeight="1" x14ac:dyDescent="0.3">
      <c r="A19" s="164"/>
      <c r="B19" s="668"/>
      <c r="C19" s="225" t="s">
        <v>381</v>
      </c>
      <c r="D19" s="227"/>
      <c r="E19" s="241"/>
      <c r="F19" s="241">
        <v>25</v>
      </c>
      <c r="G19" s="223"/>
      <c r="H19" s="223"/>
      <c r="I19" s="241"/>
      <c r="J19" s="241"/>
      <c r="K19" s="241"/>
      <c r="L19" s="241"/>
      <c r="M19" s="241"/>
      <c r="N19" s="653"/>
      <c r="O19" s="241">
        <f t="shared" ref="O19:O20" si="6">SUM(E19,G19,I19,K19,M19)</f>
        <v>0</v>
      </c>
      <c r="P19" s="241">
        <f t="shared" ref="P19:P20" si="7">SUM(F19,H19,J19,L19,N19)</f>
        <v>25</v>
      </c>
      <c r="Q19" s="221" t="s">
        <v>379</v>
      </c>
    </row>
    <row r="20" spans="1:17" ht="18.75" customHeight="1" thickBot="1" x14ac:dyDescent="0.35">
      <c r="A20" s="164"/>
      <c r="B20" s="672"/>
      <c r="C20" s="242" t="s">
        <v>382</v>
      </c>
      <c r="D20" s="673"/>
      <c r="E20" s="674"/>
      <c r="F20" s="674">
        <v>20</v>
      </c>
      <c r="G20" s="231"/>
      <c r="H20" s="231"/>
      <c r="I20" s="674"/>
      <c r="J20" s="674"/>
      <c r="K20" s="674"/>
      <c r="L20" s="674"/>
      <c r="M20" s="674"/>
      <c r="N20" s="663"/>
      <c r="O20" s="675">
        <f t="shared" si="6"/>
        <v>0</v>
      </c>
      <c r="P20" s="675">
        <f t="shared" si="7"/>
        <v>20</v>
      </c>
      <c r="Q20" s="232" t="s">
        <v>379</v>
      </c>
    </row>
    <row r="21" spans="1:17" ht="18.75" customHeight="1" thickBot="1" x14ac:dyDescent="0.35">
      <c r="A21" s="173"/>
      <c r="B21" s="676"/>
      <c r="C21" s="169"/>
      <c r="D21" s="689"/>
      <c r="E21" s="691">
        <f t="shared" ref="E21:N21" si="8">SUM(E6:E20)</f>
        <v>40</v>
      </c>
      <c r="F21" s="691">
        <f t="shared" si="8"/>
        <v>45</v>
      </c>
      <c r="G21" s="691">
        <f t="shared" si="8"/>
        <v>40</v>
      </c>
      <c r="H21" s="691">
        <f t="shared" si="8"/>
        <v>326</v>
      </c>
      <c r="I21" s="691">
        <f t="shared" si="8"/>
        <v>40</v>
      </c>
      <c r="J21" s="691">
        <f t="shared" si="8"/>
        <v>182</v>
      </c>
      <c r="K21" s="691">
        <f t="shared" si="8"/>
        <v>40</v>
      </c>
      <c r="L21" s="691">
        <f t="shared" si="8"/>
        <v>228</v>
      </c>
      <c r="M21" s="691">
        <f t="shared" si="8"/>
        <v>40</v>
      </c>
      <c r="N21" s="691">
        <f t="shared" si="8"/>
        <v>14</v>
      </c>
      <c r="O21" s="691">
        <f>SUM(E21,G21,I21,K21,M21)</f>
        <v>200</v>
      </c>
      <c r="P21" s="691">
        <f>SUM(F21,H21,J21,L21,N21)</f>
        <v>795</v>
      </c>
      <c r="Q21" s="173"/>
    </row>
    <row r="22" spans="1:17" ht="18.75" customHeight="1" x14ac:dyDescent="0.3">
      <c r="A22" s="164" t="s">
        <v>383</v>
      </c>
      <c r="B22" s="688">
        <v>1</v>
      </c>
      <c r="C22" s="272" t="s">
        <v>627</v>
      </c>
      <c r="D22" s="245" t="s">
        <v>356</v>
      </c>
      <c r="E22" s="352">
        <v>20</v>
      </c>
      <c r="F22" s="352"/>
      <c r="G22" s="247">
        <v>20</v>
      </c>
      <c r="H22" s="247"/>
      <c r="I22" s="352">
        <v>20</v>
      </c>
      <c r="J22" s="352"/>
      <c r="K22" s="352">
        <v>20</v>
      </c>
      <c r="L22" s="352"/>
      <c r="M22" s="352">
        <v>20</v>
      </c>
      <c r="N22" s="658"/>
      <c r="O22" s="352">
        <f>SUM(E22,G22,I22,K22,M22)</f>
        <v>100</v>
      </c>
      <c r="P22" s="352">
        <f>SUM(F22,H22,J22,L22,N22)</f>
        <v>0</v>
      </c>
      <c r="Q22" s="245"/>
    </row>
    <row r="23" spans="1:17" ht="18.75" customHeight="1" x14ac:dyDescent="0.3">
      <c r="A23" s="164"/>
      <c r="B23" s="668"/>
      <c r="C23" s="225" t="s">
        <v>384</v>
      </c>
      <c r="D23" s="221"/>
      <c r="E23" s="241"/>
      <c r="F23" s="241">
        <v>31</v>
      </c>
      <c r="G23" s="223"/>
      <c r="H23" s="223"/>
      <c r="I23" s="241"/>
      <c r="J23" s="241"/>
      <c r="K23" s="241"/>
      <c r="L23" s="241"/>
      <c r="M23" s="241"/>
      <c r="N23" s="653"/>
      <c r="O23" s="241"/>
      <c r="P23" s="241">
        <f t="shared" ref="P23:P33" si="9">SUM(F23,H23,J23,L23,N23)</f>
        <v>31</v>
      </c>
      <c r="Q23" s="221" t="s">
        <v>385</v>
      </c>
    </row>
    <row r="24" spans="1:17" ht="15" customHeight="1" x14ac:dyDescent="0.3">
      <c r="A24" s="164"/>
      <c r="B24" s="668"/>
      <c r="C24" s="225" t="s">
        <v>386</v>
      </c>
      <c r="D24" s="221"/>
      <c r="E24" s="241"/>
      <c r="F24" s="241">
        <v>20</v>
      </c>
      <c r="G24" s="223"/>
      <c r="H24" s="223"/>
      <c r="I24" s="241"/>
      <c r="J24" s="241"/>
      <c r="K24" s="241"/>
      <c r="L24" s="241"/>
      <c r="M24" s="241"/>
      <c r="N24" s="653"/>
      <c r="O24" s="241"/>
      <c r="P24" s="241">
        <f t="shared" si="9"/>
        <v>20</v>
      </c>
      <c r="Q24" s="221" t="s">
        <v>23</v>
      </c>
    </row>
    <row r="25" spans="1:17" ht="18.75" customHeight="1" x14ac:dyDescent="0.3">
      <c r="A25" s="164"/>
      <c r="B25" s="668"/>
      <c r="C25" s="225" t="s">
        <v>387</v>
      </c>
      <c r="D25" s="221"/>
      <c r="E25" s="241"/>
      <c r="F25" s="241">
        <v>50</v>
      </c>
      <c r="G25" s="223"/>
      <c r="H25" s="223">
        <v>40</v>
      </c>
      <c r="I25" s="241"/>
      <c r="J25" s="241"/>
      <c r="K25" s="241"/>
      <c r="L25" s="241"/>
      <c r="M25" s="241"/>
      <c r="N25" s="653"/>
      <c r="O25" s="241"/>
      <c r="P25" s="241">
        <f t="shared" si="9"/>
        <v>90</v>
      </c>
      <c r="Q25" s="221" t="s">
        <v>82</v>
      </c>
    </row>
    <row r="26" spans="1:17" ht="18.75" customHeight="1" x14ac:dyDescent="0.3">
      <c r="A26" s="164"/>
      <c r="B26" s="668">
        <v>2</v>
      </c>
      <c r="C26" s="225" t="s">
        <v>639</v>
      </c>
      <c r="D26" s="221"/>
      <c r="E26" s="241"/>
      <c r="F26" s="241"/>
      <c r="G26" s="223"/>
      <c r="H26" s="223"/>
      <c r="I26" s="241"/>
      <c r="J26" s="241"/>
      <c r="K26" s="241"/>
      <c r="L26" s="241"/>
      <c r="M26" s="241"/>
      <c r="N26" s="653"/>
      <c r="O26" s="241"/>
      <c r="P26" s="241"/>
      <c r="Q26" s="221"/>
    </row>
    <row r="27" spans="1:17" ht="18.75" customHeight="1" x14ac:dyDescent="0.3">
      <c r="A27" s="164"/>
      <c r="B27" s="668">
        <v>3</v>
      </c>
      <c r="C27" s="225" t="s">
        <v>645</v>
      </c>
      <c r="D27" s="221"/>
      <c r="E27" s="241"/>
      <c r="F27" s="241">
        <v>200</v>
      </c>
      <c r="G27" s="223"/>
      <c r="H27" s="223"/>
      <c r="I27" s="241"/>
      <c r="J27" s="241"/>
      <c r="K27" s="241"/>
      <c r="L27" s="241"/>
      <c r="M27" s="241"/>
      <c r="N27" s="653"/>
      <c r="O27" s="241"/>
      <c r="P27" s="241">
        <f t="shared" si="9"/>
        <v>200</v>
      </c>
      <c r="Q27" s="221" t="s">
        <v>23</v>
      </c>
    </row>
    <row r="28" spans="1:17" ht="17.25" customHeight="1" x14ac:dyDescent="0.3">
      <c r="A28" s="164"/>
      <c r="B28" s="668"/>
      <c r="C28" s="225" t="s">
        <v>275</v>
      </c>
      <c r="D28" s="221"/>
      <c r="E28" s="241"/>
      <c r="F28" s="677"/>
      <c r="G28" s="224"/>
      <c r="H28" s="224"/>
      <c r="I28" s="677"/>
      <c r="J28" s="677">
        <v>19</v>
      </c>
      <c r="K28" s="677"/>
      <c r="L28" s="677"/>
      <c r="M28" s="677"/>
      <c r="N28" s="713"/>
      <c r="O28" s="241"/>
      <c r="P28" s="241">
        <f t="shared" si="9"/>
        <v>19</v>
      </c>
      <c r="Q28" s="221" t="s">
        <v>23</v>
      </c>
    </row>
    <row r="29" spans="1:17" ht="18.75" customHeight="1" x14ac:dyDescent="0.3">
      <c r="A29" s="164"/>
      <c r="B29" s="668">
        <v>4</v>
      </c>
      <c r="C29" s="225" t="s">
        <v>646</v>
      </c>
      <c r="D29" s="221"/>
      <c r="E29" s="241">
        <v>25</v>
      </c>
      <c r="F29" s="677"/>
      <c r="G29" s="224">
        <v>25</v>
      </c>
      <c r="H29" s="224"/>
      <c r="I29" s="677">
        <v>25</v>
      </c>
      <c r="J29" s="677"/>
      <c r="K29" s="677">
        <v>25</v>
      </c>
      <c r="L29" s="677"/>
      <c r="M29" s="677">
        <v>25</v>
      </c>
      <c r="N29" s="713"/>
      <c r="O29" s="241">
        <f t="shared" ref="O29:O33" si="10">SUM(E29,G29,I29,K29,M29)</f>
        <v>125</v>
      </c>
      <c r="P29" s="241">
        <f t="shared" si="9"/>
        <v>0</v>
      </c>
      <c r="Q29" s="221" t="s">
        <v>358</v>
      </c>
    </row>
    <row r="30" spans="1:17" ht="16.5" customHeight="1" x14ac:dyDescent="0.3">
      <c r="A30" s="164"/>
      <c r="B30" s="668">
        <v>5</v>
      </c>
      <c r="C30" s="225" t="s">
        <v>377</v>
      </c>
      <c r="D30" s="221"/>
      <c r="E30" s="241">
        <v>25</v>
      </c>
      <c r="F30" s="677"/>
      <c r="G30" s="224">
        <v>25</v>
      </c>
      <c r="H30" s="224"/>
      <c r="I30" s="677">
        <v>25</v>
      </c>
      <c r="J30" s="677"/>
      <c r="K30" s="677">
        <v>25</v>
      </c>
      <c r="L30" s="677"/>
      <c r="M30" s="677">
        <v>25</v>
      </c>
      <c r="N30" s="713"/>
      <c r="O30" s="241">
        <f t="shared" si="10"/>
        <v>125</v>
      </c>
      <c r="P30" s="241">
        <f t="shared" si="9"/>
        <v>0</v>
      </c>
      <c r="Q30" s="221" t="s">
        <v>358</v>
      </c>
    </row>
    <row r="31" spans="1:17" ht="18.75" customHeight="1" x14ac:dyDescent="0.3">
      <c r="A31" s="164"/>
      <c r="B31" s="668">
        <v>6</v>
      </c>
      <c r="C31" s="225" t="s">
        <v>647</v>
      </c>
      <c r="D31" s="221"/>
      <c r="E31" s="241">
        <v>25</v>
      </c>
      <c r="F31" s="677"/>
      <c r="G31" s="224">
        <v>25</v>
      </c>
      <c r="H31" s="224"/>
      <c r="I31" s="677">
        <v>25</v>
      </c>
      <c r="J31" s="677"/>
      <c r="K31" s="677">
        <v>25</v>
      </c>
      <c r="L31" s="677"/>
      <c r="M31" s="677">
        <v>25</v>
      </c>
      <c r="N31" s="713"/>
      <c r="O31" s="241">
        <f t="shared" si="10"/>
        <v>125</v>
      </c>
      <c r="P31" s="241">
        <f t="shared" si="9"/>
        <v>0</v>
      </c>
      <c r="Q31" s="221" t="s">
        <v>358</v>
      </c>
    </row>
    <row r="32" spans="1:17" ht="18.75" customHeight="1" x14ac:dyDescent="0.3">
      <c r="A32" s="164"/>
      <c r="B32" s="668">
        <v>7</v>
      </c>
      <c r="C32" s="225" t="s">
        <v>648</v>
      </c>
      <c r="D32" s="221"/>
      <c r="E32" s="241">
        <v>25</v>
      </c>
      <c r="F32" s="677"/>
      <c r="G32" s="224">
        <v>25</v>
      </c>
      <c r="H32" s="224"/>
      <c r="I32" s="677">
        <v>25</v>
      </c>
      <c r="J32" s="677"/>
      <c r="K32" s="677">
        <v>25</v>
      </c>
      <c r="L32" s="677"/>
      <c r="M32" s="677">
        <v>25</v>
      </c>
      <c r="N32" s="713"/>
      <c r="O32" s="241">
        <f t="shared" si="10"/>
        <v>125</v>
      </c>
      <c r="P32" s="241">
        <f t="shared" si="9"/>
        <v>0</v>
      </c>
      <c r="Q32" s="221" t="s">
        <v>358</v>
      </c>
    </row>
    <row r="33" spans="1:17" ht="15.75" customHeight="1" thickBot="1" x14ac:dyDescent="0.35">
      <c r="A33" s="164"/>
      <c r="B33" s="678">
        <v>8</v>
      </c>
      <c r="C33" s="243" t="s">
        <v>649</v>
      </c>
      <c r="D33" s="232"/>
      <c r="E33" s="675">
        <v>25</v>
      </c>
      <c r="F33" s="679"/>
      <c r="G33" s="236">
        <v>25</v>
      </c>
      <c r="H33" s="236"/>
      <c r="I33" s="679">
        <v>25</v>
      </c>
      <c r="J33" s="679"/>
      <c r="K33" s="679">
        <v>25</v>
      </c>
      <c r="L33" s="679"/>
      <c r="M33" s="679">
        <v>25</v>
      </c>
      <c r="N33" s="718"/>
      <c r="O33" s="674">
        <f t="shared" si="10"/>
        <v>125</v>
      </c>
      <c r="P33" s="674">
        <f t="shared" si="9"/>
        <v>0</v>
      </c>
      <c r="Q33" s="232" t="s">
        <v>358</v>
      </c>
    </row>
    <row r="34" spans="1:17" ht="15.75" customHeight="1" thickBot="1" x14ac:dyDescent="0.35">
      <c r="A34" s="164"/>
      <c r="B34" s="680"/>
      <c r="C34" s="244"/>
      <c r="D34" s="170"/>
      <c r="E34" s="717">
        <f>SUM(E22:E33)</f>
        <v>145</v>
      </c>
      <c r="F34" s="717">
        <f>SUM(F22:F33)</f>
        <v>301</v>
      </c>
      <c r="G34" s="717">
        <f>SUM(G22:G33)</f>
        <v>145</v>
      </c>
      <c r="H34" s="717">
        <f>SUM(H22:H33)</f>
        <v>40</v>
      </c>
      <c r="I34" s="717">
        <f t="shared" ref="I34:N34" si="11">SUM(I22:I33)</f>
        <v>145</v>
      </c>
      <c r="J34" s="717">
        <f t="shared" si="11"/>
        <v>19</v>
      </c>
      <c r="K34" s="717">
        <f t="shared" si="11"/>
        <v>145</v>
      </c>
      <c r="L34" s="717">
        <f t="shared" si="11"/>
        <v>0</v>
      </c>
      <c r="M34" s="717">
        <f t="shared" si="11"/>
        <v>145</v>
      </c>
      <c r="N34" s="717">
        <f t="shared" si="11"/>
        <v>0</v>
      </c>
      <c r="O34" s="690">
        <f>SUM(E34,G34,I34,K34,M34)</f>
        <v>725</v>
      </c>
      <c r="P34" s="690">
        <f>SUM(F34,H34,J34,L34,N34)</f>
        <v>360</v>
      </c>
      <c r="Q34" s="164"/>
    </row>
    <row r="35" spans="1:17" ht="18.75" customHeight="1" x14ac:dyDescent="0.3">
      <c r="A35" s="160" t="s">
        <v>388</v>
      </c>
      <c r="B35" s="693">
        <v>1</v>
      </c>
      <c r="C35" s="220" t="s">
        <v>638</v>
      </c>
      <c r="D35" s="216" t="s">
        <v>356</v>
      </c>
      <c r="E35" s="667">
        <v>20</v>
      </c>
      <c r="F35" s="667"/>
      <c r="G35" s="218">
        <v>20</v>
      </c>
      <c r="H35" s="218"/>
      <c r="I35" s="667">
        <v>20</v>
      </c>
      <c r="J35" s="667"/>
      <c r="K35" s="667">
        <v>20</v>
      </c>
      <c r="L35" s="667"/>
      <c r="M35" s="667">
        <v>20</v>
      </c>
      <c r="N35" s="662"/>
      <c r="O35" s="667">
        <f>SUM(E35,G35,I35,K35,M35)</f>
        <v>100</v>
      </c>
      <c r="P35" s="667">
        <f>SUM(F35,H35,J35,L35,N35)</f>
        <v>0</v>
      </c>
      <c r="Q35" s="160" t="s">
        <v>358</v>
      </c>
    </row>
    <row r="36" spans="1:17" ht="18.75" customHeight="1" x14ac:dyDescent="0.3">
      <c r="A36" s="164"/>
      <c r="B36" s="701">
        <v>2</v>
      </c>
      <c r="C36" s="161" t="s">
        <v>639</v>
      </c>
      <c r="D36" s="164"/>
      <c r="E36" s="683"/>
      <c r="F36" s="683"/>
      <c r="G36" s="165"/>
      <c r="H36" s="165"/>
      <c r="I36" s="683"/>
      <c r="J36" s="683"/>
      <c r="K36" s="683"/>
      <c r="L36" s="683"/>
      <c r="M36" s="683"/>
      <c r="N36" s="716"/>
      <c r="O36" s="683"/>
      <c r="P36" s="683"/>
      <c r="Q36" s="164"/>
    </row>
    <row r="37" spans="1:17" ht="18.75" customHeight="1" x14ac:dyDescent="0.3">
      <c r="A37" s="164"/>
      <c r="B37" s="701">
        <v>3</v>
      </c>
      <c r="C37" s="161" t="s">
        <v>824</v>
      </c>
      <c r="D37" s="164"/>
      <c r="E37" s="683">
        <v>20</v>
      </c>
      <c r="F37" s="683"/>
      <c r="G37" s="165">
        <v>20</v>
      </c>
      <c r="H37" s="165"/>
      <c r="I37" s="683">
        <v>20</v>
      </c>
      <c r="J37" s="683"/>
      <c r="K37" s="683">
        <v>20</v>
      </c>
      <c r="L37" s="683"/>
      <c r="M37" s="683">
        <v>20</v>
      </c>
      <c r="N37" s="663"/>
      <c r="O37" s="683">
        <f t="shared" ref="O37:P42" si="12">SUM(E37,G37,I37,K37,M37)</f>
        <v>100</v>
      </c>
      <c r="P37" s="683">
        <f t="shared" si="12"/>
        <v>0</v>
      </c>
      <c r="Q37" s="164"/>
    </row>
    <row r="38" spans="1:17" ht="18.75" customHeight="1" x14ac:dyDescent="0.3">
      <c r="A38" s="164"/>
      <c r="B38" s="701">
        <v>4</v>
      </c>
      <c r="C38" s="161" t="s">
        <v>641</v>
      </c>
      <c r="D38" s="164"/>
      <c r="E38" s="683">
        <v>50</v>
      </c>
      <c r="F38" s="683"/>
      <c r="G38" s="165">
        <v>50</v>
      </c>
      <c r="H38" s="165"/>
      <c r="I38" s="683">
        <v>50</v>
      </c>
      <c r="J38" s="683"/>
      <c r="K38" s="683">
        <v>50</v>
      </c>
      <c r="L38" s="683"/>
      <c r="M38" s="683">
        <v>50</v>
      </c>
      <c r="N38" s="716"/>
      <c r="O38" s="683">
        <f t="shared" si="12"/>
        <v>250</v>
      </c>
      <c r="P38" s="683">
        <f t="shared" si="12"/>
        <v>0</v>
      </c>
      <c r="Q38" s="164"/>
    </row>
    <row r="39" spans="1:17" ht="18.75" customHeight="1" x14ac:dyDescent="0.3">
      <c r="A39" s="164"/>
      <c r="B39" s="688">
        <v>5</v>
      </c>
      <c r="C39" s="272" t="s">
        <v>642</v>
      </c>
      <c r="D39" s="245"/>
      <c r="E39" s="352">
        <v>25</v>
      </c>
      <c r="F39" s="352"/>
      <c r="G39" s="247">
        <v>25</v>
      </c>
      <c r="H39" s="247"/>
      <c r="I39" s="352">
        <v>25</v>
      </c>
      <c r="J39" s="352"/>
      <c r="K39" s="352">
        <v>25</v>
      </c>
      <c r="L39" s="352"/>
      <c r="M39" s="352">
        <v>25</v>
      </c>
      <c r="N39" s="658"/>
      <c r="O39" s="352">
        <f t="shared" si="12"/>
        <v>125</v>
      </c>
      <c r="P39" s="352">
        <f t="shared" si="12"/>
        <v>0</v>
      </c>
      <c r="Q39" s="164"/>
    </row>
    <row r="40" spans="1:17" ht="18.75" customHeight="1" thickBot="1" x14ac:dyDescent="0.35">
      <c r="A40" s="164"/>
      <c r="B40" s="212">
        <v>6</v>
      </c>
      <c r="C40" s="161" t="s">
        <v>825</v>
      </c>
      <c r="D40" s="164"/>
      <c r="E40" s="683">
        <v>25</v>
      </c>
      <c r="F40" s="683"/>
      <c r="G40" s="165">
        <v>25</v>
      </c>
      <c r="H40" s="165"/>
      <c r="I40" s="683">
        <v>25</v>
      </c>
      <c r="J40" s="683"/>
      <c r="K40" s="683">
        <v>25</v>
      </c>
      <c r="L40" s="683"/>
      <c r="M40" s="683">
        <v>25</v>
      </c>
      <c r="N40" s="716"/>
      <c r="O40" s="683">
        <f t="shared" si="12"/>
        <v>125</v>
      </c>
      <c r="P40" s="683">
        <f t="shared" si="12"/>
        <v>0</v>
      </c>
      <c r="Q40" s="164"/>
    </row>
    <row r="41" spans="1:17" ht="18.75" customHeight="1" thickBot="1" x14ac:dyDescent="0.35">
      <c r="A41" s="173"/>
      <c r="B41" s="680"/>
      <c r="C41" s="244"/>
      <c r="D41" s="170"/>
      <c r="E41" s="709">
        <f>SUM(E35:E40)</f>
        <v>140</v>
      </c>
      <c r="F41" s="709">
        <f t="shared" ref="F41:N41" si="13">SUM(F35:F40)</f>
        <v>0</v>
      </c>
      <c r="G41" s="709">
        <f>SUM(G35:G40)</f>
        <v>140</v>
      </c>
      <c r="H41" s="709">
        <f t="shared" si="13"/>
        <v>0</v>
      </c>
      <c r="I41" s="709">
        <f t="shared" si="13"/>
        <v>140</v>
      </c>
      <c r="J41" s="709">
        <f t="shared" si="13"/>
        <v>0</v>
      </c>
      <c r="K41" s="709">
        <f t="shared" si="13"/>
        <v>140</v>
      </c>
      <c r="L41" s="709">
        <f t="shared" si="13"/>
        <v>0</v>
      </c>
      <c r="M41" s="709">
        <f t="shared" si="13"/>
        <v>140</v>
      </c>
      <c r="N41" s="709">
        <f t="shared" si="13"/>
        <v>0</v>
      </c>
      <c r="O41" s="709">
        <f t="shared" si="12"/>
        <v>700</v>
      </c>
      <c r="P41" s="709">
        <f t="shared" si="12"/>
        <v>0</v>
      </c>
      <c r="Q41" s="170"/>
    </row>
    <row r="42" spans="1:17" ht="18.75" customHeight="1" x14ac:dyDescent="0.3">
      <c r="A42" s="172" t="s">
        <v>389</v>
      </c>
      <c r="B42" s="638">
        <v>1</v>
      </c>
      <c r="C42" s="161" t="s">
        <v>638</v>
      </c>
      <c r="D42" s="164" t="s">
        <v>390</v>
      </c>
      <c r="E42" s="682">
        <v>20</v>
      </c>
      <c r="F42" s="682"/>
      <c r="G42" s="162">
        <v>20</v>
      </c>
      <c r="H42" s="162"/>
      <c r="I42" s="682" t="s">
        <v>357</v>
      </c>
      <c r="J42" s="682"/>
      <c r="K42" s="682" t="s">
        <v>357</v>
      </c>
      <c r="L42" s="682"/>
      <c r="M42" s="682" t="s">
        <v>357</v>
      </c>
      <c r="N42" s="702"/>
      <c r="O42" s="682">
        <f t="shared" si="12"/>
        <v>40</v>
      </c>
      <c r="P42" s="682">
        <f t="shared" si="12"/>
        <v>0</v>
      </c>
      <c r="Q42" s="160" t="s">
        <v>358</v>
      </c>
    </row>
    <row r="43" spans="1:17" ht="18.75" customHeight="1" thickBot="1" x14ac:dyDescent="0.35">
      <c r="A43" s="164" t="s">
        <v>391</v>
      </c>
      <c r="B43" s="212">
        <v>2</v>
      </c>
      <c r="C43" s="161" t="s">
        <v>639</v>
      </c>
      <c r="D43" s="164"/>
      <c r="E43" s="622"/>
      <c r="F43" s="622"/>
      <c r="G43" s="684"/>
      <c r="H43" s="684"/>
      <c r="I43" s="622"/>
      <c r="J43" s="622"/>
      <c r="K43" s="622"/>
      <c r="L43" s="622"/>
      <c r="M43" s="622"/>
      <c r="N43" s="719"/>
      <c r="O43" s="622"/>
      <c r="P43" s="622"/>
      <c r="Q43" s="173"/>
    </row>
    <row r="44" spans="1:17" ht="18.75" customHeight="1" thickBot="1" x14ac:dyDescent="0.35">
      <c r="A44" s="173"/>
      <c r="B44" s="680"/>
      <c r="C44" s="244"/>
      <c r="D44" s="170"/>
      <c r="E44" s="561">
        <f t="shared" ref="E44:N44" si="14">SUM(E42:E43)</f>
        <v>20</v>
      </c>
      <c r="F44" s="561">
        <f t="shared" si="14"/>
        <v>0</v>
      </c>
      <c r="G44" s="561">
        <f t="shared" si="14"/>
        <v>20</v>
      </c>
      <c r="H44" s="561">
        <f t="shared" si="14"/>
        <v>0</v>
      </c>
      <c r="I44" s="561">
        <f t="shared" si="14"/>
        <v>0</v>
      </c>
      <c r="J44" s="561">
        <f t="shared" si="14"/>
        <v>0</v>
      </c>
      <c r="K44" s="561">
        <f t="shared" si="14"/>
        <v>0</v>
      </c>
      <c r="L44" s="561">
        <f t="shared" si="14"/>
        <v>0</v>
      </c>
      <c r="M44" s="561">
        <f t="shared" si="14"/>
        <v>0</v>
      </c>
      <c r="N44" s="561">
        <f t="shared" si="14"/>
        <v>0</v>
      </c>
      <c r="O44" s="561">
        <f>SUM(E44,G44,I44,K44,M44)</f>
        <v>40</v>
      </c>
      <c r="P44" s="561">
        <f>SUM(F44,H44,J44,L44,N44)</f>
        <v>0</v>
      </c>
      <c r="Q44" s="169"/>
    </row>
    <row r="45" spans="1:17" ht="18.75" customHeight="1" x14ac:dyDescent="0.3">
      <c r="A45" s="172" t="s">
        <v>392</v>
      </c>
      <c r="B45" s="638">
        <v>1</v>
      </c>
      <c r="C45" s="288" t="s">
        <v>826</v>
      </c>
      <c r="D45" s="160" t="s">
        <v>356</v>
      </c>
      <c r="E45" s="682">
        <v>40</v>
      </c>
      <c r="F45" s="682"/>
      <c r="G45" s="162">
        <v>40</v>
      </c>
      <c r="H45" s="162">
        <v>45</v>
      </c>
      <c r="I45" s="682">
        <v>40</v>
      </c>
      <c r="J45" s="682">
        <v>40</v>
      </c>
      <c r="K45" s="682">
        <v>40</v>
      </c>
      <c r="L45" s="682"/>
      <c r="M45" s="682">
        <v>40</v>
      </c>
      <c r="N45" s="702"/>
      <c r="O45" s="682">
        <f>SUM(E45,G45,I45,K45,M45)</f>
        <v>200</v>
      </c>
      <c r="P45" s="682">
        <f>SUM(F45,H45,J45,L45,N45)</f>
        <v>85</v>
      </c>
      <c r="Q45" s="160" t="s">
        <v>23</v>
      </c>
    </row>
    <row r="46" spans="1:17" ht="18.75" customHeight="1" x14ac:dyDescent="0.3">
      <c r="A46" s="164" t="s">
        <v>410</v>
      </c>
      <c r="B46" s="212">
        <v>2</v>
      </c>
      <c r="C46" s="288" t="s">
        <v>827</v>
      </c>
      <c r="D46" s="164"/>
      <c r="E46" s="683">
        <v>20</v>
      </c>
      <c r="F46" s="683"/>
      <c r="G46" s="165">
        <v>20</v>
      </c>
      <c r="H46" s="165"/>
      <c r="I46" s="683">
        <v>20</v>
      </c>
      <c r="J46" s="683"/>
      <c r="K46" s="683">
        <v>20</v>
      </c>
      <c r="L46" s="683"/>
      <c r="M46" s="683">
        <v>20</v>
      </c>
      <c r="N46" s="716"/>
      <c r="O46" s="683">
        <f t="shared" ref="O46:P58" si="15">SUM(E46,G46,I46,K46,M46)</f>
        <v>100</v>
      </c>
      <c r="P46" s="683">
        <f t="shared" si="15"/>
        <v>0</v>
      </c>
      <c r="Q46" s="164"/>
    </row>
    <row r="47" spans="1:17" ht="18.75" customHeight="1" x14ac:dyDescent="0.3">
      <c r="A47" s="164" t="s">
        <v>417</v>
      </c>
      <c r="B47" s="212">
        <v>3</v>
      </c>
      <c r="C47" s="288" t="s">
        <v>393</v>
      </c>
      <c r="D47" s="164"/>
      <c r="E47" s="683">
        <v>20</v>
      </c>
      <c r="F47" s="683"/>
      <c r="G47" s="165">
        <v>20</v>
      </c>
      <c r="H47" s="165"/>
      <c r="I47" s="683">
        <v>20</v>
      </c>
      <c r="J47" s="683"/>
      <c r="K47" s="683">
        <v>20</v>
      </c>
      <c r="L47" s="683"/>
      <c r="M47" s="683">
        <v>20</v>
      </c>
      <c r="N47" s="716"/>
      <c r="O47" s="683">
        <f t="shared" si="15"/>
        <v>100</v>
      </c>
      <c r="P47" s="683">
        <f t="shared" si="15"/>
        <v>0</v>
      </c>
      <c r="Q47" s="164"/>
    </row>
    <row r="48" spans="1:17" ht="18.75" customHeight="1" x14ac:dyDescent="0.3">
      <c r="A48" s="164"/>
      <c r="B48" s="212">
        <v>4</v>
      </c>
      <c r="C48" s="271" t="s">
        <v>702</v>
      </c>
      <c r="D48" s="164"/>
      <c r="E48" s="683"/>
      <c r="F48" s="683"/>
      <c r="G48" s="165"/>
      <c r="H48" s="165">
        <v>120</v>
      </c>
      <c r="I48" s="683"/>
      <c r="J48" s="683"/>
      <c r="K48" s="683"/>
      <c r="L48" s="683"/>
      <c r="M48" s="683"/>
      <c r="N48" s="716"/>
      <c r="O48" s="683">
        <f t="shared" si="15"/>
        <v>0</v>
      </c>
      <c r="P48" s="683">
        <f t="shared" si="15"/>
        <v>120</v>
      </c>
      <c r="Q48" s="164"/>
    </row>
    <row r="49" spans="1:17" ht="18.75" customHeight="1" x14ac:dyDescent="0.3">
      <c r="A49" s="164"/>
      <c r="B49" s="212">
        <v>5</v>
      </c>
      <c r="C49" s="271" t="s">
        <v>828</v>
      </c>
      <c r="D49" s="164"/>
      <c r="E49" s="683"/>
      <c r="F49" s="683"/>
      <c r="G49" s="165"/>
      <c r="H49" s="165"/>
      <c r="I49" s="683"/>
      <c r="J49" s="683"/>
      <c r="K49" s="683"/>
      <c r="L49" s="683"/>
      <c r="M49" s="683"/>
      <c r="N49" s="716"/>
      <c r="O49" s="683"/>
      <c r="P49" s="683"/>
      <c r="Q49" s="164"/>
    </row>
    <row r="50" spans="1:17" ht="18.75" customHeight="1" x14ac:dyDescent="0.3">
      <c r="A50" s="164"/>
      <c r="B50" s="212">
        <v>6</v>
      </c>
      <c r="C50" s="271" t="s">
        <v>829</v>
      </c>
      <c r="D50" s="164"/>
      <c r="E50" s="683"/>
      <c r="F50" s="683"/>
      <c r="G50" s="165"/>
      <c r="H50" s="165"/>
      <c r="I50" s="683">
        <v>50</v>
      </c>
      <c r="J50" s="683"/>
      <c r="K50" s="683"/>
      <c r="L50" s="683"/>
      <c r="M50" s="683"/>
      <c r="N50" s="716"/>
      <c r="O50" s="683">
        <f t="shared" si="15"/>
        <v>50</v>
      </c>
      <c r="P50" s="683">
        <f t="shared" si="15"/>
        <v>0</v>
      </c>
      <c r="Q50" s="164" t="s">
        <v>136</v>
      </c>
    </row>
    <row r="51" spans="1:17" ht="18.75" customHeight="1" x14ac:dyDescent="0.3">
      <c r="A51" s="164"/>
      <c r="B51" s="212">
        <v>7</v>
      </c>
      <c r="C51" s="271" t="s">
        <v>830</v>
      </c>
      <c r="D51" s="164"/>
      <c r="E51" s="683"/>
      <c r="F51" s="683">
        <v>181</v>
      </c>
      <c r="G51" s="165"/>
      <c r="H51" s="165"/>
      <c r="I51" s="683"/>
      <c r="J51" s="683"/>
      <c r="K51" s="683"/>
      <c r="L51" s="683"/>
      <c r="M51" s="683"/>
      <c r="N51" s="716"/>
      <c r="O51" s="683">
        <f t="shared" si="15"/>
        <v>0</v>
      </c>
      <c r="P51" s="683">
        <f t="shared" si="15"/>
        <v>181</v>
      </c>
      <c r="Q51" s="164" t="s">
        <v>364</v>
      </c>
    </row>
    <row r="52" spans="1:17" ht="18.75" customHeight="1" x14ac:dyDescent="0.3">
      <c r="A52" s="164"/>
      <c r="B52" s="212">
        <v>8</v>
      </c>
      <c r="C52" s="271" t="s">
        <v>831</v>
      </c>
      <c r="D52" s="164"/>
      <c r="E52" s="683"/>
      <c r="F52" s="683">
        <v>54</v>
      </c>
      <c r="G52" s="165"/>
      <c r="H52" s="165"/>
      <c r="I52" s="683"/>
      <c r="J52" s="683"/>
      <c r="K52" s="683"/>
      <c r="L52" s="683"/>
      <c r="M52" s="683"/>
      <c r="N52" s="716"/>
      <c r="O52" s="683">
        <f t="shared" si="15"/>
        <v>0</v>
      </c>
      <c r="P52" s="683">
        <f t="shared" si="15"/>
        <v>54</v>
      </c>
      <c r="Q52" s="164" t="s">
        <v>364</v>
      </c>
    </row>
    <row r="53" spans="1:17" ht="18.75" customHeight="1" x14ac:dyDescent="0.3">
      <c r="A53" s="164"/>
      <c r="B53" s="212">
        <v>9</v>
      </c>
      <c r="C53" s="271" t="s">
        <v>832</v>
      </c>
      <c r="D53" s="164"/>
      <c r="E53" s="683"/>
      <c r="F53" s="683">
        <v>73</v>
      </c>
      <c r="G53" s="165"/>
      <c r="H53" s="165"/>
      <c r="I53" s="683"/>
      <c r="J53" s="683"/>
      <c r="K53" s="683"/>
      <c r="L53" s="683"/>
      <c r="M53" s="683"/>
      <c r="N53" s="716"/>
      <c r="O53" s="683">
        <f t="shared" si="15"/>
        <v>0</v>
      </c>
      <c r="P53" s="683">
        <f t="shared" si="15"/>
        <v>73</v>
      </c>
      <c r="Q53" s="164" t="s">
        <v>364</v>
      </c>
    </row>
    <row r="54" spans="1:17" ht="18.75" customHeight="1" x14ac:dyDescent="0.3">
      <c r="A54" s="164"/>
      <c r="B54" s="212">
        <v>10</v>
      </c>
      <c r="C54" s="271" t="s">
        <v>833</v>
      </c>
      <c r="D54" s="164"/>
      <c r="E54" s="683"/>
      <c r="F54" s="683">
        <v>1038</v>
      </c>
      <c r="G54" s="165"/>
      <c r="H54" s="165"/>
      <c r="I54" s="683"/>
      <c r="J54" s="683"/>
      <c r="K54" s="683"/>
      <c r="L54" s="683"/>
      <c r="M54" s="683"/>
      <c r="N54" s="716"/>
      <c r="O54" s="683">
        <f t="shared" si="15"/>
        <v>0</v>
      </c>
      <c r="P54" s="683">
        <f t="shared" si="15"/>
        <v>1038</v>
      </c>
      <c r="Q54" s="164" t="s">
        <v>364</v>
      </c>
    </row>
    <row r="55" spans="1:17" ht="18.75" customHeight="1" x14ac:dyDescent="0.3">
      <c r="A55" s="164"/>
      <c r="B55" s="212">
        <v>11</v>
      </c>
      <c r="C55" s="271" t="s">
        <v>834</v>
      </c>
      <c r="D55" s="164"/>
      <c r="E55" s="683"/>
      <c r="F55" s="683">
        <v>50</v>
      </c>
      <c r="G55" s="165"/>
      <c r="H55" s="165"/>
      <c r="I55" s="683"/>
      <c r="J55" s="683"/>
      <c r="K55" s="683"/>
      <c r="L55" s="683"/>
      <c r="M55" s="683"/>
      <c r="N55" s="716"/>
      <c r="O55" s="683">
        <f t="shared" si="15"/>
        <v>0</v>
      </c>
      <c r="P55" s="683">
        <f t="shared" si="15"/>
        <v>50</v>
      </c>
      <c r="Q55" s="164" t="s">
        <v>82</v>
      </c>
    </row>
    <row r="56" spans="1:17" ht="18.75" customHeight="1" x14ac:dyDescent="0.3">
      <c r="A56" s="164"/>
      <c r="B56" s="212">
        <v>12</v>
      </c>
      <c r="C56" s="271" t="s">
        <v>835</v>
      </c>
      <c r="D56" s="164"/>
      <c r="E56" s="683"/>
      <c r="F56" s="683">
        <v>59</v>
      </c>
      <c r="G56" s="165"/>
      <c r="H56" s="165"/>
      <c r="I56" s="683"/>
      <c r="J56" s="683"/>
      <c r="K56" s="683"/>
      <c r="L56" s="683"/>
      <c r="M56" s="683"/>
      <c r="N56" s="716"/>
      <c r="O56" s="683">
        <f t="shared" si="15"/>
        <v>0</v>
      </c>
      <c r="P56" s="683">
        <f t="shared" si="15"/>
        <v>59</v>
      </c>
      <c r="Q56" s="164" t="s">
        <v>23</v>
      </c>
    </row>
    <row r="57" spans="1:17" ht="18.75" customHeight="1" x14ac:dyDescent="0.3">
      <c r="A57" s="164"/>
      <c r="B57" s="212">
        <v>13</v>
      </c>
      <c r="C57" s="271" t="s">
        <v>836</v>
      </c>
      <c r="D57" s="164"/>
      <c r="E57" s="683"/>
      <c r="F57" s="683"/>
      <c r="G57" s="165"/>
      <c r="H57" s="165">
        <v>30</v>
      </c>
      <c r="I57" s="683"/>
      <c r="J57" s="683"/>
      <c r="K57" s="683"/>
      <c r="L57" s="683"/>
      <c r="M57" s="683"/>
      <c r="N57" s="716"/>
      <c r="O57" s="683">
        <f t="shared" si="15"/>
        <v>0</v>
      </c>
      <c r="P57" s="683">
        <f t="shared" si="15"/>
        <v>30</v>
      </c>
      <c r="Q57" s="164"/>
    </row>
    <row r="58" spans="1:17" ht="18.75" customHeight="1" thickBot="1" x14ac:dyDescent="0.35">
      <c r="A58" s="164"/>
      <c r="B58" s="212">
        <v>14</v>
      </c>
      <c r="C58" s="271" t="s">
        <v>837</v>
      </c>
      <c r="D58" s="164"/>
      <c r="E58" s="683"/>
      <c r="F58" s="683"/>
      <c r="G58" s="165"/>
      <c r="H58" s="165">
        <v>40</v>
      </c>
      <c r="I58" s="683"/>
      <c r="J58" s="683"/>
      <c r="K58" s="683"/>
      <c r="L58" s="683"/>
      <c r="M58" s="683"/>
      <c r="N58" s="716"/>
      <c r="O58" s="683">
        <f t="shared" si="15"/>
        <v>0</v>
      </c>
      <c r="P58" s="683">
        <f t="shared" si="15"/>
        <v>40</v>
      </c>
      <c r="Q58" s="164"/>
    </row>
    <row r="59" spans="1:17" ht="18.75" customHeight="1" thickBot="1" x14ac:dyDescent="0.35">
      <c r="A59" s="170"/>
      <c r="B59" s="680"/>
      <c r="C59" s="244"/>
      <c r="D59" s="170"/>
      <c r="E59" s="709">
        <f t="shared" ref="E59:P59" si="16">SUM(E45:E58)</f>
        <v>80</v>
      </c>
      <c r="F59" s="709">
        <f t="shared" si="16"/>
        <v>1455</v>
      </c>
      <c r="G59" s="709">
        <f t="shared" si="16"/>
        <v>80</v>
      </c>
      <c r="H59" s="709">
        <f t="shared" si="16"/>
        <v>235</v>
      </c>
      <c r="I59" s="709">
        <f t="shared" si="16"/>
        <v>130</v>
      </c>
      <c r="J59" s="709">
        <f t="shared" si="16"/>
        <v>40</v>
      </c>
      <c r="K59" s="709">
        <f t="shared" si="16"/>
        <v>80</v>
      </c>
      <c r="L59" s="709">
        <f t="shared" si="16"/>
        <v>0</v>
      </c>
      <c r="M59" s="709">
        <f t="shared" si="16"/>
        <v>80</v>
      </c>
      <c r="N59" s="709">
        <f t="shared" si="16"/>
        <v>0</v>
      </c>
      <c r="O59" s="709">
        <f>SUM(O45:O58)</f>
        <v>450</v>
      </c>
      <c r="P59" s="709">
        <f t="shared" si="16"/>
        <v>1730</v>
      </c>
      <c r="Q59" s="160"/>
    </row>
    <row r="60" spans="1:17" ht="18.75" customHeight="1" thickBot="1" x14ac:dyDescent="0.35">
      <c r="A60" s="857" t="s">
        <v>198</v>
      </c>
      <c r="B60" s="858"/>
      <c r="C60" s="858"/>
      <c r="D60" s="859"/>
      <c r="E60" s="712">
        <f t="shared" ref="E60:P60" si="17">SUM(E44,E41,E34,E21,E59)</f>
        <v>425</v>
      </c>
      <c r="F60" s="712">
        <f t="shared" si="17"/>
        <v>1801</v>
      </c>
      <c r="G60" s="712">
        <f t="shared" si="17"/>
        <v>425</v>
      </c>
      <c r="H60" s="712">
        <f t="shared" si="17"/>
        <v>601</v>
      </c>
      <c r="I60" s="712">
        <f t="shared" si="17"/>
        <v>455</v>
      </c>
      <c r="J60" s="712">
        <f t="shared" si="17"/>
        <v>241</v>
      </c>
      <c r="K60" s="712">
        <f t="shared" si="17"/>
        <v>405</v>
      </c>
      <c r="L60" s="712">
        <f t="shared" si="17"/>
        <v>228</v>
      </c>
      <c r="M60" s="712">
        <f t="shared" si="17"/>
        <v>405</v>
      </c>
      <c r="N60" s="712">
        <f t="shared" si="17"/>
        <v>14</v>
      </c>
      <c r="O60" s="712">
        <f t="shared" si="17"/>
        <v>2115</v>
      </c>
      <c r="P60" s="712">
        <f t="shared" si="17"/>
        <v>2885</v>
      </c>
      <c r="Q60" s="686"/>
    </row>
  </sheetData>
  <mergeCells count="12">
    <mergeCell ref="A60:D60"/>
    <mergeCell ref="A3:A5"/>
    <mergeCell ref="D3:D5"/>
    <mergeCell ref="E3:N3"/>
    <mergeCell ref="B3:C5"/>
    <mergeCell ref="Q3:Q5"/>
    <mergeCell ref="O3:P4"/>
    <mergeCell ref="E4:F4"/>
    <mergeCell ref="G4:H4"/>
    <mergeCell ref="I4:J4"/>
    <mergeCell ref="K4:L4"/>
    <mergeCell ref="M4:N4"/>
  </mergeCells>
  <printOptions horizontalCentered="1"/>
  <pageMargins left="0.23622047244094491" right="0.15748031496062992" top="0.97" bottom="0.46" header="0.93" footer="0.47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1"/>
  <sheetViews>
    <sheetView tabSelected="1" zoomScale="78" zoomScaleNormal="78" workbookViewId="0">
      <selection activeCell="T8" sqref="T8"/>
    </sheetView>
  </sheetViews>
  <sheetFormatPr defaultRowHeight="18.75" x14ac:dyDescent="0.3"/>
  <cols>
    <col min="1" max="1" width="14.875" style="156" customWidth="1"/>
    <col min="2" max="2" width="3.875" style="687" customWidth="1"/>
    <col min="3" max="3" width="44.875" style="156" customWidth="1"/>
    <col min="4" max="4" width="10.375" style="156" customWidth="1"/>
    <col min="5" max="5" width="5.25" style="664" customWidth="1"/>
    <col min="6" max="6" width="6" style="664" customWidth="1"/>
    <col min="7" max="7" width="7.125" style="664" customWidth="1"/>
    <col min="8" max="8" width="5.25" style="664" customWidth="1"/>
    <col min="9" max="9" width="6.25" style="664" customWidth="1"/>
    <col min="10" max="10" width="5.25" style="664" customWidth="1"/>
    <col min="11" max="11" width="6.375" style="664" customWidth="1"/>
    <col min="12" max="12" width="5.25" style="664" customWidth="1"/>
    <col min="13" max="13" width="5.875" style="664" customWidth="1"/>
    <col min="14" max="14" width="5.25" style="664" customWidth="1"/>
    <col min="15" max="15" width="6.125" style="664" customWidth="1"/>
    <col min="16" max="16" width="5.25" style="664" customWidth="1"/>
    <col min="17" max="17" width="10.5" style="156" customWidth="1"/>
    <col min="18" max="16384" width="9" style="156"/>
  </cols>
  <sheetData>
    <row r="1" spans="1:17" x14ac:dyDescent="0.3">
      <c r="A1" s="864" t="s">
        <v>1244</v>
      </c>
      <c r="B1" s="864"/>
      <c r="C1" s="864"/>
      <c r="D1" s="864"/>
      <c r="E1" s="864"/>
      <c r="F1" s="864"/>
      <c r="G1" s="864"/>
      <c r="H1" s="864"/>
      <c r="I1" s="864"/>
      <c r="J1" s="864"/>
      <c r="K1" s="864"/>
      <c r="L1" s="864"/>
      <c r="M1" s="864"/>
      <c r="N1" s="864"/>
      <c r="O1" s="864"/>
      <c r="P1" s="864"/>
      <c r="Q1" s="864"/>
    </row>
    <row r="2" spans="1:17" ht="11.25" customHeight="1" thickBot="1" x14ac:dyDescent="0.35">
      <c r="A2" s="158"/>
      <c r="B2" s="638"/>
    </row>
    <row r="3" spans="1:17" ht="21" customHeight="1" thickBot="1" x14ac:dyDescent="0.35">
      <c r="A3" s="838" t="s">
        <v>140</v>
      </c>
      <c r="B3" s="860" t="s">
        <v>337</v>
      </c>
      <c r="C3" s="849"/>
      <c r="D3" s="838" t="s">
        <v>338</v>
      </c>
      <c r="E3" s="841" t="s">
        <v>339</v>
      </c>
      <c r="F3" s="842"/>
      <c r="G3" s="842"/>
      <c r="H3" s="842"/>
      <c r="I3" s="842"/>
      <c r="J3" s="842"/>
      <c r="K3" s="842"/>
      <c r="L3" s="842"/>
      <c r="M3" s="842"/>
      <c r="N3" s="843"/>
      <c r="O3" s="844" t="s">
        <v>340</v>
      </c>
      <c r="P3" s="845"/>
      <c r="Q3" s="838" t="s">
        <v>341</v>
      </c>
    </row>
    <row r="4" spans="1:17" ht="19.5" thickBot="1" x14ac:dyDescent="0.35">
      <c r="A4" s="839"/>
      <c r="B4" s="861"/>
      <c r="C4" s="850"/>
      <c r="D4" s="839"/>
      <c r="E4" s="848" t="s">
        <v>342</v>
      </c>
      <c r="F4" s="848"/>
      <c r="G4" s="863" t="s">
        <v>343</v>
      </c>
      <c r="H4" s="863"/>
      <c r="I4" s="863" t="s">
        <v>344</v>
      </c>
      <c r="J4" s="863"/>
      <c r="K4" s="863" t="s">
        <v>345</v>
      </c>
      <c r="L4" s="863"/>
      <c r="M4" s="863" t="s">
        <v>346</v>
      </c>
      <c r="N4" s="863"/>
      <c r="O4" s="852"/>
      <c r="P4" s="853"/>
      <c r="Q4" s="839"/>
    </row>
    <row r="5" spans="1:17" ht="19.5" thickBot="1" x14ac:dyDescent="0.35">
      <c r="A5" s="840"/>
      <c r="B5" s="862"/>
      <c r="C5" s="851"/>
      <c r="D5" s="840"/>
      <c r="E5" s="610" t="s">
        <v>347</v>
      </c>
      <c r="F5" s="610" t="s">
        <v>348</v>
      </c>
      <c r="G5" s="610" t="s">
        <v>347</v>
      </c>
      <c r="H5" s="610" t="s">
        <v>348</v>
      </c>
      <c r="I5" s="610" t="s">
        <v>347</v>
      </c>
      <c r="J5" s="610" t="s">
        <v>348</v>
      </c>
      <c r="K5" s="610" t="s">
        <v>347</v>
      </c>
      <c r="L5" s="610" t="s">
        <v>348</v>
      </c>
      <c r="M5" s="610" t="s">
        <v>347</v>
      </c>
      <c r="N5" s="610" t="s">
        <v>348</v>
      </c>
      <c r="O5" s="611" t="s">
        <v>347</v>
      </c>
      <c r="P5" s="611" t="s">
        <v>348</v>
      </c>
      <c r="Q5" s="840"/>
    </row>
    <row r="6" spans="1:17" x14ac:dyDescent="0.3">
      <c r="A6" s="160" t="s">
        <v>1245</v>
      </c>
      <c r="B6" s="693">
        <v>1</v>
      </c>
      <c r="C6" s="220" t="s">
        <v>838</v>
      </c>
      <c r="D6" s="216" t="s">
        <v>394</v>
      </c>
      <c r="E6" s="667">
        <v>20</v>
      </c>
      <c r="F6" s="667"/>
      <c r="G6" s="667">
        <v>20</v>
      </c>
      <c r="H6" s="667"/>
      <c r="I6" s="667">
        <v>20</v>
      </c>
      <c r="J6" s="667"/>
      <c r="K6" s="667">
        <v>20</v>
      </c>
      <c r="L6" s="667"/>
      <c r="M6" s="667">
        <v>20</v>
      </c>
      <c r="N6" s="662"/>
      <c r="O6" s="667">
        <f t="shared" ref="O6:P7" si="0">SUM(E6,G6,I6,K6,M6)</f>
        <v>100</v>
      </c>
      <c r="P6" s="667">
        <f t="shared" si="0"/>
        <v>0</v>
      </c>
      <c r="Q6" s="216"/>
    </row>
    <row r="7" spans="1:17" x14ac:dyDescent="0.3">
      <c r="A7" s="164"/>
      <c r="B7" s="668"/>
      <c r="C7" s="225" t="s">
        <v>395</v>
      </c>
      <c r="D7" s="221"/>
      <c r="E7" s="241"/>
      <c r="F7" s="241">
        <v>20</v>
      </c>
      <c r="G7" s="241"/>
      <c r="H7" s="241"/>
      <c r="I7" s="241"/>
      <c r="J7" s="241"/>
      <c r="K7" s="241"/>
      <c r="L7" s="241"/>
      <c r="M7" s="241"/>
      <c r="N7" s="653"/>
      <c r="O7" s="241">
        <f t="shared" si="0"/>
        <v>0</v>
      </c>
      <c r="P7" s="241">
        <f t="shared" si="0"/>
        <v>20</v>
      </c>
      <c r="Q7" s="221" t="s">
        <v>23</v>
      </c>
    </row>
    <row r="8" spans="1:17" x14ac:dyDescent="0.3">
      <c r="A8" s="164"/>
      <c r="B8" s="668">
        <v>2</v>
      </c>
      <c r="C8" s="225" t="s">
        <v>639</v>
      </c>
      <c r="D8" s="221"/>
      <c r="E8" s="241"/>
      <c r="F8" s="241"/>
      <c r="G8" s="241"/>
      <c r="H8" s="241"/>
      <c r="I8" s="241"/>
      <c r="J8" s="241"/>
      <c r="K8" s="241"/>
      <c r="L8" s="241"/>
      <c r="M8" s="241"/>
      <c r="N8" s="653"/>
      <c r="O8" s="241"/>
      <c r="P8" s="241"/>
      <c r="Q8" s="221"/>
    </row>
    <row r="9" spans="1:17" x14ac:dyDescent="0.3">
      <c r="A9" s="164"/>
      <c r="B9" s="668">
        <v>3</v>
      </c>
      <c r="C9" s="225" t="s">
        <v>839</v>
      </c>
      <c r="D9" s="221"/>
      <c r="E9" s="241"/>
      <c r="F9" s="241"/>
      <c r="G9" s="241"/>
      <c r="H9" s="241"/>
      <c r="I9" s="241"/>
      <c r="J9" s="241"/>
      <c r="K9" s="241"/>
      <c r="L9" s="241"/>
      <c r="M9" s="241"/>
      <c r="N9" s="653"/>
      <c r="O9" s="241"/>
      <c r="P9" s="241"/>
      <c r="Q9" s="221"/>
    </row>
    <row r="10" spans="1:17" x14ac:dyDescent="0.3">
      <c r="A10" s="164"/>
      <c r="B10" s="668">
        <v>4</v>
      </c>
      <c r="C10" s="225" t="s">
        <v>840</v>
      </c>
      <c r="D10" s="221"/>
      <c r="E10" s="241">
        <v>25</v>
      </c>
      <c r="F10" s="241"/>
      <c r="G10" s="241">
        <v>25</v>
      </c>
      <c r="H10" s="241"/>
      <c r="I10" s="241">
        <v>25</v>
      </c>
      <c r="J10" s="241"/>
      <c r="K10" s="241">
        <v>25</v>
      </c>
      <c r="L10" s="241"/>
      <c r="M10" s="241">
        <v>25</v>
      </c>
      <c r="N10" s="653"/>
      <c r="O10" s="241">
        <f t="shared" ref="O10:P19" si="1">SUM(E10,G10,I10,K10,M10)</f>
        <v>125</v>
      </c>
      <c r="P10" s="241">
        <f t="shared" si="1"/>
        <v>0</v>
      </c>
      <c r="Q10" s="221"/>
    </row>
    <row r="11" spans="1:17" x14ac:dyDescent="0.3">
      <c r="A11" s="164"/>
      <c r="B11" s="668">
        <v>5</v>
      </c>
      <c r="C11" s="225" t="s">
        <v>377</v>
      </c>
      <c r="D11" s="221"/>
      <c r="E11" s="241">
        <v>25</v>
      </c>
      <c r="F11" s="241"/>
      <c r="G11" s="241">
        <v>25</v>
      </c>
      <c r="H11" s="241"/>
      <c r="I11" s="241">
        <v>25</v>
      </c>
      <c r="J11" s="241"/>
      <c r="K11" s="241">
        <v>25</v>
      </c>
      <c r="L11" s="241"/>
      <c r="M11" s="241">
        <v>25</v>
      </c>
      <c r="N11" s="653"/>
      <c r="O11" s="241">
        <f t="shared" si="1"/>
        <v>125</v>
      </c>
      <c r="P11" s="241">
        <f t="shared" si="1"/>
        <v>0</v>
      </c>
      <c r="Q11" s="221"/>
    </row>
    <row r="12" spans="1:17" x14ac:dyDescent="0.3">
      <c r="A12" s="164"/>
      <c r="B12" s="668">
        <v>6</v>
      </c>
      <c r="C12" s="225" t="s">
        <v>647</v>
      </c>
      <c r="D12" s="221"/>
      <c r="E12" s="241">
        <v>25</v>
      </c>
      <c r="F12" s="241"/>
      <c r="G12" s="241">
        <v>25</v>
      </c>
      <c r="H12" s="241"/>
      <c r="I12" s="241">
        <v>25</v>
      </c>
      <c r="J12" s="241"/>
      <c r="K12" s="241">
        <v>25</v>
      </c>
      <c r="L12" s="241"/>
      <c r="M12" s="241">
        <v>25</v>
      </c>
      <c r="N12" s="653"/>
      <c r="O12" s="241">
        <f t="shared" si="1"/>
        <v>125</v>
      </c>
      <c r="P12" s="241">
        <f t="shared" si="1"/>
        <v>0</v>
      </c>
      <c r="Q12" s="221"/>
    </row>
    <row r="13" spans="1:17" x14ac:dyDescent="0.3">
      <c r="A13" s="164"/>
      <c r="B13" s="668">
        <v>7</v>
      </c>
      <c r="C13" s="225" t="s">
        <v>648</v>
      </c>
      <c r="D13" s="221"/>
      <c r="E13" s="241">
        <v>25</v>
      </c>
      <c r="F13" s="241"/>
      <c r="G13" s="241">
        <v>25</v>
      </c>
      <c r="H13" s="241"/>
      <c r="I13" s="241">
        <v>25</v>
      </c>
      <c r="J13" s="241"/>
      <c r="K13" s="241">
        <v>25</v>
      </c>
      <c r="L13" s="241"/>
      <c r="M13" s="241">
        <v>25</v>
      </c>
      <c r="N13" s="653"/>
      <c r="O13" s="241">
        <f t="shared" si="1"/>
        <v>125</v>
      </c>
      <c r="P13" s="241">
        <f t="shared" si="1"/>
        <v>0</v>
      </c>
      <c r="Q13" s="221"/>
    </row>
    <row r="14" spans="1:17" ht="19.5" thickBot="1" x14ac:dyDescent="0.35">
      <c r="A14" s="164"/>
      <c r="B14" s="678">
        <v>8</v>
      </c>
      <c r="C14" s="243" t="s">
        <v>841</v>
      </c>
      <c r="D14" s="232"/>
      <c r="E14" s="674">
        <v>25</v>
      </c>
      <c r="F14" s="674"/>
      <c r="G14" s="674">
        <v>25</v>
      </c>
      <c r="H14" s="674"/>
      <c r="I14" s="674">
        <v>25</v>
      </c>
      <c r="J14" s="674"/>
      <c r="K14" s="674">
        <v>25</v>
      </c>
      <c r="L14" s="674"/>
      <c r="M14" s="674">
        <v>25</v>
      </c>
      <c r="N14" s="663"/>
      <c r="O14" s="674">
        <f t="shared" si="1"/>
        <v>125</v>
      </c>
      <c r="P14" s="674">
        <f t="shared" si="1"/>
        <v>0</v>
      </c>
      <c r="Q14" s="232"/>
    </row>
    <row r="15" spans="1:17" ht="19.5" thickBot="1" x14ac:dyDescent="0.35">
      <c r="A15" s="173"/>
      <c r="B15" s="676"/>
      <c r="C15" s="169"/>
      <c r="D15" s="173"/>
      <c r="E15" s="709">
        <f t="shared" ref="E15:N15" si="2">SUM(E6:E14)</f>
        <v>145</v>
      </c>
      <c r="F15" s="709">
        <f t="shared" si="2"/>
        <v>20</v>
      </c>
      <c r="G15" s="709">
        <f t="shared" si="2"/>
        <v>145</v>
      </c>
      <c r="H15" s="709">
        <f t="shared" si="2"/>
        <v>0</v>
      </c>
      <c r="I15" s="709">
        <f t="shared" si="2"/>
        <v>145</v>
      </c>
      <c r="J15" s="709">
        <f t="shared" si="2"/>
        <v>0</v>
      </c>
      <c r="K15" s="709">
        <f t="shared" si="2"/>
        <v>145</v>
      </c>
      <c r="L15" s="709">
        <f t="shared" si="2"/>
        <v>0</v>
      </c>
      <c r="M15" s="709">
        <f t="shared" si="2"/>
        <v>145</v>
      </c>
      <c r="N15" s="709">
        <f t="shared" si="2"/>
        <v>0</v>
      </c>
      <c r="O15" s="709">
        <f>SUM(E15,G15,I15,K15,M15)</f>
        <v>725</v>
      </c>
      <c r="P15" s="709">
        <f>SUM(F15,H15,J15,L15,N15)</f>
        <v>20</v>
      </c>
      <c r="Q15" s="173"/>
    </row>
    <row r="16" spans="1:17" x14ac:dyDescent="0.3">
      <c r="A16" s="164" t="s">
        <v>1246</v>
      </c>
      <c r="B16" s="212">
        <v>1</v>
      </c>
      <c r="C16" s="161" t="s">
        <v>638</v>
      </c>
      <c r="D16" s="164" t="s">
        <v>394</v>
      </c>
      <c r="E16" s="682">
        <v>20</v>
      </c>
      <c r="F16" s="682"/>
      <c r="G16" s="682">
        <v>20</v>
      </c>
      <c r="H16" s="682"/>
      <c r="I16" s="682">
        <v>20</v>
      </c>
      <c r="J16" s="682"/>
      <c r="K16" s="682">
        <v>20</v>
      </c>
      <c r="L16" s="682"/>
      <c r="M16" s="682">
        <v>20</v>
      </c>
      <c r="N16" s="702"/>
      <c r="O16" s="682">
        <f t="shared" si="1"/>
        <v>100</v>
      </c>
      <c r="P16" s="682">
        <f t="shared" si="1"/>
        <v>0</v>
      </c>
      <c r="Q16" s="160"/>
    </row>
    <row r="17" spans="1:17" ht="15.75" customHeight="1" x14ac:dyDescent="0.3">
      <c r="A17" s="164" t="s">
        <v>359</v>
      </c>
      <c r="B17" s="668"/>
      <c r="C17" s="225" t="s">
        <v>386</v>
      </c>
      <c r="D17" s="221"/>
      <c r="E17" s="241"/>
      <c r="F17" s="241"/>
      <c r="G17" s="241"/>
      <c r="H17" s="241">
        <v>24</v>
      </c>
      <c r="I17" s="241"/>
      <c r="J17" s="241"/>
      <c r="K17" s="241"/>
      <c r="L17" s="241"/>
      <c r="M17" s="241"/>
      <c r="N17" s="653"/>
      <c r="O17" s="241">
        <f t="shared" si="1"/>
        <v>0</v>
      </c>
      <c r="P17" s="241">
        <f t="shared" ref="P17:P30" si="3">SUM(F17,H17,J17,L17,N17)</f>
        <v>24</v>
      </c>
      <c r="Q17" s="221" t="s">
        <v>396</v>
      </c>
    </row>
    <row r="18" spans="1:17" ht="16.5" customHeight="1" x14ac:dyDescent="0.3">
      <c r="A18" s="164"/>
      <c r="B18" s="668"/>
      <c r="C18" s="225" t="s">
        <v>397</v>
      </c>
      <c r="D18" s="221"/>
      <c r="E18" s="241"/>
      <c r="F18" s="241"/>
      <c r="G18" s="241"/>
      <c r="H18" s="241">
        <v>20</v>
      </c>
      <c r="I18" s="241"/>
      <c r="J18" s="241"/>
      <c r="K18" s="241"/>
      <c r="L18" s="241"/>
      <c r="M18" s="241"/>
      <c r="N18" s="653"/>
      <c r="O18" s="241">
        <f t="shared" si="1"/>
        <v>0</v>
      </c>
      <c r="P18" s="241">
        <f t="shared" si="3"/>
        <v>20</v>
      </c>
      <c r="Q18" s="221" t="s">
        <v>396</v>
      </c>
    </row>
    <row r="19" spans="1:17" x14ac:dyDescent="0.3">
      <c r="A19" s="164"/>
      <c r="B19" s="668">
        <v>2</v>
      </c>
      <c r="C19" s="225" t="s">
        <v>639</v>
      </c>
      <c r="D19" s="221"/>
      <c r="E19" s="241"/>
      <c r="F19" s="241"/>
      <c r="G19" s="241"/>
      <c r="H19" s="241"/>
      <c r="I19" s="241"/>
      <c r="J19" s="241"/>
      <c r="K19" s="241"/>
      <c r="L19" s="241"/>
      <c r="M19" s="241"/>
      <c r="N19" s="653"/>
      <c r="O19" s="241">
        <f t="shared" si="1"/>
        <v>0</v>
      </c>
      <c r="P19" s="241">
        <f t="shared" si="3"/>
        <v>0</v>
      </c>
      <c r="Q19" s="221"/>
    </row>
    <row r="20" spans="1:17" ht="19.5" x14ac:dyDescent="0.3">
      <c r="A20" s="164"/>
      <c r="B20" s="668">
        <v>3</v>
      </c>
      <c r="C20" s="343" t="s">
        <v>842</v>
      </c>
      <c r="D20" s="221"/>
      <c r="E20" s="241">
        <v>20</v>
      </c>
      <c r="F20" s="241"/>
      <c r="G20" s="241">
        <v>20</v>
      </c>
      <c r="H20" s="241"/>
      <c r="I20" s="241">
        <v>20</v>
      </c>
      <c r="J20" s="241"/>
      <c r="K20" s="241">
        <v>20</v>
      </c>
      <c r="L20" s="241"/>
      <c r="M20" s="241">
        <v>20</v>
      </c>
      <c r="N20" s="653"/>
      <c r="O20" s="241">
        <f t="shared" ref="O20:O30" si="4">SUM(E20,G20,I20,K20,M20)</f>
        <v>100</v>
      </c>
      <c r="P20" s="241">
        <f t="shared" si="3"/>
        <v>0</v>
      </c>
      <c r="Q20" s="221"/>
    </row>
    <row r="21" spans="1:17" ht="19.5" x14ac:dyDescent="0.3">
      <c r="A21" s="164"/>
      <c r="B21" s="668">
        <v>4</v>
      </c>
      <c r="C21" s="343" t="s">
        <v>641</v>
      </c>
      <c r="D21" s="221"/>
      <c r="E21" s="241">
        <v>50</v>
      </c>
      <c r="F21" s="241"/>
      <c r="G21" s="241">
        <v>50</v>
      </c>
      <c r="H21" s="241"/>
      <c r="I21" s="241">
        <v>50</v>
      </c>
      <c r="J21" s="241"/>
      <c r="K21" s="241">
        <v>50</v>
      </c>
      <c r="L21" s="241"/>
      <c r="M21" s="241">
        <v>50</v>
      </c>
      <c r="N21" s="653"/>
      <c r="O21" s="241">
        <f t="shared" si="4"/>
        <v>250</v>
      </c>
      <c r="P21" s="241">
        <f t="shared" si="3"/>
        <v>0</v>
      </c>
      <c r="Q21" s="221"/>
    </row>
    <row r="22" spans="1:17" ht="19.5" x14ac:dyDescent="0.3">
      <c r="A22" s="164"/>
      <c r="B22" s="668">
        <v>5</v>
      </c>
      <c r="C22" s="343" t="s">
        <v>642</v>
      </c>
      <c r="D22" s="221"/>
      <c r="E22" s="241">
        <v>25</v>
      </c>
      <c r="F22" s="241"/>
      <c r="G22" s="241">
        <v>25</v>
      </c>
      <c r="H22" s="241"/>
      <c r="I22" s="241">
        <v>25</v>
      </c>
      <c r="J22" s="241"/>
      <c r="K22" s="241">
        <v>25</v>
      </c>
      <c r="L22" s="241"/>
      <c r="M22" s="241">
        <v>25</v>
      </c>
      <c r="N22" s="653"/>
      <c r="O22" s="241">
        <f t="shared" si="4"/>
        <v>125</v>
      </c>
      <c r="P22" s="241">
        <f t="shared" si="3"/>
        <v>0</v>
      </c>
      <c r="Q22" s="221"/>
    </row>
    <row r="23" spans="1:17" ht="20.25" thickBot="1" x14ac:dyDescent="0.35">
      <c r="A23" s="164"/>
      <c r="B23" s="678">
        <v>6</v>
      </c>
      <c r="C23" s="342" t="s">
        <v>843</v>
      </c>
      <c r="D23" s="232"/>
      <c r="E23" s="674">
        <v>25</v>
      </c>
      <c r="F23" s="674"/>
      <c r="G23" s="674">
        <v>25</v>
      </c>
      <c r="H23" s="674"/>
      <c r="I23" s="674">
        <v>25</v>
      </c>
      <c r="J23" s="674"/>
      <c r="K23" s="674">
        <v>25</v>
      </c>
      <c r="L23" s="674"/>
      <c r="M23" s="674">
        <v>25</v>
      </c>
      <c r="N23" s="663"/>
      <c r="O23" s="674">
        <f t="shared" si="4"/>
        <v>125</v>
      </c>
      <c r="P23" s="674">
        <f t="shared" si="3"/>
        <v>0</v>
      </c>
      <c r="Q23" s="232"/>
    </row>
    <row r="24" spans="1:17" ht="15.75" customHeight="1" thickBot="1" x14ac:dyDescent="0.35">
      <c r="A24" s="173"/>
      <c r="B24" s="685"/>
      <c r="C24" s="169"/>
      <c r="D24" s="173"/>
      <c r="E24" s="709">
        <f>SUM(E16:E23)</f>
        <v>140</v>
      </c>
      <c r="F24" s="709">
        <f t="shared" ref="F24:N24" si="5">SUM(F16:F23)</f>
        <v>0</v>
      </c>
      <c r="G24" s="709">
        <f>SUM(G16:G23)</f>
        <v>140</v>
      </c>
      <c r="H24" s="709">
        <f t="shared" si="5"/>
        <v>44</v>
      </c>
      <c r="I24" s="709">
        <f t="shared" si="5"/>
        <v>140</v>
      </c>
      <c r="J24" s="709">
        <f t="shared" si="5"/>
        <v>0</v>
      </c>
      <c r="K24" s="709">
        <f t="shared" si="5"/>
        <v>140</v>
      </c>
      <c r="L24" s="709">
        <f t="shared" si="5"/>
        <v>0</v>
      </c>
      <c r="M24" s="709">
        <f t="shared" si="5"/>
        <v>140</v>
      </c>
      <c r="N24" s="709">
        <f t="shared" si="5"/>
        <v>0</v>
      </c>
      <c r="O24" s="709">
        <f t="shared" si="4"/>
        <v>700</v>
      </c>
      <c r="P24" s="709">
        <f t="shared" si="3"/>
        <v>44</v>
      </c>
      <c r="Q24" s="173"/>
    </row>
    <row r="25" spans="1:17" x14ac:dyDescent="0.3">
      <c r="A25" s="164" t="s">
        <v>1247</v>
      </c>
      <c r="B25" s="212">
        <v>1</v>
      </c>
      <c r="C25" s="161" t="s">
        <v>638</v>
      </c>
      <c r="D25" s="164"/>
      <c r="E25" s="682">
        <v>20</v>
      </c>
      <c r="F25" s="682"/>
      <c r="G25" s="682">
        <v>20</v>
      </c>
      <c r="H25" s="682"/>
      <c r="I25" s="682">
        <v>20</v>
      </c>
      <c r="J25" s="682"/>
      <c r="K25" s="682">
        <v>20</v>
      </c>
      <c r="L25" s="682"/>
      <c r="M25" s="682">
        <v>20</v>
      </c>
      <c r="N25" s="702"/>
      <c r="O25" s="682">
        <f t="shared" si="4"/>
        <v>100</v>
      </c>
      <c r="P25" s="682">
        <f t="shared" si="3"/>
        <v>0</v>
      </c>
      <c r="Q25" s="160"/>
    </row>
    <row r="26" spans="1:17" ht="20.25" customHeight="1" x14ac:dyDescent="0.3">
      <c r="A26" s="164"/>
      <c r="B26" s="668"/>
      <c r="C26" s="225" t="s">
        <v>953</v>
      </c>
      <c r="D26" s="221"/>
      <c r="E26" s="241"/>
      <c r="F26" s="241">
        <v>23</v>
      </c>
      <c r="G26" s="241"/>
      <c r="H26" s="241"/>
      <c r="I26" s="241"/>
      <c r="J26" s="241"/>
      <c r="K26" s="241"/>
      <c r="L26" s="241"/>
      <c r="M26" s="241"/>
      <c r="N26" s="653"/>
      <c r="O26" s="241">
        <f t="shared" si="4"/>
        <v>0</v>
      </c>
      <c r="P26" s="241">
        <f t="shared" si="3"/>
        <v>23</v>
      </c>
      <c r="Q26" s="221" t="s">
        <v>23</v>
      </c>
    </row>
    <row r="27" spans="1:17" x14ac:dyDescent="0.3">
      <c r="A27" s="164"/>
      <c r="B27" s="668">
        <v>2</v>
      </c>
      <c r="C27" s="225" t="s">
        <v>844</v>
      </c>
      <c r="D27" s="221"/>
      <c r="E27" s="241">
        <v>30</v>
      </c>
      <c r="F27" s="241"/>
      <c r="G27" s="241">
        <v>30</v>
      </c>
      <c r="H27" s="241"/>
      <c r="I27" s="241">
        <v>30</v>
      </c>
      <c r="J27" s="241"/>
      <c r="K27" s="241">
        <v>30</v>
      </c>
      <c r="L27" s="241"/>
      <c r="M27" s="241">
        <v>30</v>
      </c>
      <c r="N27" s="653"/>
      <c r="O27" s="241">
        <f t="shared" si="4"/>
        <v>150</v>
      </c>
      <c r="P27" s="241">
        <f t="shared" si="3"/>
        <v>0</v>
      </c>
      <c r="Q27" s="221"/>
    </row>
    <row r="28" spans="1:17" x14ac:dyDescent="0.3">
      <c r="A28" s="164"/>
      <c r="B28" s="668">
        <v>3</v>
      </c>
      <c r="C28" s="225" t="s">
        <v>845</v>
      </c>
      <c r="D28" s="221"/>
      <c r="E28" s="241">
        <v>30</v>
      </c>
      <c r="F28" s="241"/>
      <c r="G28" s="241">
        <v>30</v>
      </c>
      <c r="H28" s="241"/>
      <c r="I28" s="241">
        <v>30</v>
      </c>
      <c r="J28" s="241"/>
      <c r="K28" s="241">
        <v>30</v>
      </c>
      <c r="L28" s="241"/>
      <c r="M28" s="241">
        <v>30</v>
      </c>
      <c r="N28" s="653"/>
      <c r="O28" s="241">
        <f t="shared" si="4"/>
        <v>150</v>
      </c>
      <c r="P28" s="241">
        <f t="shared" si="3"/>
        <v>0</v>
      </c>
      <c r="Q28" s="221"/>
    </row>
    <row r="29" spans="1:17" ht="15.75" customHeight="1" thickBot="1" x14ac:dyDescent="0.35">
      <c r="A29" s="164"/>
      <c r="B29" s="678">
        <v>4</v>
      </c>
      <c r="C29" s="243" t="s">
        <v>846</v>
      </c>
      <c r="D29" s="232"/>
      <c r="E29" s="674">
        <v>30</v>
      </c>
      <c r="F29" s="674"/>
      <c r="G29" s="674">
        <v>30</v>
      </c>
      <c r="H29" s="674"/>
      <c r="I29" s="674">
        <v>30</v>
      </c>
      <c r="J29" s="674"/>
      <c r="K29" s="674">
        <v>30</v>
      </c>
      <c r="L29" s="674"/>
      <c r="M29" s="674">
        <v>30</v>
      </c>
      <c r="N29" s="663"/>
      <c r="O29" s="675">
        <f t="shared" si="4"/>
        <v>150</v>
      </c>
      <c r="P29" s="675">
        <f t="shared" si="3"/>
        <v>0</v>
      </c>
      <c r="Q29" s="232"/>
    </row>
    <row r="30" spans="1:17" ht="16.5" customHeight="1" thickBot="1" x14ac:dyDescent="0.35">
      <c r="A30" s="173"/>
      <c r="B30" s="676"/>
      <c r="C30" s="169"/>
      <c r="D30" s="173"/>
      <c r="E30" s="709">
        <f t="shared" ref="E30:N30" si="6">SUM(E25:E29)</f>
        <v>110</v>
      </c>
      <c r="F30" s="709">
        <f t="shared" si="6"/>
        <v>23</v>
      </c>
      <c r="G30" s="709">
        <f t="shared" si="6"/>
        <v>110</v>
      </c>
      <c r="H30" s="709">
        <f t="shared" si="6"/>
        <v>0</v>
      </c>
      <c r="I30" s="709">
        <f t="shared" si="6"/>
        <v>110</v>
      </c>
      <c r="J30" s="709">
        <f t="shared" si="6"/>
        <v>0</v>
      </c>
      <c r="K30" s="709">
        <f t="shared" si="6"/>
        <v>110</v>
      </c>
      <c r="L30" s="709">
        <f t="shared" si="6"/>
        <v>0</v>
      </c>
      <c r="M30" s="709">
        <f t="shared" si="6"/>
        <v>110</v>
      </c>
      <c r="N30" s="709">
        <f t="shared" si="6"/>
        <v>0</v>
      </c>
      <c r="O30" s="709">
        <f t="shared" si="4"/>
        <v>550</v>
      </c>
      <c r="P30" s="709">
        <f t="shared" si="3"/>
        <v>23</v>
      </c>
      <c r="Q30" s="173"/>
    </row>
    <row r="31" spans="1:17" ht="16.5" customHeight="1" x14ac:dyDescent="0.3">
      <c r="A31" s="214"/>
      <c r="B31" s="215"/>
      <c r="C31" s="214"/>
      <c r="D31" s="214"/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4"/>
    </row>
    <row r="32" spans="1:17" ht="16.5" customHeight="1" x14ac:dyDescent="0.3">
      <c r="A32" s="211"/>
      <c r="B32" s="212"/>
      <c r="C32" s="211"/>
      <c r="D32" s="211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1"/>
    </row>
    <row r="33" spans="1:17" ht="16.5" customHeight="1" x14ac:dyDescent="0.3">
      <c r="A33" s="211"/>
      <c r="B33" s="212"/>
      <c r="C33" s="211"/>
      <c r="D33" s="211"/>
      <c r="E33" s="213"/>
      <c r="F33" s="213"/>
      <c r="G33" s="213"/>
      <c r="H33" s="213"/>
      <c r="I33" s="213"/>
      <c r="J33" s="213"/>
      <c r="K33" s="213"/>
      <c r="L33" s="213"/>
      <c r="M33" s="213"/>
      <c r="N33" s="213"/>
      <c r="O33" s="213"/>
      <c r="P33" s="213"/>
      <c r="Q33" s="211"/>
    </row>
    <row r="34" spans="1:17" ht="16.5" customHeight="1" x14ac:dyDescent="0.3">
      <c r="A34" s="211"/>
      <c r="B34" s="212"/>
      <c r="C34" s="211"/>
      <c r="D34" s="211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1"/>
    </row>
    <row r="35" spans="1:17" ht="16.5" customHeight="1" thickBot="1" x14ac:dyDescent="0.35">
      <c r="A35" s="694"/>
      <c r="B35" s="676"/>
      <c r="C35" s="694"/>
      <c r="D35" s="694"/>
      <c r="E35" s="715"/>
      <c r="F35" s="715"/>
      <c r="G35" s="715"/>
      <c r="H35" s="715"/>
      <c r="I35" s="715"/>
      <c r="J35" s="715"/>
      <c r="K35" s="715"/>
      <c r="L35" s="715"/>
      <c r="M35" s="715"/>
      <c r="N35" s="715"/>
      <c r="O35" s="715"/>
      <c r="P35" s="715"/>
      <c r="Q35" s="694"/>
    </row>
    <row r="36" spans="1:17" x14ac:dyDescent="0.3">
      <c r="A36" s="171" t="s">
        <v>398</v>
      </c>
      <c r="B36" s="641">
        <v>1</v>
      </c>
      <c r="C36" s="681" t="s">
        <v>847</v>
      </c>
      <c r="D36" s="160" t="s">
        <v>399</v>
      </c>
      <c r="E36" s="682">
        <v>20</v>
      </c>
      <c r="F36" s="682"/>
      <c r="G36" s="682">
        <v>20</v>
      </c>
      <c r="H36" s="682"/>
      <c r="I36" s="682">
        <v>20</v>
      </c>
      <c r="J36" s="682"/>
      <c r="K36" s="682">
        <v>20</v>
      </c>
      <c r="L36" s="682"/>
      <c r="M36" s="682">
        <v>20</v>
      </c>
      <c r="N36" s="702"/>
      <c r="O36" s="682">
        <f>SUM(E36,G36,I36,K36,M36)</f>
        <v>100</v>
      </c>
      <c r="P36" s="682">
        <f>SUM(F36,H36,J36,L36,N36)</f>
        <v>0</v>
      </c>
      <c r="Q36" s="160"/>
    </row>
    <row r="37" spans="1:17" ht="21" x14ac:dyDescent="0.3">
      <c r="A37" s="164"/>
      <c r="B37" s="668"/>
      <c r="C37" s="695" t="s">
        <v>352</v>
      </c>
      <c r="D37" s="221"/>
      <c r="E37" s="241"/>
      <c r="F37" s="241"/>
      <c r="G37" s="241"/>
      <c r="H37" s="241">
        <v>41</v>
      </c>
      <c r="I37" s="241"/>
      <c r="J37" s="241"/>
      <c r="K37" s="241"/>
      <c r="L37" s="241"/>
      <c r="M37" s="241"/>
      <c r="N37" s="653"/>
      <c r="O37" s="241">
        <f t="shared" ref="O37:P45" si="7">SUM(E37,G37,I37,K37,M37)</f>
        <v>0</v>
      </c>
      <c r="P37" s="241">
        <f t="shared" si="7"/>
        <v>41</v>
      </c>
      <c r="Q37" s="696" t="s">
        <v>400</v>
      </c>
    </row>
    <row r="38" spans="1:17" ht="21" x14ac:dyDescent="0.3">
      <c r="A38" s="164"/>
      <c r="B38" s="668"/>
      <c r="C38" s="695" t="s">
        <v>401</v>
      </c>
      <c r="D38" s="221"/>
      <c r="E38" s="241"/>
      <c r="F38" s="241"/>
      <c r="G38" s="241"/>
      <c r="H38" s="241">
        <v>29</v>
      </c>
      <c r="I38" s="241"/>
      <c r="J38" s="241"/>
      <c r="K38" s="241"/>
      <c r="L38" s="241"/>
      <c r="M38" s="241"/>
      <c r="N38" s="653"/>
      <c r="O38" s="241">
        <f t="shared" si="7"/>
        <v>0</v>
      </c>
      <c r="P38" s="241">
        <f t="shared" si="7"/>
        <v>29</v>
      </c>
      <c r="Q38" s="696" t="s">
        <v>409</v>
      </c>
    </row>
    <row r="39" spans="1:17" ht="21" x14ac:dyDescent="0.3">
      <c r="A39" s="164"/>
      <c r="B39" s="668"/>
      <c r="C39" s="695" t="s">
        <v>402</v>
      </c>
      <c r="D39" s="221"/>
      <c r="E39" s="241"/>
      <c r="F39" s="241"/>
      <c r="G39" s="241"/>
      <c r="H39" s="241"/>
      <c r="I39" s="241"/>
      <c r="J39" s="241">
        <v>45</v>
      </c>
      <c r="K39" s="241"/>
      <c r="L39" s="241"/>
      <c r="M39" s="241"/>
      <c r="N39" s="653"/>
      <c r="O39" s="241">
        <f t="shared" si="7"/>
        <v>0</v>
      </c>
      <c r="P39" s="241">
        <f t="shared" si="7"/>
        <v>45</v>
      </c>
      <c r="Q39" s="696" t="s">
        <v>409</v>
      </c>
    </row>
    <row r="40" spans="1:17" ht="21" x14ac:dyDescent="0.3">
      <c r="A40" s="164"/>
      <c r="B40" s="668"/>
      <c r="C40" s="695" t="s">
        <v>403</v>
      </c>
      <c r="D40" s="221"/>
      <c r="E40" s="241"/>
      <c r="F40" s="241"/>
      <c r="G40" s="241"/>
      <c r="H40" s="241"/>
      <c r="I40" s="241"/>
      <c r="J40" s="241">
        <v>45</v>
      </c>
      <c r="K40" s="241"/>
      <c r="L40" s="241"/>
      <c r="M40" s="241"/>
      <c r="N40" s="653"/>
      <c r="O40" s="241">
        <f t="shared" si="7"/>
        <v>0</v>
      </c>
      <c r="P40" s="241">
        <f t="shared" si="7"/>
        <v>45</v>
      </c>
      <c r="Q40" s="696" t="s">
        <v>409</v>
      </c>
    </row>
    <row r="41" spans="1:17" ht="21" x14ac:dyDescent="0.3">
      <c r="A41" s="164"/>
      <c r="B41" s="668"/>
      <c r="C41" s="695" t="s">
        <v>615</v>
      </c>
      <c r="D41" s="221"/>
      <c r="E41" s="241"/>
      <c r="F41" s="241"/>
      <c r="G41" s="241"/>
      <c r="H41" s="241"/>
      <c r="I41" s="241"/>
      <c r="J41" s="241"/>
      <c r="K41" s="241"/>
      <c r="L41" s="241">
        <v>100</v>
      </c>
      <c r="M41" s="241"/>
      <c r="N41" s="653"/>
      <c r="O41" s="241">
        <f t="shared" si="7"/>
        <v>0</v>
      </c>
      <c r="P41" s="241">
        <f t="shared" si="7"/>
        <v>100</v>
      </c>
      <c r="Q41" s="697" t="s">
        <v>616</v>
      </c>
    </row>
    <row r="42" spans="1:17" ht="21" x14ac:dyDescent="0.3">
      <c r="A42" s="164"/>
      <c r="B42" s="668"/>
      <c r="C42" s="695" t="s">
        <v>941</v>
      </c>
      <c r="D42" s="221"/>
      <c r="E42" s="241"/>
      <c r="F42" s="241"/>
      <c r="G42" s="241"/>
      <c r="H42" s="241"/>
      <c r="I42" s="241"/>
      <c r="J42" s="241"/>
      <c r="K42" s="241"/>
      <c r="L42" s="241">
        <v>39</v>
      </c>
      <c r="M42" s="241"/>
      <c r="N42" s="653"/>
      <c r="O42" s="241">
        <f t="shared" ref="O42" si="8">SUM(E42,G42,I42,K42,M42)</f>
        <v>0</v>
      </c>
      <c r="P42" s="241">
        <f t="shared" ref="P42" si="9">SUM(F42,H42,J42,L42,N42)</f>
        <v>39</v>
      </c>
      <c r="Q42" s="697" t="s">
        <v>959</v>
      </c>
    </row>
    <row r="43" spans="1:17" ht="21" x14ac:dyDescent="0.3">
      <c r="A43" s="164"/>
      <c r="B43" s="668"/>
      <c r="C43" s="695" t="s">
        <v>942</v>
      </c>
      <c r="D43" s="221"/>
      <c r="E43" s="241"/>
      <c r="F43" s="241"/>
      <c r="G43" s="241"/>
      <c r="H43" s="241"/>
      <c r="I43" s="241"/>
      <c r="J43" s="241"/>
      <c r="K43" s="241"/>
      <c r="L43" s="241">
        <v>112</v>
      </c>
      <c r="M43" s="241"/>
      <c r="N43" s="653"/>
      <c r="O43" s="241"/>
      <c r="P43" s="241">
        <f t="shared" ref="P43" si="10">SUM(F43,H43,J43,L43,N43)</f>
        <v>112</v>
      </c>
      <c r="Q43" s="697" t="s">
        <v>943</v>
      </c>
    </row>
    <row r="44" spans="1:17" ht="21" x14ac:dyDescent="0.3">
      <c r="A44" s="164"/>
      <c r="B44" s="668">
        <v>2</v>
      </c>
      <c r="C44" s="695" t="s">
        <v>848</v>
      </c>
      <c r="D44" s="221"/>
      <c r="E44" s="241"/>
      <c r="F44" s="241"/>
      <c r="G44" s="241"/>
      <c r="H44" s="241"/>
      <c r="I44" s="241"/>
      <c r="J44" s="241"/>
      <c r="K44" s="241"/>
      <c r="L44" s="241"/>
      <c r="M44" s="241"/>
      <c r="N44" s="653"/>
      <c r="O44" s="241"/>
      <c r="P44" s="241"/>
      <c r="Q44" s="221"/>
    </row>
    <row r="45" spans="1:17" ht="21.75" thickBot="1" x14ac:dyDescent="0.35">
      <c r="A45" s="164"/>
      <c r="B45" s="678"/>
      <c r="C45" s="698" t="s">
        <v>404</v>
      </c>
      <c r="D45" s="232"/>
      <c r="E45" s="674"/>
      <c r="F45" s="674"/>
      <c r="G45" s="674"/>
      <c r="H45" s="674">
        <v>40</v>
      </c>
      <c r="I45" s="674"/>
      <c r="J45" s="674"/>
      <c r="K45" s="674"/>
      <c r="L45" s="674"/>
      <c r="M45" s="674"/>
      <c r="N45" s="663"/>
      <c r="O45" s="675">
        <f t="shared" si="7"/>
        <v>0</v>
      </c>
      <c r="P45" s="675">
        <f t="shared" si="7"/>
        <v>40</v>
      </c>
      <c r="Q45" s="699" t="s">
        <v>135</v>
      </c>
    </row>
    <row r="46" spans="1:17" ht="19.5" thickBot="1" x14ac:dyDescent="0.35">
      <c r="A46" s="164"/>
      <c r="B46" s="212"/>
      <c r="C46" s="161"/>
      <c r="D46" s="164"/>
      <c r="E46" s="709">
        <f t="shared" ref="E46:N46" si="11">SUM(E36:E45)</f>
        <v>20</v>
      </c>
      <c r="F46" s="709">
        <f t="shared" si="11"/>
        <v>0</v>
      </c>
      <c r="G46" s="709">
        <f t="shared" si="11"/>
        <v>20</v>
      </c>
      <c r="H46" s="709">
        <f t="shared" si="11"/>
        <v>110</v>
      </c>
      <c r="I46" s="709">
        <f t="shared" si="11"/>
        <v>20</v>
      </c>
      <c r="J46" s="709">
        <f t="shared" si="11"/>
        <v>90</v>
      </c>
      <c r="K46" s="709">
        <f t="shared" si="11"/>
        <v>20</v>
      </c>
      <c r="L46" s="709">
        <f t="shared" si="11"/>
        <v>251</v>
      </c>
      <c r="M46" s="709">
        <f t="shared" si="11"/>
        <v>20</v>
      </c>
      <c r="N46" s="709">
        <f t="shared" si="11"/>
        <v>0</v>
      </c>
      <c r="O46" s="709">
        <f t="shared" ref="O46:P48" si="12">SUM(E46,G46,I46,K46,M46)</f>
        <v>100</v>
      </c>
      <c r="P46" s="709">
        <f t="shared" si="12"/>
        <v>451</v>
      </c>
      <c r="Q46" s="164"/>
    </row>
    <row r="47" spans="1:17" x14ac:dyDescent="0.3">
      <c r="A47" s="160" t="s">
        <v>1248</v>
      </c>
      <c r="B47" s="215">
        <v>1</v>
      </c>
      <c r="C47" s="681" t="s">
        <v>847</v>
      </c>
      <c r="D47" s="160" t="s">
        <v>399</v>
      </c>
      <c r="E47" s="682">
        <v>20</v>
      </c>
      <c r="F47" s="682"/>
      <c r="G47" s="682">
        <v>20</v>
      </c>
      <c r="H47" s="682"/>
      <c r="I47" s="682">
        <v>20</v>
      </c>
      <c r="J47" s="682"/>
      <c r="K47" s="682">
        <v>20</v>
      </c>
      <c r="L47" s="682"/>
      <c r="M47" s="682">
        <v>20</v>
      </c>
      <c r="N47" s="702"/>
      <c r="O47" s="682">
        <f t="shared" si="12"/>
        <v>100</v>
      </c>
      <c r="P47" s="682">
        <f t="shared" si="12"/>
        <v>0</v>
      </c>
      <c r="Q47" s="160"/>
    </row>
    <row r="48" spans="1:17" x14ac:dyDescent="0.3">
      <c r="A48" s="164"/>
      <c r="B48" s="668"/>
      <c r="C48" s="225" t="s">
        <v>607</v>
      </c>
      <c r="D48" s="221"/>
      <c r="E48" s="241"/>
      <c r="F48" s="241"/>
      <c r="G48" s="241"/>
      <c r="H48" s="241"/>
      <c r="I48" s="241"/>
      <c r="J48" s="241"/>
      <c r="K48" s="241"/>
      <c r="L48" s="241">
        <v>100</v>
      </c>
      <c r="M48" s="241"/>
      <c r="N48" s="653"/>
      <c r="O48" s="241">
        <f t="shared" si="12"/>
        <v>0</v>
      </c>
      <c r="P48" s="241">
        <f t="shared" si="12"/>
        <v>100</v>
      </c>
      <c r="Q48" s="221" t="s">
        <v>608</v>
      </c>
    </row>
    <row r="49" spans="1:17" x14ac:dyDescent="0.3">
      <c r="A49" s="164"/>
      <c r="B49" s="668">
        <v>2</v>
      </c>
      <c r="C49" s="225" t="s">
        <v>849</v>
      </c>
      <c r="D49" s="221"/>
      <c r="E49" s="241"/>
      <c r="F49" s="241"/>
      <c r="G49" s="241"/>
      <c r="H49" s="241"/>
      <c r="I49" s="241"/>
      <c r="J49" s="241"/>
      <c r="K49" s="241"/>
      <c r="L49" s="241"/>
      <c r="M49" s="241"/>
      <c r="N49" s="653"/>
      <c r="O49" s="241"/>
      <c r="P49" s="241"/>
      <c r="Q49" s="221"/>
    </row>
    <row r="50" spans="1:17" x14ac:dyDescent="0.3">
      <c r="A50" s="164"/>
      <c r="B50" s="668"/>
      <c r="C50" s="225" t="s">
        <v>405</v>
      </c>
      <c r="D50" s="221"/>
      <c r="E50" s="241"/>
      <c r="F50" s="241"/>
      <c r="G50" s="241"/>
      <c r="H50" s="241">
        <v>40</v>
      </c>
      <c r="I50" s="241"/>
      <c r="J50" s="241"/>
      <c r="K50" s="241"/>
      <c r="L50" s="241"/>
      <c r="M50" s="241"/>
      <c r="N50" s="653"/>
      <c r="O50" s="241">
        <f t="shared" ref="O50:P56" si="13">SUM(E50,G50,I50,K50,M50)</f>
        <v>0</v>
      </c>
      <c r="P50" s="241">
        <f t="shared" si="13"/>
        <v>40</v>
      </c>
      <c r="Q50" s="221" t="s">
        <v>135</v>
      </c>
    </row>
    <row r="51" spans="1:17" x14ac:dyDescent="0.3">
      <c r="A51" s="164"/>
      <c r="B51" s="668"/>
      <c r="C51" s="225" t="s">
        <v>975</v>
      </c>
      <c r="D51" s="221"/>
      <c r="E51" s="241"/>
      <c r="F51" s="677"/>
      <c r="G51" s="677"/>
      <c r="H51" s="677"/>
      <c r="I51" s="677"/>
      <c r="J51" s="677"/>
      <c r="K51" s="677"/>
      <c r="L51" s="677">
        <v>50</v>
      </c>
      <c r="M51" s="677"/>
      <c r="N51" s="713"/>
      <c r="O51" s="241"/>
      <c r="P51" s="241"/>
      <c r="Q51" s="221" t="s">
        <v>135</v>
      </c>
    </row>
    <row r="52" spans="1:17" x14ac:dyDescent="0.3">
      <c r="A52" s="164"/>
      <c r="B52" s="668"/>
      <c r="C52" s="225" t="s">
        <v>1136</v>
      </c>
      <c r="D52" s="221"/>
      <c r="E52" s="241"/>
      <c r="F52" s="241"/>
      <c r="G52" s="241"/>
      <c r="H52" s="241"/>
      <c r="I52" s="241"/>
      <c r="J52" s="241"/>
      <c r="K52" s="241"/>
      <c r="L52" s="241"/>
      <c r="M52" s="241"/>
      <c r="N52" s="653">
        <v>40</v>
      </c>
      <c r="O52" s="241">
        <f t="shared" ref="O52" si="14">SUM(E52,G52,I52,K52,M52)</f>
        <v>0</v>
      </c>
      <c r="P52" s="241">
        <f t="shared" ref="P52" si="15">SUM(F52,H52,J52,L52,N52)</f>
        <v>40</v>
      </c>
      <c r="Q52" s="221" t="s">
        <v>135</v>
      </c>
    </row>
    <row r="53" spans="1:17" x14ac:dyDescent="0.3">
      <c r="A53" s="164"/>
      <c r="B53" s="668"/>
      <c r="C53" s="225"/>
      <c r="D53" s="221"/>
      <c r="E53" s="241"/>
      <c r="F53" s="677"/>
      <c r="G53" s="677"/>
      <c r="H53" s="677"/>
      <c r="I53" s="677"/>
      <c r="J53" s="677"/>
      <c r="K53" s="677"/>
      <c r="L53" s="677"/>
      <c r="M53" s="677"/>
      <c r="N53" s="713"/>
      <c r="O53" s="241"/>
      <c r="P53" s="241"/>
      <c r="Q53" s="221"/>
    </row>
    <row r="54" spans="1:17" ht="19.5" x14ac:dyDescent="0.3">
      <c r="A54" s="164"/>
      <c r="B54" s="668">
        <v>3</v>
      </c>
      <c r="C54" s="343" t="s">
        <v>850</v>
      </c>
      <c r="D54" s="221"/>
      <c r="E54" s="241">
        <v>10</v>
      </c>
      <c r="F54" s="677"/>
      <c r="G54" s="677">
        <v>10</v>
      </c>
      <c r="H54" s="677"/>
      <c r="I54" s="677">
        <v>10</v>
      </c>
      <c r="J54" s="677"/>
      <c r="K54" s="677">
        <v>10</v>
      </c>
      <c r="L54" s="677"/>
      <c r="M54" s="677">
        <v>10</v>
      </c>
      <c r="N54" s="713"/>
      <c r="O54" s="241">
        <f t="shared" si="13"/>
        <v>50</v>
      </c>
      <c r="P54" s="241">
        <f t="shared" si="13"/>
        <v>0</v>
      </c>
      <c r="Q54" s="221"/>
    </row>
    <row r="55" spans="1:17" ht="19.5" x14ac:dyDescent="0.3">
      <c r="A55" s="164"/>
      <c r="B55" s="668">
        <v>4</v>
      </c>
      <c r="C55" s="343" t="s">
        <v>851</v>
      </c>
      <c r="D55" s="221"/>
      <c r="E55" s="241">
        <v>10</v>
      </c>
      <c r="F55" s="677"/>
      <c r="G55" s="677">
        <v>10</v>
      </c>
      <c r="H55" s="677"/>
      <c r="I55" s="677">
        <v>10</v>
      </c>
      <c r="J55" s="677"/>
      <c r="K55" s="677">
        <v>10</v>
      </c>
      <c r="L55" s="677"/>
      <c r="M55" s="677">
        <v>10</v>
      </c>
      <c r="N55" s="713"/>
      <c r="O55" s="241">
        <f t="shared" si="13"/>
        <v>50</v>
      </c>
      <c r="P55" s="241">
        <f t="shared" si="13"/>
        <v>0</v>
      </c>
      <c r="Q55" s="221"/>
    </row>
    <row r="56" spans="1:17" ht="20.25" thickBot="1" x14ac:dyDescent="0.35">
      <c r="A56" s="164"/>
      <c r="B56" s="678">
        <v>5</v>
      </c>
      <c r="C56" s="342" t="s">
        <v>852</v>
      </c>
      <c r="D56" s="232"/>
      <c r="E56" s="674">
        <v>10</v>
      </c>
      <c r="F56" s="700"/>
      <c r="G56" s="700">
        <v>10</v>
      </c>
      <c r="H56" s="700"/>
      <c r="I56" s="700">
        <v>10</v>
      </c>
      <c r="J56" s="700"/>
      <c r="K56" s="700">
        <v>10</v>
      </c>
      <c r="L56" s="700"/>
      <c r="M56" s="700">
        <v>10</v>
      </c>
      <c r="N56" s="714"/>
      <c r="O56" s="675">
        <f t="shared" si="13"/>
        <v>50</v>
      </c>
      <c r="P56" s="675">
        <f t="shared" si="13"/>
        <v>0</v>
      </c>
      <c r="Q56" s="232"/>
    </row>
    <row r="57" spans="1:17" x14ac:dyDescent="0.3">
      <c r="A57" s="164"/>
      <c r="B57" s="701"/>
      <c r="C57" s="161"/>
      <c r="D57" s="164"/>
      <c r="E57" s="690">
        <f t="shared" ref="E57:N57" si="16">SUM(E47:E56)</f>
        <v>50</v>
      </c>
      <c r="F57" s="710">
        <f t="shared" si="16"/>
        <v>0</v>
      </c>
      <c r="G57" s="710">
        <f t="shared" si="16"/>
        <v>50</v>
      </c>
      <c r="H57" s="710">
        <f t="shared" si="16"/>
        <v>40</v>
      </c>
      <c r="I57" s="710">
        <f t="shared" si="16"/>
        <v>50</v>
      </c>
      <c r="J57" s="710">
        <f t="shared" si="16"/>
        <v>0</v>
      </c>
      <c r="K57" s="710">
        <f t="shared" si="16"/>
        <v>50</v>
      </c>
      <c r="L57" s="710">
        <f t="shared" si="16"/>
        <v>150</v>
      </c>
      <c r="M57" s="710">
        <f t="shared" si="16"/>
        <v>50</v>
      </c>
      <c r="N57" s="710">
        <f t="shared" si="16"/>
        <v>40</v>
      </c>
      <c r="O57" s="710">
        <f>SUM(E57,G57,I57,K57,M57)</f>
        <v>250</v>
      </c>
      <c r="P57" s="710">
        <f>SUM(F57,H57,J57,L57,N57)</f>
        <v>230</v>
      </c>
      <c r="Q57" s="164"/>
    </row>
    <row r="58" spans="1:17" s="707" customFormat="1" x14ac:dyDescent="0.3">
      <c r="A58" s="703"/>
      <c r="B58" s="704"/>
      <c r="C58" s="703"/>
      <c r="D58" s="703"/>
      <c r="E58" s="705"/>
      <c r="F58" s="705"/>
      <c r="G58" s="705"/>
      <c r="H58" s="705"/>
      <c r="I58" s="705"/>
      <c r="J58" s="705"/>
      <c r="K58" s="705"/>
      <c r="L58" s="705"/>
      <c r="M58" s="705"/>
      <c r="N58" s="705"/>
      <c r="O58" s="705"/>
      <c r="P58" s="705"/>
      <c r="Q58" s="706"/>
    </row>
    <row r="59" spans="1:17" s="197" customFormat="1" x14ac:dyDescent="0.3">
      <c r="A59" s="211"/>
      <c r="B59" s="212"/>
      <c r="C59" s="211"/>
      <c r="D59" s="211"/>
      <c r="E59" s="213"/>
      <c r="F59" s="213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708"/>
    </row>
    <row r="60" spans="1:17" s="197" customFormat="1" x14ac:dyDescent="0.3">
      <c r="A60" s="211"/>
      <c r="B60" s="212"/>
      <c r="C60" s="211"/>
      <c r="D60" s="211"/>
      <c r="E60" s="213"/>
      <c r="F60" s="213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708"/>
    </row>
    <row r="61" spans="1:17" s="197" customFormat="1" x14ac:dyDescent="0.3">
      <c r="A61" s="211"/>
      <c r="B61" s="212"/>
      <c r="C61" s="211"/>
      <c r="D61" s="211"/>
      <c r="E61" s="213"/>
      <c r="F61" s="213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708"/>
    </row>
    <row r="62" spans="1:17" s="197" customFormat="1" x14ac:dyDescent="0.3">
      <c r="A62" s="211"/>
      <c r="B62" s="212"/>
      <c r="C62" s="211"/>
      <c r="D62" s="211"/>
      <c r="E62" s="213"/>
      <c r="F62" s="213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708"/>
    </row>
    <row r="63" spans="1:17" s="197" customFormat="1" ht="19.5" thickBot="1" x14ac:dyDescent="0.35">
      <c r="A63" s="211"/>
      <c r="B63" s="212"/>
      <c r="C63" s="211"/>
      <c r="D63" s="211"/>
      <c r="E63" s="213"/>
      <c r="F63" s="213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708"/>
    </row>
    <row r="64" spans="1:17" ht="19.5" x14ac:dyDescent="0.3">
      <c r="A64" s="160" t="s">
        <v>406</v>
      </c>
      <c r="B64" s="215">
        <v>1</v>
      </c>
      <c r="C64" s="563" t="s">
        <v>853</v>
      </c>
      <c r="D64" s="160" t="s">
        <v>399</v>
      </c>
      <c r="E64" s="682">
        <v>25</v>
      </c>
      <c r="F64" s="682"/>
      <c r="G64" s="682">
        <v>25</v>
      </c>
      <c r="H64" s="682"/>
      <c r="I64" s="682">
        <v>25</v>
      </c>
      <c r="J64" s="682"/>
      <c r="K64" s="682">
        <v>25</v>
      </c>
      <c r="L64" s="682"/>
      <c r="M64" s="682">
        <v>25</v>
      </c>
      <c r="N64" s="702"/>
      <c r="O64" s="682">
        <f>SUM(E64,G64,I64,K64,M64)</f>
        <v>125</v>
      </c>
      <c r="P64" s="682">
        <f>SUM(F64,H64,J64,L64,N64)</f>
        <v>0</v>
      </c>
      <c r="Q64" s="160"/>
    </row>
    <row r="65" spans="1:17" ht="19.5" x14ac:dyDescent="0.3">
      <c r="A65" s="164" t="s">
        <v>407</v>
      </c>
      <c r="B65" s="668"/>
      <c r="C65" s="343" t="s">
        <v>954</v>
      </c>
      <c r="D65" s="221"/>
      <c r="E65" s="241"/>
      <c r="F65" s="241"/>
      <c r="G65" s="241"/>
      <c r="H65" s="241">
        <v>6</v>
      </c>
      <c r="I65" s="241"/>
      <c r="J65" s="241"/>
      <c r="K65" s="241"/>
      <c r="L65" s="241"/>
      <c r="M65" s="241"/>
      <c r="N65" s="653"/>
      <c r="O65" s="241">
        <f t="shared" ref="O65:P75" si="17">SUM(E65,G65,I65,K65,M65)</f>
        <v>0</v>
      </c>
      <c r="P65" s="241">
        <f t="shared" si="17"/>
        <v>6</v>
      </c>
      <c r="Q65" s="221" t="s">
        <v>23</v>
      </c>
    </row>
    <row r="66" spans="1:17" ht="19.5" x14ac:dyDescent="0.3">
      <c r="A66" s="164"/>
      <c r="B66" s="668"/>
      <c r="C66" s="343" t="s">
        <v>955</v>
      </c>
      <c r="D66" s="221"/>
      <c r="E66" s="241"/>
      <c r="F66" s="241"/>
      <c r="G66" s="241"/>
      <c r="H66" s="241">
        <v>6</v>
      </c>
      <c r="I66" s="241"/>
      <c r="J66" s="241"/>
      <c r="K66" s="241"/>
      <c r="L66" s="241"/>
      <c r="M66" s="241"/>
      <c r="N66" s="653"/>
      <c r="O66" s="241">
        <f t="shared" si="17"/>
        <v>0</v>
      </c>
      <c r="P66" s="241">
        <f t="shared" si="17"/>
        <v>6</v>
      </c>
      <c r="Q66" s="221" t="s">
        <v>23</v>
      </c>
    </row>
    <row r="67" spans="1:17" ht="19.5" x14ac:dyDescent="0.3">
      <c r="A67" s="164"/>
      <c r="B67" s="668"/>
      <c r="C67" s="343" t="s">
        <v>956</v>
      </c>
      <c r="D67" s="221"/>
      <c r="E67" s="241"/>
      <c r="F67" s="241"/>
      <c r="G67" s="241"/>
      <c r="H67" s="241"/>
      <c r="I67" s="241"/>
      <c r="J67" s="241">
        <v>50</v>
      </c>
      <c r="K67" s="241"/>
      <c r="L67" s="241"/>
      <c r="M67" s="241"/>
      <c r="N67" s="653"/>
      <c r="O67" s="241">
        <f t="shared" si="17"/>
        <v>0</v>
      </c>
      <c r="P67" s="241">
        <f t="shared" si="17"/>
        <v>50</v>
      </c>
      <c r="Q67" s="221" t="s">
        <v>23</v>
      </c>
    </row>
    <row r="68" spans="1:17" ht="19.5" x14ac:dyDescent="0.3">
      <c r="A68" s="164"/>
      <c r="B68" s="668"/>
      <c r="C68" s="343" t="s">
        <v>946</v>
      </c>
      <c r="D68" s="221"/>
      <c r="E68" s="241"/>
      <c r="F68" s="241"/>
      <c r="G68" s="241"/>
      <c r="H68" s="241"/>
      <c r="I68" s="241"/>
      <c r="J68" s="241">
        <v>50</v>
      </c>
      <c r="K68" s="241"/>
      <c r="L68" s="241"/>
      <c r="M68" s="241"/>
      <c r="N68" s="653"/>
      <c r="O68" s="241">
        <f t="shared" si="17"/>
        <v>0</v>
      </c>
      <c r="P68" s="241">
        <f t="shared" si="17"/>
        <v>50</v>
      </c>
      <c r="Q68" s="221" t="s">
        <v>23</v>
      </c>
    </row>
    <row r="69" spans="1:17" ht="19.5" x14ac:dyDescent="0.3">
      <c r="A69" s="164"/>
      <c r="B69" s="668"/>
      <c r="C69" s="343" t="s">
        <v>957</v>
      </c>
      <c r="D69" s="221"/>
      <c r="E69" s="241"/>
      <c r="F69" s="241"/>
      <c r="G69" s="241"/>
      <c r="H69" s="241"/>
      <c r="I69" s="241"/>
      <c r="J69" s="241">
        <v>31</v>
      </c>
      <c r="K69" s="241"/>
      <c r="L69" s="241"/>
      <c r="M69" s="241"/>
      <c r="N69" s="653"/>
      <c r="O69" s="241">
        <f t="shared" si="17"/>
        <v>0</v>
      </c>
      <c r="P69" s="241">
        <f t="shared" si="17"/>
        <v>31</v>
      </c>
      <c r="Q69" s="221" t="s">
        <v>23</v>
      </c>
    </row>
    <row r="70" spans="1:17" ht="19.5" x14ac:dyDescent="0.3">
      <c r="A70" s="164"/>
      <c r="B70" s="668"/>
      <c r="C70" s="343" t="s">
        <v>958</v>
      </c>
      <c r="D70" s="221"/>
      <c r="E70" s="241"/>
      <c r="F70" s="241"/>
      <c r="G70" s="241"/>
      <c r="H70" s="241"/>
      <c r="I70" s="241"/>
      <c r="J70" s="241">
        <v>29</v>
      </c>
      <c r="K70" s="241"/>
      <c r="L70" s="241"/>
      <c r="M70" s="241"/>
      <c r="N70" s="653"/>
      <c r="O70" s="241">
        <f t="shared" si="17"/>
        <v>0</v>
      </c>
      <c r="P70" s="241">
        <f t="shared" si="17"/>
        <v>29</v>
      </c>
      <c r="Q70" s="221" t="s">
        <v>23</v>
      </c>
    </row>
    <row r="71" spans="1:17" ht="19.5" x14ac:dyDescent="0.3">
      <c r="A71" s="164"/>
      <c r="B71" s="668"/>
      <c r="C71" s="343" t="s">
        <v>1137</v>
      </c>
      <c r="D71" s="221"/>
      <c r="E71" s="241"/>
      <c r="F71" s="241"/>
      <c r="G71" s="241"/>
      <c r="H71" s="241"/>
      <c r="I71" s="241"/>
      <c r="J71" s="241"/>
      <c r="K71" s="241"/>
      <c r="L71" s="241"/>
      <c r="M71" s="241"/>
      <c r="N71" s="653">
        <v>43</v>
      </c>
      <c r="O71" s="241">
        <f t="shared" ref="O71" si="18">SUM(E71,G71,I71,K71,M71)</f>
        <v>0</v>
      </c>
      <c r="P71" s="241">
        <f t="shared" ref="P71" si="19">SUM(F71,H71,J71,L71,N71)</f>
        <v>43</v>
      </c>
      <c r="Q71" s="221" t="s">
        <v>1138</v>
      </c>
    </row>
    <row r="72" spans="1:17" ht="19.5" x14ac:dyDescent="0.3">
      <c r="A72" s="164"/>
      <c r="B72" s="668">
        <v>2</v>
      </c>
      <c r="C72" s="343" t="s">
        <v>854</v>
      </c>
      <c r="D72" s="221"/>
      <c r="E72" s="241">
        <v>25</v>
      </c>
      <c r="F72" s="241"/>
      <c r="G72" s="241">
        <v>25</v>
      </c>
      <c r="H72" s="241"/>
      <c r="I72" s="241">
        <v>25</v>
      </c>
      <c r="J72" s="241"/>
      <c r="K72" s="241">
        <v>25</v>
      </c>
      <c r="L72" s="241"/>
      <c r="M72" s="241">
        <v>25</v>
      </c>
      <c r="N72" s="653"/>
      <c r="O72" s="241">
        <f t="shared" si="17"/>
        <v>125</v>
      </c>
      <c r="P72" s="241">
        <f t="shared" si="17"/>
        <v>0</v>
      </c>
      <c r="Q72" s="221"/>
    </row>
    <row r="73" spans="1:17" ht="19.5" x14ac:dyDescent="0.3">
      <c r="A73" s="164"/>
      <c r="B73" s="668">
        <v>3</v>
      </c>
      <c r="C73" s="343" t="s">
        <v>743</v>
      </c>
      <c r="D73" s="221"/>
      <c r="E73" s="241">
        <v>25</v>
      </c>
      <c r="F73" s="241"/>
      <c r="G73" s="241">
        <v>25</v>
      </c>
      <c r="H73" s="241"/>
      <c r="I73" s="241">
        <v>25</v>
      </c>
      <c r="J73" s="241"/>
      <c r="K73" s="241">
        <v>25</v>
      </c>
      <c r="L73" s="241"/>
      <c r="M73" s="241">
        <v>25</v>
      </c>
      <c r="N73" s="653"/>
      <c r="O73" s="241">
        <f t="shared" si="17"/>
        <v>125</v>
      </c>
      <c r="P73" s="241">
        <f t="shared" si="17"/>
        <v>0</v>
      </c>
      <c r="Q73" s="221" t="s">
        <v>23</v>
      </c>
    </row>
    <row r="74" spans="1:17" ht="18.75" customHeight="1" x14ac:dyDescent="0.3">
      <c r="A74" s="164"/>
      <c r="B74" s="668"/>
      <c r="C74" s="343" t="s">
        <v>408</v>
      </c>
      <c r="D74" s="221"/>
      <c r="E74" s="241"/>
      <c r="F74" s="241"/>
      <c r="G74" s="241"/>
      <c r="H74" s="241"/>
      <c r="I74" s="241"/>
      <c r="J74" s="241">
        <v>74</v>
      </c>
      <c r="K74" s="241"/>
      <c r="L74" s="241"/>
      <c r="M74" s="241"/>
      <c r="N74" s="653"/>
      <c r="O74" s="241">
        <f t="shared" si="17"/>
        <v>0</v>
      </c>
      <c r="P74" s="241">
        <f t="shared" si="17"/>
        <v>74</v>
      </c>
      <c r="Q74" s="221" t="s">
        <v>23</v>
      </c>
    </row>
    <row r="75" spans="1:17" ht="21" customHeight="1" thickBot="1" x14ac:dyDescent="0.35">
      <c r="A75" s="164"/>
      <c r="B75" s="678">
        <v>4</v>
      </c>
      <c r="C75" s="243" t="s">
        <v>855</v>
      </c>
      <c r="D75" s="232"/>
      <c r="E75" s="674"/>
      <c r="F75" s="674"/>
      <c r="G75" s="674">
        <v>1300</v>
      </c>
      <c r="H75" s="674"/>
      <c r="I75" s="674">
        <v>1350</v>
      </c>
      <c r="J75" s="674"/>
      <c r="K75" s="674">
        <v>1400</v>
      </c>
      <c r="L75" s="674"/>
      <c r="M75" s="674">
        <v>1400</v>
      </c>
      <c r="N75" s="663"/>
      <c r="O75" s="675">
        <f t="shared" si="17"/>
        <v>5450</v>
      </c>
      <c r="P75" s="674">
        <f t="shared" si="17"/>
        <v>0</v>
      </c>
      <c r="Q75" s="232" t="s">
        <v>364</v>
      </c>
    </row>
    <row r="76" spans="1:17" ht="21.75" customHeight="1" thickBot="1" x14ac:dyDescent="0.35">
      <c r="A76" s="173"/>
      <c r="B76" s="685"/>
      <c r="C76" s="169"/>
      <c r="D76" s="173"/>
      <c r="E76" s="709">
        <f t="shared" ref="E76:N76" si="20">SUM(E64:E75)</f>
        <v>75</v>
      </c>
      <c r="F76" s="709">
        <f t="shared" si="20"/>
        <v>0</v>
      </c>
      <c r="G76" s="709">
        <f t="shared" si="20"/>
        <v>1375</v>
      </c>
      <c r="H76" s="709">
        <f t="shared" si="20"/>
        <v>12</v>
      </c>
      <c r="I76" s="709">
        <f t="shared" si="20"/>
        <v>1425</v>
      </c>
      <c r="J76" s="709">
        <f t="shared" si="20"/>
        <v>234</v>
      </c>
      <c r="K76" s="709">
        <f t="shared" si="20"/>
        <v>1475</v>
      </c>
      <c r="L76" s="709">
        <f t="shared" si="20"/>
        <v>0</v>
      </c>
      <c r="M76" s="709">
        <f t="shared" si="20"/>
        <v>1475</v>
      </c>
      <c r="N76" s="709">
        <f t="shared" si="20"/>
        <v>43</v>
      </c>
      <c r="O76" s="711">
        <f>SUM(E76,G76,I76,K76,M76)</f>
        <v>5825</v>
      </c>
      <c r="P76" s="711">
        <f>SUM(F76,H76,J76,L76,N76)</f>
        <v>289</v>
      </c>
      <c r="Q76" s="173"/>
    </row>
    <row r="77" spans="1:17" ht="21" x14ac:dyDescent="0.3">
      <c r="A77" s="172" t="s">
        <v>83</v>
      </c>
      <c r="B77" s="638">
        <v>1</v>
      </c>
      <c r="C77" s="72" t="s">
        <v>856</v>
      </c>
      <c r="D77" s="160" t="s">
        <v>356</v>
      </c>
      <c r="E77" s="682"/>
      <c r="F77" s="682">
        <v>40</v>
      </c>
      <c r="G77" s="162"/>
      <c r="H77" s="162"/>
      <c r="I77" s="682"/>
      <c r="J77" s="682"/>
      <c r="K77" s="682"/>
      <c r="L77" s="682"/>
      <c r="M77" s="682"/>
      <c r="N77" s="702"/>
      <c r="O77" s="682">
        <f>SUM(E77,G77,I77,K77,M77)</f>
        <v>0</v>
      </c>
      <c r="P77" s="682">
        <f>SUM(F77,H77,J77,L77,N77)</f>
        <v>40</v>
      </c>
      <c r="Q77" s="160" t="s">
        <v>418</v>
      </c>
    </row>
    <row r="78" spans="1:17" ht="21" x14ac:dyDescent="0.3">
      <c r="A78" s="164" t="s">
        <v>410</v>
      </c>
      <c r="B78" s="668">
        <v>2</v>
      </c>
      <c r="C78" s="346" t="s">
        <v>857</v>
      </c>
      <c r="D78" s="221"/>
      <c r="E78" s="241"/>
      <c r="F78" s="241">
        <v>100</v>
      </c>
      <c r="G78" s="223"/>
      <c r="H78" s="223"/>
      <c r="I78" s="241"/>
      <c r="J78" s="241"/>
      <c r="K78" s="241"/>
      <c r="L78" s="241"/>
      <c r="M78" s="241"/>
      <c r="N78" s="653"/>
      <c r="O78" s="241">
        <f t="shared" ref="O78:O83" si="21">SUM(E78,G78,I78,K78,M78)</f>
        <v>0</v>
      </c>
      <c r="P78" s="241">
        <f t="shared" ref="P78:P83" si="22">SUM(F78,H78,J78,L78,N78)</f>
        <v>100</v>
      </c>
      <c r="Q78" s="221" t="s">
        <v>82</v>
      </c>
    </row>
    <row r="79" spans="1:17" ht="21" x14ac:dyDescent="0.3">
      <c r="A79" s="164" t="s">
        <v>417</v>
      </c>
      <c r="B79" s="668">
        <v>3</v>
      </c>
      <c r="C79" s="346" t="s">
        <v>858</v>
      </c>
      <c r="D79" s="221"/>
      <c r="E79" s="241"/>
      <c r="F79" s="241">
        <v>50</v>
      </c>
      <c r="G79" s="223"/>
      <c r="H79" s="223"/>
      <c r="I79" s="241"/>
      <c r="J79" s="241"/>
      <c r="K79" s="241"/>
      <c r="L79" s="241"/>
      <c r="M79" s="241"/>
      <c r="N79" s="653"/>
      <c r="O79" s="241">
        <f t="shared" si="21"/>
        <v>0</v>
      </c>
      <c r="P79" s="241">
        <f t="shared" si="22"/>
        <v>50</v>
      </c>
      <c r="Q79" s="221" t="s">
        <v>82</v>
      </c>
    </row>
    <row r="80" spans="1:17" ht="21" x14ac:dyDescent="0.35">
      <c r="A80" s="164"/>
      <c r="B80" s="668">
        <v>4</v>
      </c>
      <c r="C80" s="347" t="s">
        <v>859</v>
      </c>
      <c r="D80" s="221"/>
      <c r="E80" s="241"/>
      <c r="F80" s="241">
        <v>23</v>
      </c>
      <c r="G80" s="223"/>
      <c r="H80" s="223"/>
      <c r="I80" s="241"/>
      <c r="J80" s="241"/>
      <c r="K80" s="241"/>
      <c r="L80" s="241"/>
      <c r="M80" s="241"/>
      <c r="N80" s="653"/>
      <c r="O80" s="241">
        <f t="shared" si="21"/>
        <v>0</v>
      </c>
      <c r="P80" s="241">
        <f t="shared" si="22"/>
        <v>23</v>
      </c>
      <c r="Q80" s="221" t="s">
        <v>23</v>
      </c>
    </row>
    <row r="81" spans="1:17" ht="21" x14ac:dyDescent="0.3">
      <c r="A81" s="164"/>
      <c r="B81" s="668">
        <v>5</v>
      </c>
      <c r="C81" s="348" t="s">
        <v>860</v>
      </c>
      <c r="D81" s="221"/>
      <c r="E81" s="241"/>
      <c r="F81" s="241"/>
      <c r="G81" s="223"/>
      <c r="H81" s="223">
        <v>20</v>
      </c>
      <c r="I81" s="241"/>
      <c r="J81" s="241"/>
      <c r="K81" s="241"/>
      <c r="L81" s="241"/>
      <c r="M81" s="241"/>
      <c r="N81" s="653"/>
      <c r="O81" s="241">
        <f t="shared" si="21"/>
        <v>0</v>
      </c>
      <c r="P81" s="241">
        <f t="shared" si="22"/>
        <v>20</v>
      </c>
      <c r="Q81" s="221"/>
    </row>
    <row r="82" spans="1:17" ht="21" x14ac:dyDescent="0.3">
      <c r="A82" s="164"/>
      <c r="B82" s="668"/>
      <c r="C82" s="348" t="s">
        <v>137</v>
      </c>
      <c r="D82" s="221"/>
      <c r="E82" s="241"/>
      <c r="F82" s="241"/>
      <c r="G82" s="223"/>
      <c r="H82" s="223"/>
      <c r="I82" s="241"/>
      <c r="J82" s="241"/>
      <c r="K82" s="241"/>
      <c r="L82" s="241"/>
      <c r="M82" s="241"/>
      <c r="N82" s="653"/>
      <c r="O82" s="241">
        <f t="shared" si="21"/>
        <v>0</v>
      </c>
      <c r="P82" s="241">
        <f t="shared" si="22"/>
        <v>0</v>
      </c>
      <c r="Q82" s="221"/>
    </row>
    <row r="83" spans="1:17" ht="21.75" thickBot="1" x14ac:dyDescent="0.35">
      <c r="A83" s="164"/>
      <c r="B83" s="678">
        <v>6</v>
      </c>
      <c r="C83" s="349" t="s">
        <v>861</v>
      </c>
      <c r="D83" s="232"/>
      <c r="E83" s="674"/>
      <c r="F83" s="674"/>
      <c r="G83" s="231"/>
      <c r="H83" s="231">
        <v>112</v>
      </c>
      <c r="I83" s="674"/>
      <c r="J83" s="674"/>
      <c r="K83" s="674"/>
      <c r="L83" s="674"/>
      <c r="M83" s="674"/>
      <c r="N83" s="663"/>
      <c r="O83" s="675">
        <f t="shared" si="21"/>
        <v>0</v>
      </c>
      <c r="P83" s="675">
        <f t="shared" si="22"/>
        <v>112</v>
      </c>
      <c r="Q83" s="232"/>
    </row>
    <row r="84" spans="1:17" ht="19.5" thickBot="1" x14ac:dyDescent="0.35">
      <c r="A84" s="173"/>
      <c r="B84" s="685"/>
      <c r="C84" s="169"/>
      <c r="D84" s="173"/>
      <c r="E84" s="709">
        <f>SUM(E77:E83)</f>
        <v>0</v>
      </c>
      <c r="F84" s="709">
        <f t="shared" ref="F84:O84" si="23">SUM(F77:F83)</f>
        <v>213</v>
      </c>
      <c r="G84" s="709">
        <f t="shared" si="23"/>
        <v>0</v>
      </c>
      <c r="H84" s="709">
        <f t="shared" si="23"/>
        <v>132</v>
      </c>
      <c r="I84" s="709">
        <f t="shared" si="23"/>
        <v>0</v>
      </c>
      <c r="J84" s="709">
        <f t="shared" si="23"/>
        <v>0</v>
      </c>
      <c r="K84" s="709">
        <f t="shared" si="23"/>
        <v>0</v>
      </c>
      <c r="L84" s="709">
        <f t="shared" si="23"/>
        <v>0</v>
      </c>
      <c r="M84" s="709">
        <f t="shared" si="23"/>
        <v>0</v>
      </c>
      <c r="N84" s="709">
        <f t="shared" si="23"/>
        <v>0</v>
      </c>
      <c r="O84" s="709">
        <f t="shared" si="23"/>
        <v>0</v>
      </c>
      <c r="P84" s="709">
        <f>SUM(P77:P83)</f>
        <v>345</v>
      </c>
      <c r="Q84" s="164"/>
    </row>
    <row r="85" spans="1:17" ht="27" customHeight="1" thickBot="1" x14ac:dyDescent="0.35">
      <c r="A85" s="857" t="s">
        <v>198</v>
      </c>
      <c r="B85" s="858"/>
      <c r="C85" s="858"/>
      <c r="D85" s="859"/>
      <c r="E85" s="712">
        <f t="shared" ref="E85:P85" si="24">SUM(E15,E24,E30,E46,E57,E76,E84)</f>
        <v>540</v>
      </c>
      <c r="F85" s="712">
        <f t="shared" si="24"/>
        <v>256</v>
      </c>
      <c r="G85" s="712">
        <f t="shared" si="24"/>
        <v>1840</v>
      </c>
      <c r="H85" s="712">
        <f t="shared" si="24"/>
        <v>338</v>
      </c>
      <c r="I85" s="712">
        <f t="shared" si="24"/>
        <v>1890</v>
      </c>
      <c r="J85" s="712">
        <f t="shared" si="24"/>
        <v>324</v>
      </c>
      <c r="K85" s="712">
        <f t="shared" si="24"/>
        <v>1940</v>
      </c>
      <c r="L85" s="712">
        <f t="shared" si="24"/>
        <v>401</v>
      </c>
      <c r="M85" s="712">
        <f t="shared" si="24"/>
        <v>1940</v>
      </c>
      <c r="N85" s="712">
        <f t="shared" si="24"/>
        <v>83</v>
      </c>
      <c r="O85" s="712">
        <f t="shared" si="24"/>
        <v>8150</v>
      </c>
      <c r="P85" s="712">
        <f t="shared" si="24"/>
        <v>1402</v>
      </c>
      <c r="Q85" s="169"/>
    </row>
    <row r="86" spans="1:17" x14ac:dyDescent="0.3">
      <c r="A86" s="157"/>
      <c r="B86" s="633"/>
    </row>
    <row r="87" spans="1:17" x14ac:dyDescent="0.3">
      <c r="A87" s="157"/>
      <c r="B87" s="633"/>
    </row>
    <row r="88" spans="1:17" x14ac:dyDescent="0.3">
      <c r="A88" s="157"/>
      <c r="B88" s="633"/>
    </row>
    <row r="89" spans="1:17" x14ac:dyDescent="0.3">
      <c r="A89" s="157"/>
      <c r="B89" s="633"/>
    </row>
    <row r="90" spans="1:17" x14ac:dyDescent="0.3">
      <c r="A90" s="157"/>
      <c r="B90" s="633"/>
    </row>
    <row r="91" spans="1:17" x14ac:dyDescent="0.3">
      <c r="A91" s="157"/>
      <c r="B91" s="633"/>
    </row>
  </sheetData>
  <mergeCells count="13">
    <mergeCell ref="K4:L4"/>
    <mergeCell ref="M4:N4"/>
    <mergeCell ref="A85:D85"/>
    <mergeCell ref="A1:Q1"/>
    <mergeCell ref="A3:A5"/>
    <mergeCell ref="D3:D5"/>
    <mergeCell ref="E3:N3"/>
    <mergeCell ref="O3:P4"/>
    <mergeCell ref="Q3:Q5"/>
    <mergeCell ref="E4:F4"/>
    <mergeCell ref="G4:H4"/>
    <mergeCell ref="I4:J4"/>
    <mergeCell ref="B3:C5"/>
  </mergeCells>
  <printOptions horizontalCentered="1"/>
  <pageMargins left="0.15748031496062992" right="0.15748031496062992" top="0.97" bottom="0.38" header="0.93" footer="0.36"/>
  <pageSetup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94"/>
  <sheetViews>
    <sheetView topLeftCell="A19" zoomScale="80" zoomScaleNormal="80" workbookViewId="0">
      <selection activeCell="U12" sqref="U12"/>
    </sheetView>
  </sheetViews>
  <sheetFormatPr defaultRowHeight="18.75" x14ac:dyDescent="0.3"/>
  <cols>
    <col min="1" max="1" width="17.375" style="201" customWidth="1"/>
    <col min="2" max="2" width="44.5" style="283" customWidth="1"/>
    <col min="3" max="3" width="16.625" style="201" customWidth="1"/>
    <col min="4" max="5" width="4.125" style="281" customWidth="1"/>
    <col min="6" max="6" width="4.125" style="282" customWidth="1"/>
    <col min="7" max="7" width="4.75" style="282" customWidth="1"/>
    <col min="8" max="8" width="7" style="281" customWidth="1"/>
    <col min="9" max="9" width="7.5" style="281" customWidth="1"/>
    <col min="10" max="10" width="7.5" style="282" customWidth="1"/>
    <col min="11" max="11" width="5.25" style="282" customWidth="1"/>
    <col min="12" max="12" width="6" style="282" customWidth="1"/>
    <col min="13" max="13" width="5.25" style="282" customWidth="1"/>
    <col min="14" max="14" width="7.125" style="281" customWidth="1"/>
    <col min="15" max="15" width="5.875" style="281" customWidth="1"/>
    <col min="16" max="16" width="17.25" style="201" customWidth="1"/>
    <col min="17" max="16384" width="9" style="201"/>
  </cols>
  <sheetData>
    <row r="2" spans="1:16" s="199" customFormat="1" x14ac:dyDescent="0.3">
      <c r="A2" s="249" t="s">
        <v>1243</v>
      </c>
      <c r="B2" s="283"/>
      <c r="C2" s="201"/>
      <c r="D2" s="180"/>
      <c r="E2" s="180"/>
      <c r="F2" s="181"/>
      <c r="G2" s="181"/>
      <c r="H2" s="180"/>
      <c r="I2" s="180"/>
      <c r="J2" s="181"/>
      <c r="K2" s="181"/>
      <c r="L2" s="181"/>
      <c r="M2" s="181"/>
      <c r="N2" s="180"/>
      <c r="O2" s="180"/>
      <c r="P2" s="201"/>
    </row>
    <row r="3" spans="1:16" s="199" customFormat="1" ht="12.75" customHeight="1" thickBot="1" x14ac:dyDescent="0.35">
      <c r="A3" s="250"/>
      <c r="B3" s="283"/>
      <c r="C3" s="201"/>
      <c r="D3" s="180"/>
      <c r="E3" s="180"/>
      <c r="F3" s="181"/>
      <c r="G3" s="181"/>
      <c r="H3" s="180"/>
      <c r="I3" s="180"/>
      <c r="J3" s="181"/>
      <c r="K3" s="181"/>
      <c r="L3" s="181"/>
      <c r="M3" s="181"/>
      <c r="N3" s="180"/>
      <c r="O3" s="180"/>
      <c r="P3" s="201"/>
    </row>
    <row r="4" spans="1:16" s="199" customFormat="1" ht="21" customHeight="1" thickBot="1" x14ac:dyDescent="0.35">
      <c r="A4" s="866" t="s">
        <v>140</v>
      </c>
      <c r="B4" s="869"/>
      <c r="C4" s="866" t="s">
        <v>4</v>
      </c>
      <c r="D4" s="841" t="s">
        <v>339</v>
      </c>
      <c r="E4" s="842"/>
      <c r="F4" s="842"/>
      <c r="G4" s="842"/>
      <c r="H4" s="842"/>
      <c r="I4" s="842"/>
      <c r="J4" s="842"/>
      <c r="K4" s="842"/>
      <c r="L4" s="842"/>
      <c r="M4" s="843"/>
      <c r="N4" s="844" t="s">
        <v>340</v>
      </c>
      <c r="O4" s="845"/>
      <c r="P4" s="866" t="s">
        <v>341</v>
      </c>
    </row>
    <row r="5" spans="1:16" s="199" customFormat="1" ht="19.5" thickBot="1" x14ac:dyDescent="0.35">
      <c r="A5" s="867"/>
      <c r="B5" s="870"/>
      <c r="C5" s="867"/>
      <c r="D5" s="848" t="s">
        <v>342</v>
      </c>
      <c r="E5" s="848"/>
      <c r="F5" s="833" t="s">
        <v>343</v>
      </c>
      <c r="G5" s="833"/>
      <c r="H5" s="863" t="s">
        <v>344</v>
      </c>
      <c r="I5" s="863"/>
      <c r="J5" s="833" t="s">
        <v>345</v>
      </c>
      <c r="K5" s="833"/>
      <c r="L5" s="833" t="s">
        <v>346</v>
      </c>
      <c r="M5" s="833"/>
      <c r="N5" s="852"/>
      <c r="O5" s="853"/>
      <c r="P5" s="867"/>
    </row>
    <row r="6" spans="1:16" s="199" customFormat="1" ht="19.5" thickBot="1" x14ac:dyDescent="0.35">
      <c r="A6" s="868"/>
      <c r="B6" s="871"/>
      <c r="C6" s="868"/>
      <c r="D6" s="606" t="s">
        <v>347</v>
      </c>
      <c r="E6" s="606" t="s">
        <v>348</v>
      </c>
      <c r="F6" s="159" t="s">
        <v>347</v>
      </c>
      <c r="G6" s="159" t="s">
        <v>348</v>
      </c>
      <c r="H6" s="606" t="s">
        <v>347</v>
      </c>
      <c r="I6" s="606" t="s">
        <v>348</v>
      </c>
      <c r="J6" s="159" t="s">
        <v>347</v>
      </c>
      <c r="K6" s="159" t="s">
        <v>348</v>
      </c>
      <c r="L6" s="159" t="s">
        <v>347</v>
      </c>
      <c r="M6" s="159" t="s">
        <v>348</v>
      </c>
      <c r="N6" s="608" t="s">
        <v>347</v>
      </c>
      <c r="O6" s="608" t="s">
        <v>348</v>
      </c>
      <c r="P6" s="868"/>
    </row>
    <row r="7" spans="1:16" x14ac:dyDescent="0.25">
      <c r="A7" s="200" t="s">
        <v>1242</v>
      </c>
      <c r="B7" s="308" t="s">
        <v>758</v>
      </c>
      <c r="C7" s="291" t="s">
        <v>469</v>
      </c>
      <c r="D7" s="292"/>
      <c r="E7" s="292"/>
      <c r="F7" s="293"/>
      <c r="G7" s="293"/>
      <c r="H7" s="292">
        <v>2750</v>
      </c>
      <c r="I7" s="292">
        <v>3377</v>
      </c>
      <c r="J7" s="293">
        <v>2750</v>
      </c>
      <c r="K7" s="293"/>
      <c r="L7" s="293">
        <v>2750</v>
      </c>
      <c r="M7" s="651"/>
      <c r="N7" s="292">
        <f>SUM(D7,F7,H7,J7,L7)</f>
        <v>8250</v>
      </c>
      <c r="O7" s="292">
        <f>SUM(E7,G7,I7,K7,M7)</f>
        <v>3377</v>
      </c>
      <c r="P7" s="291" t="s">
        <v>85</v>
      </c>
    </row>
    <row r="8" spans="1:16" x14ac:dyDescent="0.3">
      <c r="A8" s="202" t="s">
        <v>1239</v>
      </c>
      <c r="B8" s="309" t="s">
        <v>774</v>
      </c>
      <c r="C8" s="294" t="s">
        <v>253</v>
      </c>
      <c r="D8" s="295"/>
      <c r="E8" s="295"/>
      <c r="F8" s="296"/>
      <c r="G8" s="296"/>
      <c r="H8" s="295">
        <v>20</v>
      </c>
      <c r="I8" s="295"/>
      <c r="J8" s="296">
        <v>20</v>
      </c>
      <c r="K8" s="296"/>
      <c r="L8" s="296">
        <v>20</v>
      </c>
      <c r="M8" s="652"/>
      <c r="N8" s="295">
        <f t="shared" ref="N8:N9" si="0">SUM(D8,F8,H8,J8,L8)</f>
        <v>60</v>
      </c>
      <c r="O8" s="295">
        <f t="shared" ref="O8:O9" si="1">SUM(E8,G8,I8,K8,M8)</f>
        <v>0</v>
      </c>
      <c r="P8" s="294" t="s">
        <v>85</v>
      </c>
    </row>
    <row r="9" spans="1:16" x14ac:dyDescent="0.3">
      <c r="A9" s="202" t="s">
        <v>1240</v>
      </c>
      <c r="B9" s="309" t="s">
        <v>696</v>
      </c>
      <c r="C9" s="294" t="s">
        <v>528</v>
      </c>
      <c r="D9" s="295"/>
      <c r="E9" s="295"/>
      <c r="F9" s="296"/>
      <c r="G9" s="296"/>
      <c r="H9" s="295"/>
      <c r="I9" s="295">
        <v>1923</v>
      </c>
      <c r="J9" s="296"/>
      <c r="K9" s="296"/>
      <c r="L9" s="296"/>
      <c r="M9" s="652"/>
      <c r="N9" s="295">
        <f t="shared" si="0"/>
        <v>0</v>
      </c>
      <c r="O9" s="295">
        <f t="shared" si="1"/>
        <v>1923</v>
      </c>
      <c r="P9" s="294" t="s">
        <v>85</v>
      </c>
    </row>
    <row r="10" spans="1:16" x14ac:dyDescent="0.3">
      <c r="A10" s="202" t="s">
        <v>253</v>
      </c>
      <c r="B10" s="309"/>
      <c r="C10" s="294" t="s">
        <v>529</v>
      </c>
      <c r="D10" s="295"/>
      <c r="E10" s="295"/>
      <c r="F10" s="296"/>
      <c r="G10" s="296"/>
      <c r="H10" s="295"/>
      <c r="I10" s="295"/>
      <c r="J10" s="296"/>
      <c r="K10" s="296"/>
      <c r="L10" s="296"/>
      <c r="M10" s="652"/>
      <c r="N10" s="295"/>
      <c r="O10" s="295"/>
      <c r="P10" s="294"/>
    </row>
    <row r="11" spans="1:16" x14ac:dyDescent="0.3">
      <c r="A11" s="202"/>
      <c r="B11" s="309"/>
      <c r="C11" s="294" t="s">
        <v>530</v>
      </c>
      <c r="D11" s="295"/>
      <c r="E11" s="295"/>
      <c r="F11" s="296"/>
      <c r="G11" s="296"/>
      <c r="H11" s="295"/>
      <c r="I11" s="295"/>
      <c r="J11" s="296"/>
      <c r="K11" s="296"/>
      <c r="L11" s="296"/>
      <c r="M11" s="652"/>
      <c r="N11" s="295"/>
      <c r="O11" s="295"/>
      <c r="P11" s="294"/>
    </row>
    <row r="12" spans="1:16" ht="20.25" customHeight="1" x14ac:dyDescent="0.25">
      <c r="A12" s="202"/>
      <c r="B12" s="306" t="s">
        <v>759</v>
      </c>
      <c r="C12" s="294" t="s">
        <v>469</v>
      </c>
      <c r="D12" s="295"/>
      <c r="E12" s="295"/>
      <c r="F12" s="296"/>
      <c r="G12" s="296"/>
      <c r="H12" s="295">
        <v>150</v>
      </c>
      <c r="I12" s="295"/>
      <c r="J12" s="296">
        <v>150</v>
      </c>
      <c r="K12" s="296">
        <v>381</v>
      </c>
      <c r="L12" s="296">
        <v>150</v>
      </c>
      <c r="M12" s="652">
        <v>150</v>
      </c>
      <c r="N12" s="295">
        <f t="shared" ref="N12:N72" si="2">SUM(D12,F12,H12,J12,L12)</f>
        <v>450</v>
      </c>
      <c r="O12" s="295">
        <f t="shared" ref="O12:O72" si="3">SUM(E12,G12,I12,K12,M12)</f>
        <v>531</v>
      </c>
      <c r="P12" s="294" t="s">
        <v>153</v>
      </c>
    </row>
    <row r="13" spans="1:16" x14ac:dyDescent="0.3">
      <c r="A13" s="202"/>
      <c r="B13" s="309" t="s">
        <v>766</v>
      </c>
      <c r="C13" s="294" t="s">
        <v>8</v>
      </c>
      <c r="D13" s="295"/>
      <c r="E13" s="295"/>
      <c r="F13" s="296"/>
      <c r="G13" s="296"/>
      <c r="H13" s="295">
        <v>120</v>
      </c>
      <c r="I13" s="295"/>
      <c r="J13" s="296">
        <v>120</v>
      </c>
      <c r="K13" s="296"/>
      <c r="L13" s="296">
        <v>80</v>
      </c>
      <c r="M13" s="652">
        <v>80</v>
      </c>
      <c r="N13" s="295">
        <f t="shared" ref="N13:N14" si="4">SUM(D13,F13,H13,J13,L13)</f>
        <v>320</v>
      </c>
      <c r="O13" s="295">
        <f t="shared" ref="O13:O14" si="5">SUM(E13,G13,I13,K13,M13)</f>
        <v>80</v>
      </c>
      <c r="P13" s="294" t="s">
        <v>153</v>
      </c>
    </row>
    <row r="14" spans="1:16" x14ac:dyDescent="0.3">
      <c r="A14" s="202"/>
      <c r="B14" s="309" t="s">
        <v>767</v>
      </c>
      <c r="C14" s="294" t="s">
        <v>8</v>
      </c>
      <c r="D14" s="295"/>
      <c r="E14" s="295"/>
      <c r="F14" s="296"/>
      <c r="G14" s="296"/>
      <c r="H14" s="295">
        <v>100</v>
      </c>
      <c r="I14" s="295"/>
      <c r="J14" s="296">
        <v>100</v>
      </c>
      <c r="K14" s="296">
        <v>0</v>
      </c>
      <c r="L14" s="296">
        <v>100</v>
      </c>
      <c r="M14" s="652"/>
      <c r="N14" s="295">
        <f t="shared" si="4"/>
        <v>300</v>
      </c>
      <c r="O14" s="295">
        <f t="shared" si="5"/>
        <v>0</v>
      </c>
      <c r="P14" s="294" t="s">
        <v>153</v>
      </c>
    </row>
    <row r="15" spans="1:16" x14ac:dyDescent="0.25">
      <c r="A15" s="202"/>
      <c r="B15" s="303" t="s">
        <v>909</v>
      </c>
      <c r="C15" s="297" t="s">
        <v>910</v>
      </c>
      <c r="D15" s="295"/>
      <c r="E15" s="295"/>
      <c r="F15" s="296"/>
      <c r="G15" s="296"/>
      <c r="H15" s="295"/>
      <c r="I15" s="298"/>
      <c r="J15" s="296"/>
      <c r="K15" s="296"/>
      <c r="L15" s="296">
        <v>50</v>
      </c>
      <c r="M15" s="652"/>
      <c r="N15" s="295">
        <f t="shared" ref="N15:N16" si="6">SUM(D15,F15,H15,J15,L15)</f>
        <v>50</v>
      </c>
      <c r="O15" s="295">
        <f t="shared" ref="O15" si="7">SUM(E15,G15,I15,K15,M15)</f>
        <v>0</v>
      </c>
      <c r="P15" s="297" t="s">
        <v>153</v>
      </c>
    </row>
    <row r="16" spans="1:16" ht="15.75" x14ac:dyDescent="0.25">
      <c r="A16" s="202"/>
      <c r="B16" s="647" t="s">
        <v>1052</v>
      </c>
      <c r="C16" s="297" t="s">
        <v>1053</v>
      </c>
      <c r="D16" s="295"/>
      <c r="E16" s="295"/>
      <c r="F16" s="296"/>
      <c r="G16" s="296"/>
      <c r="H16" s="295"/>
      <c r="I16" s="298"/>
      <c r="J16" s="296"/>
      <c r="K16" s="296"/>
      <c r="L16" s="296">
        <v>0</v>
      </c>
      <c r="M16" s="652">
        <v>40</v>
      </c>
      <c r="N16" s="295">
        <f t="shared" si="6"/>
        <v>0</v>
      </c>
      <c r="O16" s="295"/>
      <c r="P16" s="297" t="s">
        <v>153</v>
      </c>
    </row>
    <row r="17" spans="1:16" x14ac:dyDescent="0.3">
      <c r="A17" s="202"/>
      <c r="B17" s="309" t="s">
        <v>761</v>
      </c>
      <c r="C17" s="294" t="s">
        <v>253</v>
      </c>
      <c r="D17" s="295"/>
      <c r="E17" s="295"/>
      <c r="F17" s="296"/>
      <c r="G17" s="296"/>
      <c r="H17" s="295">
        <v>70</v>
      </c>
      <c r="I17" s="295"/>
      <c r="J17" s="296">
        <v>70</v>
      </c>
      <c r="K17" s="296">
        <v>70</v>
      </c>
      <c r="L17" s="296">
        <v>70</v>
      </c>
      <c r="M17" s="652">
        <v>100</v>
      </c>
      <c r="N17" s="295">
        <f t="shared" si="2"/>
        <v>210</v>
      </c>
      <c r="O17" s="295">
        <f t="shared" si="3"/>
        <v>170</v>
      </c>
      <c r="P17" s="294" t="s">
        <v>82</v>
      </c>
    </row>
    <row r="18" spans="1:16" x14ac:dyDescent="0.3">
      <c r="A18" s="202"/>
      <c r="B18" s="309" t="s">
        <v>762</v>
      </c>
      <c r="C18" s="294" t="s">
        <v>469</v>
      </c>
      <c r="D18" s="295"/>
      <c r="E18" s="295"/>
      <c r="F18" s="296"/>
      <c r="G18" s="296"/>
      <c r="H18" s="295">
        <v>100</v>
      </c>
      <c r="I18" s="295">
        <v>157</v>
      </c>
      <c r="J18" s="296">
        <v>40</v>
      </c>
      <c r="K18" s="296">
        <v>141</v>
      </c>
      <c r="L18" s="296">
        <v>100</v>
      </c>
      <c r="M18" s="652">
        <v>50</v>
      </c>
      <c r="N18" s="295">
        <f t="shared" si="2"/>
        <v>240</v>
      </c>
      <c r="O18" s="295">
        <f t="shared" si="3"/>
        <v>348</v>
      </c>
      <c r="P18" s="294" t="s">
        <v>82</v>
      </c>
    </row>
    <row r="19" spans="1:16" ht="15.75" x14ac:dyDescent="0.25">
      <c r="A19" s="202"/>
      <c r="B19" s="532" t="s">
        <v>763</v>
      </c>
      <c r="C19" s="294" t="s">
        <v>8</v>
      </c>
      <c r="D19" s="295"/>
      <c r="E19" s="295"/>
      <c r="F19" s="296"/>
      <c r="G19" s="296"/>
      <c r="H19" s="295">
        <v>50</v>
      </c>
      <c r="I19" s="295">
        <v>53</v>
      </c>
      <c r="J19" s="296">
        <v>50</v>
      </c>
      <c r="K19" s="296"/>
      <c r="L19" s="296">
        <v>50</v>
      </c>
      <c r="M19" s="652"/>
      <c r="N19" s="295">
        <f t="shared" si="2"/>
        <v>150</v>
      </c>
      <c r="O19" s="295">
        <f t="shared" si="3"/>
        <v>53</v>
      </c>
      <c r="P19" s="294" t="s">
        <v>82</v>
      </c>
    </row>
    <row r="20" spans="1:16" x14ac:dyDescent="0.3">
      <c r="A20" s="202"/>
      <c r="B20" s="309" t="s">
        <v>764</v>
      </c>
      <c r="C20" s="294" t="s">
        <v>253</v>
      </c>
      <c r="D20" s="295"/>
      <c r="E20" s="295"/>
      <c r="F20" s="296"/>
      <c r="G20" s="296"/>
      <c r="H20" s="295">
        <v>40</v>
      </c>
      <c r="I20" s="295">
        <v>70</v>
      </c>
      <c r="J20" s="296">
        <v>70</v>
      </c>
      <c r="K20" s="296"/>
      <c r="L20" s="296">
        <v>40</v>
      </c>
      <c r="M20" s="652"/>
      <c r="N20" s="295">
        <f t="shared" si="2"/>
        <v>150</v>
      </c>
      <c r="O20" s="295">
        <f t="shared" si="3"/>
        <v>70</v>
      </c>
      <c r="P20" s="294" t="s">
        <v>82</v>
      </c>
    </row>
    <row r="21" spans="1:16" x14ac:dyDescent="0.3">
      <c r="A21" s="202"/>
      <c r="B21" s="309" t="s">
        <v>765</v>
      </c>
      <c r="C21" s="294" t="s">
        <v>470</v>
      </c>
      <c r="D21" s="295"/>
      <c r="E21" s="295"/>
      <c r="F21" s="296"/>
      <c r="G21" s="296"/>
      <c r="H21" s="295">
        <v>50</v>
      </c>
      <c r="I21" s="295"/>
      <c r="J21" s="296">
        <v>50</v>
      </c>
      <c r="K21" s="296"/>
      <c r="L21" s="296">
        <v>50</v>
      </c>
      <c r="M21" s="652"/>
      <c r="N21" s="295">
        <f t="shared" si="2"/>
        <v>150</v>
      </c>
      <c r="O21" s="295">
        <f t="shared" si="3"/>
        <v>0</v>
      </c>
      <c r="P21" s="294" t="s">
        <v>82</v>
      </c>
    </row>
    <row r="22" spans="1:16" x14ac:dyDescent="0.3">
      <c r="A22" s="202"/>
      <c r="B22" s="309" t="s">
        <v>695</v>
      </c>
      <c r="C22" s="294" t="s">
        <v>8</v>
      </c>
      <c r="D22" s="295"/>
      <c r="E22" s="295"/>
      <c r="F22" s="296"/>
      <c r="G22" s="296"/>
      <c r="H22" s="295">
        <v>20</v>
      </c>
      <c r="I22" s="295"/>
      <c r="J22" s="296">
        <v>20</v>
      </c>
      <c r="K22" s="296">
        <v>55</v>
      </c>
      <c r="L22" s="296">
        <v>20</v>
      </c>
      <c r="M22" s="652">
        <v>55</v>
      </c>
      <c r="N22" s="295">
        <f t="shared" si="2"/>
        <v>60</v>
      </c>
      <c r="O22" s="295">
        <f t="shared" si="3"/>
        <v>110</v>
      </c>
      <c r="P22" s="294" t="s">
        <v>82</v>
      </c>
    </row>
    <row r="23" spans="1:16" ht="17.25" customHeight="1" x14ac:dyDescent="0.3">
      <c r="A23" s="202"/>
      <c r="B23" s="309" t="s">
        <v>868</v>
      </c>
      <c r="C23" s="294" t="s">
        <v>8</v>
      </c>
      <c r="D23" s="295"/>
      <c r="E23" s="295"/>
      <c r="F23" s="296"/>
      <c r="G23" s="296"/>
      <c r="H23" s="295"/>
      <c r="I23" s="295"/>
      <c r="J23" s="296"/>
      <c r="K23" s="296">
        <v>20</v>
      </c>
      <c r="L23" s="296">
        <v>0</v>
      </c>
      <c r="M23" s="652">
        <v>20</v>
      </c>
      <c r="N23" s="295">
        <f t="shared" si="2"/>
        <v>0</v>
      </c>
      <c r="O23" s="295">
        <f t="shared" si="3"/>
        <v>40</v>
      </c>
      <c r="P23" s="294" t="s">
        <v>82</v>
      </c>
    </row>
    <row r="24" spans="1:16" x14ac:dyDescent="0.25">
      <c r="A24" s="202"/>
      <c r="B24" s="303" t="s">
        <v>809</v>
      </c>
      <c r="C24" s="299" t="s">
        <v>244</v>
      </c>
      <c r="D24" s="295"/>
      <c r="E24" s="295"/>
      <c r="F24" s="296"/>
      <c r="G24" s="296"/>
      <c r="H24" s="295"/>
      <c r="I24" s="298">
        <v>320</v>
      </c>
      <c r="J24" s="296"/>
      <c r="K24" s="296"/>
      <c r="L24" s="296"/>
      <c r="M24" s="652"/>
      <c r="N24" s="295">
        <f t="shared" ref="N24" si="8">SUM(D24,F24,H24,J24,L24)</f>
        <v>0</v>
      </c>
      <c r="O24" s="295">
        <f t="shared" ref="O24" si="9">SUM(E24,G24,I24,K24,M24)</f>
        <v>320</v>
      </c>
      <c r="P24" s="297" t="s">
        <v>82</v>
      </c>
    </row>
    <row r="25" spans="1:16" x14ac:dyDescent="0.25">
      <c r="A25" s="202"/>
      <c r="B25" s="303" t="s">
        <v>1067</v>
      </c>
      <c r="C25" s="299" t="s">
        <v>1068</v>
      </c>
      <c r="D25" s="295"/>
      <c r="E25" s="295"/>
      <c r="F25" s="296"/>
      <c r="G25" s="296"/>
      <c r="H25" s="295"/>
      <c r="I25" s="298"/>
      <c r="J25" s="296"/>
      <c r="K25" s="296"/>
      <c r="L25" s="296">
        <v>0</v>
      </c>
      <c r="M25" s="652">
        <v>20</v>
      </c>
      <c r="N25" s="295">
        <f t="shared" ref="N25:N26" si="10">SUM(D25,F25,H25,J25,L25)</f>
        <v>0</v>
      </c>
      <c r="O25" s="295">
        <f t="shared" ref="O25:O26" si="11">SUM(E25,G25,I25,K25,M25)</f>
        <v>20</v>
      </c>
      <c r="P25" s="297" t="s">
        <v>82</v>
      </c>
    </row>
    <row r="26" spans="1:16" x14ac:dyDescent="0.25">
      <c r="A26" s="202"/>
      <c r="B26" s="303" t="s">
        <v>1071</v>
      </c>
      <c r="C26" s="299" t="s">
        <v>8</v>
      </c>
      <c r="D26" s="295"/>
      <c r="E26" s="295"/>
      <c r="F26" s="296"/>
      <c r="G26" s="296"/>
      <c r="H26" s="295"/>
      <c r="I26" s="298"/>
      <c r="J26" s="296"/>
      <c r="K26" s="296"/>
      <c r="L26" s="296">
        <v>0</v>
      </c>
      <c r="M26" s="652">
        <v>10</v>
      </c>
      <c r="N26" s="295">
        <f t="shared" si="10"/>
        <v>0</v>
      </c>
      <c r="O26" s="295">
        <f t="shared" si="11"/>
        <v>10</v>
      </c>
      <c r="P26" s="297" t="s">
        <v>82</v>
      </c>
    </row>
    <row r="27" spans="1:16" x14ac:dyDescent="0.3">
      <c r="A27" s="202"/>
      <c r="B27" s="309" t="s">
        <v>768</v>
      </c>
      <c r="C27" s="294" t="s">
        <v>8</v>
      </c>
      <c r="D27" s="295"/>
      <c r="E27" s="295"/>
      <c r="F27" s="296"/>
      <c r="G27" s="296"/>
      <c r="H27" s="295">
        <v>30</v>
      </c>
      <c r="I27" s="295"/>
      <c r="J27" s="296">
        <v>0</v>
      </c>
      <c r="K27" s="296"/>
      <c r="L27" s="296">
        <v>0</v>
      </c>
      <c r="M27" s="652"/>
      <c r="N27" s="295">
        <f t="shared" si="2"/>
        <v>30</v>
      </c>
      <c r="O27" s="295">
        <f t="shared" si="3"/>
        <v>0</v>
      </c>
      <c r="P27" s="294" t="s">
        <v>112</v>
      </c>
    </row>
    <row r="28" spans="1:16" x14ac:dyDescent="0.3">
      <c r="A28" s="202"/>
      <c r="B28" s="309" t="s">
        <v>769</v>
      </c>
      <c r="C28" s="294" t="s">
        <v>8</v>
      </c>
      <c r="D28" s="295"/>
      <c r="E28" s="295"/>
      <c r="F28" s="296"/>
      <c r="G28" s="296"/>
      <c r="H28" s="295">
        <v>60</v>
      </c>
      <c r="I28" s="295"/>
      <c r="J28" s="296">
        <v>0</v>
      </c>
      <c r="K28" s="296"/>
      <c r="L28" s="296">
        <v>0</v>
      </c>
      <c r="M28" s="652"/>
      <c r="N28" s="295">
        <f t="shared" si="2"/>
        <v>60</v>
      </c>
      <c r="O28" s="295">
        <f t="shared" si="3"/>
        <v>0</v>
      </c>
      <c r="P28" s="294" t="s">
        <v>112</v>
      </c>
    </row>
    <row r="29" spans="1:16" x14ac:dyDescent="0.3">
      <c r="A29" s="202"/>
      <c r="B29" s="309" t="s">
        <v>770</v>
      </c>
      <c r="C29" s="294" t="s">
        <v>8</v>
      </c>
      <c r="D29" s="295"/>
      <c r="E29" s="295"/>
      <c r="F29" s="296"/>
      <c r="G29" s="296"/>
      <c r="H29" s="295">
        <v>30</v>
      </c>
      <c r="I29" s="295"/>
      <c r="J29" s="296">
        <v>0</v>
      </c>
      <c r="K29" s="296"/>
      <c r="L29" s="296">
        <v>0</v>
      </c>
      <c r="M29" s="652"/>
      <c r="N29" s="295">
        <f t="shared" si="2"/>
        <v>30</v>
      </c>
      <c r="O29" s="295">
        <f t="shared" si="3"/>
        <v>0</v>
      </c>
      <c r="P29" s="294" t="s">
        <v>112</v>
      </c>
    </row>
    <row r="30" spans="1:16" s="156" customFormat="1" ht="20.25" customHeight="1" x14ac:dyDescent="0.3">
      <c r="A30" s="164"/>
      <c r="B30" s="273" t="s">
        <v>733</v>
      </c>
      <c r="C30" s="229"/>
      <c r="D30" s="223"/>
      <c r="E30" s="223"/>
      <c r="F30" s="223"/>
      <c r="G30" s="223"/>
      <c r="H30" s="223"/>
      <c r="I30" s="237">
        <v>23</v>
      </c>
      <c r="J30" s="312"/>
      <c r="K30" s="223"/>
      <c r="L30" s="223"/>
      <c r="M30" s="653"/>
      <c r="N30" s="224">
        <f t="shared" si="2"/>
        <v>0</v>
      </c>
      <c r="O30" s="223">
        <f t="shared" si="3"/>
        <v>23</v>
      </c>
      <c r="P30" s="238" t="s">
        <v>112</v>
      </c>
    </row>
    <row r="31" spans="1:16" s="156" customFormat="1" ht="20.25" customHeight="1" x14ac:dyDescent="0.3">
      <c r="A31" s="164"/>
      <c r="B31" s="273" t="s">
        <v>734</v>
      </c>
      <c r="C31" s="229"/>
      <c r="D31" s="223"/>
      <c r="E31" s="223"/>
      <c r="F31" s="223"/>
      <c r="G31" s="223"/>
      <c r="H31" s="223"/>
      <c r="I31" s="237">
        <v>563</v>
      </c>
      <c r="J31" s="312"/>
      <c r="K31" s="223"/>
      <c r="L31" s="223">
        <v>0</v>
      </c>
      <c r="M31" s="653">
        <v>105</v>
      </c>
      <c r="N31" s="224">
        <f t="shared" si="2"/>
        <v>0</v>
      </c>
      <c r="O31" s="223">
        <f t="shared" si="3"/>
        <v>668</v>
      </c>
      <c r="P31" s="238" t="s">
        <v>112</v>
      </c>
    </row>
    <row r="32" spans="1:16" s="156" customFormat="1" ht="20.25" customHeight="1" x14ac:dyDescent="0.3">
      <c r="A32" s="164"/>
      <c r="B32" s="273" t="s">
        <v>735</v>
      </c>
      <c r="C32" s="229"/>
      <c r="D32" s="223"/>
      <c r="E32" s="223"/>
      <c r="F32" s="223"/>
      <c r="G32" s="223"/>
      <c r="H32" s="223"/>
      <c r="I32" s="237">
        <v>1400</v>
      </c>
      <c r="J32" s="312"/>
      <c r="K32" s="223"/>
      <c r="L32" s="223"/>
      <c r="M32" s="653"/>
      <c r="N32" s="224">
        <f t="shared" si="2"/>
        <v>0</v>
      </c>
      <c r="O32" s="223">
        <f t="shared" si="3"/>
        <v>1400</v>
      </c>
      <c r="P32" s="238" t="s">
        <v>112</v>
      </c>
    </row>
    <row r="33" spans="1:16" x14ac:dyDescent="0.3">
      <c r="A33" s="202"/>
      <c r="B33" s="309" t="s">
        <v>775</v>
      </c>
      <c r="C33" s="294" t="s">
        <v>469</v>
      </c>
      <c r="D33" s="295"/>
      <c r="E33" s="295"/>
      <c r="F33" s="296"/>
      <c r="G33" s="296"/>
      <c r="H33" s="295"/>
      <c r="I33" s="295">
        <v>40</v>
      </c>
      <c r="J33" s="296"/>
      <c r="K33" s="296"/>
      <c r="L33" s="296"/>
      <c r="M33" s="652"/>
      <c r="N33" s="295">
        <f t="shared" si="2"/>
        <v>0</v>
      </c>
      <c r="O33" s="295">
        <f t="shared" si="3"/>
        <v>40</v>
      </c>
      <c r="P33" s="294" t="s">
        <v>308</v>
      </c>
    </row>
    <row r="34" spans="1:16" ht="18" thickBot="1" x14ac:dyDescent="0.35">
      <c r="A34" s="202"/>
      <c r="B34" s="538" t="s">
        <v>776</v>
      </c>
      <c r="C34" s="327" t="s">
        <v>311</v>
      </c>
      <c r="D34" s="328"/>
      <c r="E34" s="328"/>
      <c r="F34" s="329"/>
      <c r="G34" s="329"/>
      <c r="H34" s="328"/>
      <c r="I34" s="328">
        <v>15</v>
      </c>
      <c r="J34" s="329"/>
      <c r="K34" s="329"/>
      <c r="L34" s="329"/>
      <c r="M34" s="654"/>
      <c r="N34" s="328">
        <f t="shared" si="2"/>
        <v>0</v>
      </c>
      <c r="O34" s="328">
        <f t="shared" si="3"/>
        <v>15</v>
      </c>
      <c r="P34" s="327" t="s">
        <v>308</v>
      </c>
    </row>
    <row r="35" spans="1:16" ht="19.5" thickBot="1" x14ac:dyDescent="0.35">
      <c r="A35" s="200"/>
      <c r="B35" s="539" t="s">
        <v>777</v>
      </c>
      <c r="C35" s="540" t="s">
        <v>311</v>
      </c>
      <c r="D35" s="541"/>
      <c r="E35" s="541"/>
      <c r="F35" s="542"/>
      <c r="G35" s="542"/>
      <c r="H35" s="541"/>
      <c r="I35" s="541">
        <v>15</v>
      </c>
      <c r="J35" s="542"/>
      <c r="K35" s="542"/>
      <c r="L35" s="542"/>
      <c r="M35" s="655"/>
      <c r="N35" s="541">
        <f>SUM(D35,F35,H35,J35,L35)</f>
        <v>0</v>
      </c>
      <c r="O35" s="541">
        <f>SUM(E35,G35,I35,K35,M35)</f>
        <v>15</v>
      </c>
      <c r="P35" s="540" t="s">
        <v>308</v>
      </c>
    </row>
    <row r="36" spans="1:16" s="350" customFormat="1" x14ac:dyDescent="0.3">
      <c r="A36" s="202"/>
      <c r="B36" s="326" t="s">
        <v>778</v>
      </c>
      <c r="C36" s="327" t="s">
        <v>469</v>
      </c>
      <c r="D36" s="328"/>
      <c r="E36" s="328"/>
      <c r="F36" s="329"/>
      <c r="G36" s="329"/>
      <c r="H36" s="328"/>
      <c r="I36" s="328">
        <v>15</v>
      </c>
      <c r="J36" s="329"/>
      <c r="K36" s="329"/>
      <c r="L36" s="329"/>
      <c r="M36" s="654"/>
      <c r="N36" s="328">
        <f t="shared" si="2"/>
        <v>0</v>
      </c>
      <c r="O36" s="328">
        <f t="shared" si="3"/>
        <v>15</v>
      </c>
      <c r="P36" s="327" t="s">
        <v>308</v>
      </c>
    </row>
    <row r="37" spans="1:16" x14ac:dyDescent="0.3">
      <c r="A37" s="202"/>
      <c r="B37" s="326" t="s">
        <v>779</v>
      </c>
      <c r="C37" s="327" t="s">
        <v>311</v>
      </c>
      <c r="D37" s="328"/>
      <c r="E37" s="328"/>
      <c r="F37" s="329"/>
      <c r="G37" s="329"/>
      <c r="H37" s="328"/>
      <c r="I37" s="328">
        <v>34</v>
      </c>
      <c r="J37" s="329"/>
      <c r="K37" s="329"/>
      <c r="L37" s="329"/>
      <c r="M37" s="654"/>
      <c r="N37" s="328">
        <f t="shared" si="2"/>
        <v>0</v>
      </c>
      <c r="O37" s="328">
        <f t="shared" si="3"/>
        <v>34</v>
      </c>
      <c r="P37" s="327" t="s">
        <v>308</v>
      </c>
    </row>
    <row r="38" spans="1:16" ht="17.25" x14ac:dyDescent="0.3">
      <c r="A38" s="202"/>
      <c r="B38" s="533" t="s">
        <v>780</v>
      </c>
      <c r="C38" s="294" t="s">
        <v>311</v>
      </c>
      <c r="D38" s="295"/>
      <c r="E38" s="295"/>
      <c r="F38" s="296"/>
      <c r="G38" s="296"/>
      <c r="H38" s="295"/>
      <c r="I38" s="295">
        <v>15</v>
      </c>
      <c r="J38" s="296"/>
      <c r="K38" s="296"/>
      <c r="L38" s="296"/>
      <c r="M38" s="652"/>
      <c r="N38" s="295">
        <f t="shared" si="2"/>
        <v>0</v>
      </c>
      <c r="O38" s="295">
        <f t="shared" si="3"/>
        <v>15</v>
      </c>
      <c r="P38" s="294" t="s">
        <v>308</v>
      </c>
    </row>
    <row r="39" spans="1:16" x14ac:dyDescent="0.3">
      <c r="A39" s="202"/>
      <c r="B39" s="309" t="s">
        <v>781</v>
      </c>
      <c r="C39" s="294" t="s">
        <v>469</v>
      </c>
      <c r="D39" s="295"/>
      <c r="E39" s="295"/>
      <c r="F39" s="296"/>
      <c r="G39" s="296"/>
      <c r="H39" s="295"/>
      <c r="I39" s="295">
        <v>40</v>
      </c>
      <c r="J39" s="296"/>
      <c r="K39" s="296"/>
      <c r="L39" s="296"/>
      <c r="M39" s="652"/>
      <c r="N39" s="295">
        <f t="shared" si="2"/>
        <v>0</v>
      </c>
      <c r="O39" s="295">
        <f t="shared" si="3"/>
        <v>40</v>
      </c>
      <c r="P39" s="294" t="s">
        <v>308</v>
      </c>
    </row>
    <row r="40" spans="1:16" x14ac:dyDescent="0.3">
      <c r="A40" s="202"/>
      <c r="B40" s="309" t="s">
        <v>782</v>
      </c>
      <c r="C40" s="294" t="s">
        <v>469</v>
      </c>
      <c r="D40" s="295"/>
      <c r="E40" s="295"/>
      <c r="F40" s="296"/>
      <c r="G40" s="296"/>
      <c r="H40" s="295"/>
      <c r="I40" s="295">
        <v>21</v>
      </c>
      <c r="J40" s="296"/>
      <c r="K40" s="296"/>
      <c r="L40" s="296"/>
      <c r="M40" s="652"/>
      <c r="N40" s="295">
        <f t="shared" si="2"/>
        <v>0</v>
      </c>
      <c r="O40" s="295">
        <f t="shared" si="3"/>
        <v>21</v>
      </c>
      <c r="P40" s="294" t="s">
        <v>308</v>
      </c>
    </row>
    <row r="41" spans="1:16" x14ac:dyDescent="0.3">
      <c r="A41" s="202"/>
      <c r="B41" s="309" t="s">
        <v>783</v>
      </c>
      <c r="C41" s="294" t="s">
        <v>311</v>
      </c>
      <c r="D41" s="295"/>
      <c r="E41" s="295"/>
      <c r="F41" s="296"/>
      <c r="G41" s="296"/>
      <c r="H41" s="295"/>
      <c r="I41" s="295">
        <v>20</v>
      </c>
      <c r="J41" s="296"/>
      <c r="K41" s="296"/>
      <c r="L41" s="296"/>
      <c r="M41" s="652"/>
      <c r="N41" s="295">
        <f t="shared" si="2"/>
        <v>0</v>
      </c>
      <c r="O41" s="295">
        <f t="shared" si="3"/>
        <v>20</v>
      </c>
      <c r="P41" s="294" t="s">
        <v>308</v>
      </c>
    </row>
    <row r="42" spans="1:16" x14ac:dyDescent="0.3">
      <c r="A42" s="202"/>
      <c r="B42" s="309" t="s">
        <v>784</v>
      </c>
      <c r="C42" s="294" t="s">
        <v>311</v>
      </c>
      <c r="D42" s="295"/>
      <c r="E42" s="295"/>
      <c r="F42" s="296"/>
      <c r="G42" s="296"/>
      <c r="H42" s="295"/>
      <c r="I42" s="295">
        <v>20</v>
      </c>
      <c r="J42" s="296"/>
      <c r="K42" s="296"/>
      <c r="L42" s="296"/>
      <c r="M42" s="652"/>
      <c r="N42" s="295">
        <f t="shared" si="2"/>
        <v>0</v>
      </c>
      <c r="O42" s="295">
        <f t="shared" si="3"/>
        <v>20</v>
      </c>
      <c r="P42" s="294" t="s">
        <v>308</v>
      </c>
    </row>
    <row r="43" spans="1:16" x14ac:dyDescent="0.3">
      <c r="A43" s="202"/>
      <c r="B43" s="309" t="s">
        <v>785</v>
      </c>
      <c r="C43" s="294" t="s">
        <v>311</v>
      </c>
      <c r="D43" s="295"/>
      <c r="E43" s="295"/>
      <c r="F43" s="296"/>
      <c r="G43" s="296"/>
      <c r="H43" s="295"/>
      <c r="I43" s="295">
        <v>20</v>
      </c>
      <c r="J43" s="296"/>
      <c r="K43" s="296"/>
      <c r="L43" s="296"/>
      <c r="M43" s="652"/>
      <c r="N43" s="295">
        <f t="shared" si="2"/>
        <v>0</v>
      </c>
      <c r="O43" s="295">
        <f t="shared" si="3"/>
        <v>20</v>
      </c>
      <c r="P43" s="294" t="s">
        <v>308</v>
      </c>
    </row>
    <row r="44" spans="1:16" ht="31.5" x14ac:dyDescent="0.25">
      <c r="A44" s="202"/>
      <c r="B44" s="310" t="s">
        <v>786</v>
      </c>
      <c r="C44" s="300" t="s">
        <v>471</v>
      </c>
      <c r="D44" s="295"/>
      <c r="E44" s="295"/>
      <c r="F44" s="296"/>
      <c r="G44" s="296"/>
      <c r="H44" s="295"/>
      <c r="I44" s="295">
        <v>30</v>
      </c>
      <c r="J44" s="296"/>
      <c r="K44" s="296"/>
      <c r="L44" s="296"/>
      <c r="M44" s="652"/>
      <c r="N44" s="295">
        <f t="shared" si="2"/>
        <v>0</v>
      </c>
      <c r="O44" s="295">
        <f t="shared" si="3"/>
        <v>30</v>
      </c>
      <c r="P44" s="294" t="s">
        <v>296</v>
      </c>
    </row>
    <row r="45" spans="1:16" x14ac:dyDescent="0.25">
      <c r="A45" s="202"/>
      <c r="B45" s="310" t="s">
        <v>787</v>
      </c>
      <c r="C45" s="294" t="s">
        <v>258</v>
      </c>
      <c r="D45" s="295"/>
      <c r="E45" s="295"/>
      <c r="F45" s="296"/>
      <c r="G45" s="296"/>
      <c r="H45" s="295"/>
      <c r="I45" s="295">
        <v>25</v>
      </c>
      <c r="J45" s="296"/>
      <c r="K45" s="296"/>
      <c r="L45" s="296"/>
      <c r="M45" s="652"/>
      <c r="N45" s="295">
        <f t="shared" si="2"/>
        <v>0</v>
      </c>
      <c r="O45" s="295">
        <f t="shared" si="3"/>
        <v>25</v>
      </c>
      <c r="P45" s="294" t="s">
        <v>296</v>
      </c>
    </row>
    <row r="46" spans="1:16" x14ac:dyDescent="0.3">
      <c r="A46" s="202"/>
      <c r="B46" s="309" t="s">
        <v>788</v>
      </c>
      <c r="C46" s="294" t="s">
        <v>253</v>
      </c>
      <c r="D46" s="295"/>
      <c r="E46" s="295"/>
      <c r="F46" s="296"/>
      <c r="G46" s="296"/>
      <c r="H46" s="295"/>
      <c r="I46" s="295">
        <v>70</v>
      </c>
      <c r="J46" s="296"/>
      <c r="K46" s="296"/>
      <c r="L46" s="296"/>
      <c r="M46" s="652"/>
      <c r="N46" s="295">
        <f t="shared" si="2"/>
        <v>0</v>
      </c>
      <c r="O46" s="295">
        <f t="shared" si="3"/>
        <v>70</v>
      </c>
      <c r="P46" s="294" t="s">
        <v>296</v>
      </c>
    </row>
    <row r="47" spans="1:16" x14ac:dyDescent="0.3">
      <c r="A47" s="202"/>
      <c r="B47" s="309" t="s">
        <v>789</v>
      </c>
      <c r="C47" s="294" t="s">
        <v>253</v>
      </c>
      <c r="D47" s="295"/>
      <c r="E47" s="295"/>
      <c r="F47" s="296"/>
      <c r="G47" s="296"/>
      <c r="H47" s="295"/>
      <c r="I47" s="295">
        <v>90</v>
      </c>
      <c r="J47" s="296"/>
      <c r="K47" s="296"/>
      <c r="L47" s="296"/>
      <c r="M47" s="652"/>
      <c r="N47" s="295">
        <f t="shared" si="2"/>
        <v>0</v>
      </c>
      <c r="O47" s="295">
        <f t="shared" si="3"/>
        <v>90</v>
      </c>
      <c r="P47" s="294" t="s">
        <v>296</v>
      </c>
    </row>
    <row r="48" spans="1:16" x14ac:dyDescent="0.3">
      <c r="A48" s="202"/>
      <c r="B48" s="309" t="s">
        <v>790</v>
      </c>
      <c r="C48" s="294" t="s">
        <v>253</v>
      </c>
      <c r="D48" s="295"/>
      <c r="E48" s="295"/>
      <c r="F48" s="296"/>
      <c r="G48" s="296"/>
      <c r="H48" s="295"/>
      <c r="I48" s="295">
        <v>60</v>
      </c>
      <c r="J48" s="296"/>
      <c r="K48" s="296"/>
      <c r="L48" s="296"/>
      <c r="M48" s="652"/>
      <c r="N48" s="295">
        <f t="shared" si="2"/>
        <v>0</v>
      </c>
      <c r="O48" s="295">
        <f t="shared" si="3"/>
        <v>60</v>
      </c>
      <c r="P48" s="294" t="s">
        <v>296</v>
      </c>
    </row>
    <row r="49" spans="1:16" s="204" customFormat="1" ht="31.5" x14ac:dyDescent="0.25">
      <c r="A49" s="202"/>
      <c r="B49" s="310" t="s">
        <v>791</v>
      </c>
      <c r="C49" s="300" t="s">
        <v>471</v>
      </c>
      <c r="D49" s="295"/>
      <c r="E49" s="295"/>
      <c r="F49" s="296"/>
      <c r="G49" s="296"/>
      <c r="H49" s="295"/>
      <c r="I49" s="295">
        <v>25</v>
      </c>
      <c r="J49" s="296"/>
      <c r="K49" s="296"/>
      <c r="L49" s="296"/>
      <c r="M49" s="652"/>
      <c r="N49" s="295">
        <f t="shared" si="2"/>
        <v>0</v>
      </c>
      <c r="O49" s="295">
        <f t="shared" si="3"/>
        <v>25</v>
      </c>
      <c r="P49" s="294" t="s">
        <v>296</v>
      </c>
    </row>
    <row r="50" spans="1:16" s="204" customFormat="1" x14ac:dyDescent="0.25">
      <c r="A50" s="202"/>
      <c r="B50" s="310" t="s">
        <v>914</v>
      </c>
      <c r="C50" s="300" t="s">
        <v>916</v>
      </c>
      <c r="D50" s="295"/>
      <c r="E50" s="295"/>
      <c r="F50" s="296"/>
      <c r="G50" s="296"/>
      <c r="H50" s="295"/>
      <c r="I50" s="295"/>
      <c r="J50" s="296"/>
      <c r="K50" s="296">
        <v>40</v>
      </c>
      <c r="L50" s="296"/>
      <c r="M50" s="652"/>
      <c r="N50" s="295">
        <f t="shared" ref="N50" si="12">SUM(D50,F50,H50,J50,L50)</f>
        <v>0</v>
      </c>
      <c r="O50" s="295">
        <f t="shared" ref="O50" si="13">SUM(E50,G50,I50,K50,M50)</f>
        <v>40</v>
      </c>
      <c r="P50" s="294" t="s">
        <v>296</v>
      </c>
    </row>
    <row r="51" spans="1:16" s="204" customFormat="1" x14ac:dyDescent="0.25">
      <c r="A51" s="202"/>
      <c r="B51" s="310" t="s">
        <v>915</v>
      </c>
      <c r="C51" s="300"/>
      <c r="D51" s="295"/>
      <c r="E51" s="295"/>
      <c r="F51" s="296"/>
      <c r="G51" s="296"/>
      <c r="H51" s="295"/>
      <c r="I51" s="295"/>
      <c r="J51" s="296"/>
      <c r="K51" s="296"/>
      <c r="L51" s="296"/>
      <c r="M51" s="652"/>
      <c r="N51" s="295"/>
      <c r="O51" s="295"/>
      <c r="P51" s="294"/>
    </row>
    <row r="52" spans="1:16" x14ac:dyDescent="0.3">
      <c r="A52" s="202"/>
      <c r="B52" s="309" t="s">
        <v>771</v>
      </c>
      <c r="C52" s="294" t="s">
        <v>8</v>
      </c>
      <c r="D52" s="295"/>
      <c r="E52" s="295"/>
      <c r="F52" s="296"/>
      <c r="G52" s="296"/>
      <c r="H52" s="295">
        <v>10000</v>
      </c>
      <c r="I52" s="295">
        <v>10000</v>
      </c>
      <c r="J52" s="296">
        <v>10000</v>
      </c>
      <c r="K52" s="296"/>
      <c r="L52" s="296">
        <v>10000</v>
      </c>
      <c r="M52" s="652"/>
      <c r="N52" s="295">
        <f t="shared" ref="N52:N54" si="14">SUM(D52,F52,H52,J52,L52)</f>
        <v>30000</v>
      </c>
      <c r="O52" s="295">
        <f t="shared" ref="O52:O54" si="15">SUM(E52,G52,I52,K52,M52)</f>
        <v>10000</v>
      </c>
      <c r="P52" s="294" t="s">
        <v>412</v>
      </c>
    </row>
    <row r="53" spans="1:16" x14ac:dyDescent="0.3">
      <c r="A53" s="202"/>
      <c r="B53" s="309" t="s">
        <v>772</v>
      </c>
      <c r="C53" s="294" t="s">
        <v>8</v>
      </c>
      <c r="D53" s="295"/>
      <c r="E53" s="295"/>
      <c r="F53" s="296"/>
      <c r="G53" s="296"/>
      <c r="H53" s="295">
        <v>6000</v>
      </c>
      <c r="I53" s="295">
        <v>100</v>
      </c>
      <c r="J53" s="296">
        <v>6000</v>
      </c>
      <c r="K53" s="296"/>
      <c r="L53" s="296">
        <v>6000</v>
      </c>
      <c r="M53" s="652"/>
      <c r="N53" s="295">
        <f t="shared" si="14"/>
        <v>18000</v>
      </c>
      <c r="O53" s="295">
        <f t="shared" si="15"/>
        <v>100</v>
      </c>
      <c r="P53" s="294" t="s">
        <v>412</v>
      </c>
    </row>
    <row r="54" spans="1:16" x14ac:dyDescent="0.3">
      <c r="A54" s="202"/>
      <c r="B54" s="309" t="s">
        <v>773</v>
      </c>
      <c r="C54" s="294" t="s">
        <v>8</v>
      </c>
      <c r="D54" s="295"/>
      <c r="E54" s="295"/>
      <c r="F54" s="296"/>
      <c r="G54" s="296"/>
      <c r="H54" s="295">
        <v>0</v>
      </c>
      <c r="I54" s="295"/>
      <c r="J54" s="296">
        <v>50</v>
      </c>
      <c r="K54" s="296"/>
      <c r="L54" s="296">
        <v>100</v>
      </c>
      <c r="M54" s="652"/>
      <c r="N54" s="295">
        <f t="shared" si="14"/>
        <v>150</v>
      </c>
      <c r="O54" s="295">
        <f t="shared" si="15"/>
        <v>0</v>
      </c>
      <c r="P54" s="294" t="s">
        <v>412</v>
      </c>
    </row>
    <row r="55" spans="1:16" x14ac:dyDescent="0.3">
      <c r="A55" s="202"/>
      <c r="B55" s="309" t="s">
        <v>797</v>
      </c>
      <c r="C55" s="294" t="s">
        <v>533</v>
      </c>
      <c r="D55" s="295"/>
      <c r="E55" s="295"/>
      <c r="F55" s="296"/>
      <c r="G55" s="296"/>
      <c r="H55" s="295"/>
      <c r="I55" s="295">
        <v>80</v>
      </c>
      <c r="J55" s="296"/>
      <c r="K55" s="296"/>
      <c r="L55" s="296"/>
      <c r="M55" s="652"/>
      <c r="N55" s="295">
        <f t="shared" si="2"/>
        <v>0</v>
      </c>
      <c r="O55" s="295">
        <f t="shared" si="3"/>
        <v>80</v>
      </c>
      <c r="P55" s="294" t="s">
        <v>412</v>
      </c>
    </row>
    <row r="56" spans="1:16" x14ac:dyDescent="0.3">
      <c r="A56" s="202"/>
      <c r="B56" s="309" t="s">
        <v>798</v>
      </c>
      <c r="C56" s="294" t="s">
        <v>220</v>
      </c>
      <c r="D56" s="295"/>
      <c r="E56" s="295"/>
      <c r="F56" s="296"/>
      <c r="G56" s="296"/>
      <c r="H56" s="295"/>
      <c r="I56" s="295">
        <v>4000</v>
      </c>
      <c r="J56" s="296"/>
      <c r="K56" s="296"/>
      <c r="L56" s="296"/>
      <c r="M56" s="652"/>
      <c r="N56" s="295">
        <f t="shared" si="2"/>
        <v>0</v>
      </c>
      <c r="O56" s="295">
        <f t="shared" si="3"/>
        <v>4000</v>
      </c>
      <c r="P56" s="294" t="s">
        <v>412</v>
      </c>
    </row>
    <row r="57" spans="1:16" x14ac:dyDescent="0.3">
      <c r="A57" s="202"/>
      <c r="B57" s="309" t="s">
        <v>799</v>
      </c>
      <c r="C57" s="294" t="s">
        <v>8</v>
      </c>
      <c r="D57" s="295"/>
      <c r="E57" s="295"/>
      <c r="F57" s="296"/>
      <c r="G57" s="296"/>
      <c r="H57" s="295"/>
      <c r="I57" s="295">
        <v>224</v>
      </c>
      <c r="J57" s="296"/>
      <c r="K57" s="296"/>
      <c r="L57" s="296"/>
      <c r="M57" s="652"/>
      <c r="N57" s="295">
        <f t="shared" si="2"/>
        <v>0</v>
      </c>
      <c r="O57" s="295">
        <f t="shared" si="3"/>
        <v>224</v>
      </c>
      <c r="P57" s="294" t="s">
        <v>412</v>
      </c>
    </row>
    <row r="58" spans="1:16" x14ac:dyDescent="0.3">
      <c r="A58" s="202"/>
      <c r="B58" s="309" t="s">
        <v>1031</v>
      </c>
      <c r="C58" s="294" t="s">
        <v>218</v>
      </c>
      <c r="D58" s="295"/>
      <c r="E58" s="295"/>
      <c r="F58" s="296"/>
      <c r="G58" s="296"/>
      <c r="H58" s="295"/>
      <c r="I58" s="295"/>
      <c r="J58" s="296"/>
      <c r="K58" s="296"/>
      <c r="L58" s="296">
        <v>0</v>
      </c>
      <c r="M58" s="652">
        <v>60</v>
      </c>
      <c r="N58" s="295">
        <f t="shared" si="2"/>
        <v>0</v>
      </c>
      <c r="O58" s="295">
        <f t="shared" si="3"/>
        <v>60</v>
      </c>
      <c r="P58" s="294" t="s">
        <v>412</v>
      </c>
    </row>
    <row r="59" spans="1:16" x14ac:dyDescent="0.3">
      <c r="A59" s="202"/>
      <c r="B59" s="309" t="s">
        <v>1032</v>
      </c>
      <c r="C59" s="294" t="s">
        <v>1033</v>
      </c>
      <c r="D59" s="295"/>
      <c r="E59" s="295"/>
      <c r="F59" s="296"/>
      <c r="G59" s="296"/>
      <c r="H59" s="295"/>
      <c r="I59" s="295"/>
      <c r="J59" s="296"/>
      <c r="K59" s="296"/>
      <c r="L59" s="296">
        <v>0</v>
      </c>
      <c r="M59" s="652">
        <v>150</v>
      </c>
      <c r="N59" s="295">
        <f t="shared" ref="N59" si="16">SUM(D59,F59,H59,J59,L59)</f>
        <v>0</v>
      </c>
      <c r="O59" s="295">
        <f t="shared" ref="O59" si="17">SUM(E59,G59,I59,K59,M59)</f>
        <v>150</v>
      </c>
      <c r="P59" s="294" t="s">
        <v>412</v>
      </c>
    </row>
    <row r="60" spans="1:16" x14ac:dyDescent="0.3">
      <c r="A60" s="202"/>
      <c r="B60" s="309" t="s">
        <v>800</v>
      </c>
      <c r="C60" s="294" t="s">
        <v>534</v>
      </c>
      <c r="D60" s="295"/>
      <c r="E60" s="295"/>
      <c r="F60" s="296"/>
      <c r="G60" s="296"/>
      <c r="H60" s="295"/>
      <c r="I60" s="295">
        <v>100</v>
      </c>
      <c r="J60" s="296"/>
      <c r="K60" s="296"/>
      <c r="L60" s="296"/>
      <c r="M60" s="652"/>
      <c r="N60" s="295">
        <f t="shared" si="2"/>
        <v>0</v>
      </c>
      <c r="O60" s="295">
        <f t="shared" si="3"/>
        <v>100</v>
      </c>
      <c r="P60" s="294" t="s">
        <v>535</v>
      </c>
    </row>
    <row r="61" spans="1:16" x14ac:dyDescent="0.3">
      <c r="A61" s="202"/>
      <c r="B61" s="309" t="s">
        <v>801</v>
      </c>
      <c r="C61" s="294" t="s">
        <v>215</v>
      </c>
      <c r="D61" s="295"/>
      <c r="E61" s="295"/>
      <c r="F61" s="296"/>
      <c r="G61" s="296"/>
      <c r="H61" s="295"/>
      <c r="I61" s="295">
        <v>120</v>
      </c>
      <c r="J61" s="296"/>
      <c r="K61" s="296"/>
      <c r="L61" s="296"/>
      <c r="M61" s="652"/>
      <c r="N61" s="295">
        <f t="shared" si="2"/>
        <v>0</v>
      </c>
      <c r="O61" s="295">
        <f t="shared" si="3"/>
        <v>120</v>
      </c>
      <c r="P61" s="294" t="s">
        <v>535</v>
      </c>
    </row>
    <row r="62" spans="1:16" ht="19.5" thickBot="1" x14ac:dyDescent="0.3">
      <c r="A62" s="202"/>
      <c r="B62" s="330" t="s">
        <v>802</v>
      </c>
      <c r="C62" s="331" t="s">
        <v>938</v>
      </c>
      <c r="D62" s="328"/>
      <c r="E62" s="328"/>
      <c r="F62" s="329"/>
      <c r="G62" s="329"/>
      <c r="H62" s="328"/>
      <c r="I62" s="332">
        <v>150</v>
      </c>
      <c r="J62" s="329"/>
      <c r="K62" s="329"/>
      <c r="L62" s="329"/>
      <c r="M62" s="654"/>
      <c r="N62" s="328">
        <f t="shared" si="2"/>
        <v>0</v>
      </c>
      <c r="O62" s="328">
        <f t="shared" si="3"/>
        <v>150</v>
      </c>
      <c r="P62" s="333" t="s">
        <v>535</v>
      </c>
    </row>
    <row r="63" spans="1:16" ht="15.75" x14ac:dyDescent="0.25">
      <c r="A63" s="200"/>
      <c r="B63" s="543" t="s">
        <v>803</v>
      </c>
      <c r="C63" s="544" t="s">
        <v>214</v>
      </c>
      <c r="D63" s="292"/>
      <c r="E63" s="292"/>
      <c r="F63" s="293"/>
      <c r="G63" s="293"/>
      <c r="H63" s="292"/>
      <c r="I63" s="545">
        <v>100</v>
      </c>
      <c r="J63" s="293"/>
      <c r="K63" s="293"/>
      <c r="L63" s="293"/>
      <c r="M63" s="651"/>
      <c r="N63" s="292">
        <f t="shared" si="2"/>
        <v>0</v>
      </c>
      <c r="O63" s="292">
        <f t="shared" si="3"/>
        <v>100</v>
      </c>
      <c r="P63" s="546" t="s">
        <v>535</v>
      </c>
    </row>
    <row r="64" spans="1:16" ht="19.5" thickBot="1" x14ac:dyDescent="0.3">
      <c r="A64" s="202"/>
      <c r="B64" s="303" t="s">
        <v>933</v>
      </c>
      <c r="C64" s="299" t="s">
        <v>220</v>
      </c>
      <c r="D64" s="295"/>
      <c r="E64" s="295"/>
      <c r="F64" s="296"/>
      <c r="G64" s="296"/>
      <c r="H64" s="295"/>
      <c r="I64" s="298"/>
      <c r="J64" s="296"/>
      <c r="K64" s="296">
        <v>12</v>
      </c>
      <c r="L64" s="296"/>
      <c r="M64" s="652"/>
      <c r="N64" s="295">
        <f t="shared" ref="N64" si="18">SUM(D64,F64,H64,J64,L64)</f>
        <v>0</v>
      </c>
      <c r="O64" s="295">
        <f t="shared" ref="O64" si="19">SUM(E64,G64,I64,K64,M64)</f>
        <v>12</v>
      </c>
      <c r="P64" s="297" t="s">
        <v>535</v>
      </c>
    </row>
    <row r="65" spans="1:16" s="350" customFormat="1" ht="15.75" x14ac:dyDescent="0.25">
      <c r="A65" s="202"/>
      <c r="B65" s="534" t="s">
        <v>934</v>
      </c>
      <c r="C65" s="299" t="s">
        <v>935</v>
      </c>
      <c r="D65" s="295"/>
      <c r="E65" s="295"/>
      <c r="F65" s="296"/>
      <c r="G65" s="296"/>
      <c r="H65" s="295"/>
      <c r="I65" s="298"/>
      <c r="J65" s="296"/>
      <c r="K65" s="296">
        <v>20</v>
      </c>
      <c r="L65" s="296"/>
      <c r="M65" s="652"/>
      <c r="N65" s="295">
        <f t="shared" ref="N65:N66" si="20">SUM(D65,F65,H65,J65,L65)</f>
        <v>0</v>
      </c>
      <c r="O65" s="295">
        <f t="shared" ref="O65:O66" si="21">SUM(E65,G65,I65,K65,M65)</f>
        <v>20</v>
      </c>
      <c r="P65" s="297" t="s">
        <v>535</v>
      </c>
    </row>
    <row r="66" spans="1:16" x14ac:dyDescent="0.25">
      <c r="A66" s="202"/>
      <c r="B66" s="303" t="s">
        <v>936</v>
      </c>
      <c r="C66" s="299" t="s">
        <v>937</v>
      </c>
      <c r="D66" s="295"/>
      <c r="E66" s="295"/>
      <c r="F66" s="296"/>
      <c r="G66" s="296"/>
      <c r="H66" s="295"/>
      <c r="I66" s="298"/>
      <c r="J66" s="296"/>
      <c r="K66" s="296">
        <v>85</v>
      </c>
      <c r="L66" s="296"/>
      <c r="M66" s="652"/>
      <c r="N66" s="295">
        <f t="shared" si="20"/>
        <v>0</v>
      </c>
      <c r="O66" s="295">
        <f t="shared" si="21"/>
        <v>85</v>
      </c>
      <c r="P66" s="297" t="s">
        <v>535</v>
      </c>
    </row>
    <row r="67" spans="1:16" x14ac:dyDescent="0.25">
      <c r="A67" s="202"/>
      <c r="B67" s="289" t="s">
        <v>804</v>
      </c>
      <c r="C67" s="208" t="s">
        <v>311</v>
      </c>
      <c r="D67" s="278"/>
      <c r="E67" s="278"/>
      <c r="F67" s="279"/>
      <c r="G67" s="279"/>
      <c r="H67" s="278"/>
      <c r="I67" s="280">
        <v>150</v>
      </c>
      <c r="J67" s="279"/>
      <c r="K67" s="279"/>
      <c r="L67" s="279"/>
      <c r="M67" s="656"/>
      <c r="N67" s="278">
        <f t="shared" si="2"/>
        <v>0</v>
      </c>
      <c r="O67" s="278">
        <f t="shared" si="3"/>
        <v>150</v>
      </c>
      <c r="P67" s="207" t="s">
        <v>116</v>
      </c>
    </row>
    <row r="68" spans="1:16" x14ac:dyDescent="0.25">
      <c r="A68" s="202"/>
      <c r="B68" s="303" t="s">
        <v>805</v>
      </c>
      <c r="C68" s="299" t="s">
        <v>311</v>
      </c>
      <c r="D68" s="295"/>
      <c r="E68" s="295"/>
      <c r="F68" s="296"/>
      <c r="G68" s="296"/>
      <c r="H68" s="295"/>
      <c r="I68" s="298">
        <v>150</v>
      </c>
      <c r="J68" s="296"/>
      <c r="K68" s="296"/>
      <c r="L68" s="296"/>
      <c r="M68" s="652"/>
      <c r="N68" s="295">
        <f t="shared" si="2"/>
        <v>0</v>
      </c>
      <c r="O68" s="295">
        <f t="shared" si="3"/>
        <v>150</v>
      </c>
      <c r="P68" s="297" t="s">
        <v>116</v>
      </c>
    </row>
    <row r="69" spans="1:16" ht="15.75" x14ac:dyDescent="0.25">
      <c r="A69" s="202"/>
      <c r="B69" s="534" t="s">
        <v>806</v>
      </c>
      <c r="C69" s="299" t="s">
        <v>311</v>
      </c>
      <c r="D69" s="295"/>
      <c r="E69" s="295"/>
      <c r="F69" s="296"/>
      <c r="G69" s="296"/>
      <c r="H69" s="295"/>
      <c r="I69" s="298">
        <v>160</v>
      </c>
      <c r="J69" s="296"/>
      <c r="K69" s="296"/>
      <c r="L69" s="296"/>
      <c r="M69" s="652"/>
      <c r="N69" s="295">
        <f t="shared" si="2"/>
        <v>0</v>
      </c>
      <c r="O69" s="295">
        <f t="shared" si="3"/>
        <v>160</v>
      </c>
      <c r="P69" s="297" t="s">
        <v>116</v>
      </c>
    </row>
    <row r="70" spans="1:16" x14ac:dyDescent="0.25">
      <c r="A70" s="202"/>
      <c r="B70" s="303" t="s">
        <v>807</v>
      </c>
      <c r="C70" s="297" t="s">
        <v>8</v>
      </c>
      <c r="D70" s="295"/>
      <c r="E70" s="295"/>
      <c r="F70" s="296"/>
      <c r="G70" s="296"/>
      <c r="H70" s="295"/>
      <c r="I70" s="298">
        <v>30</v>
      </c>
      <c r="J70" s="296"/>
      <c r="K70" s="296"/>
      <c r="L70" s="296"/>
      <c r="M70" s="652"/>
      <c r="N70" s="295">
        <f t="shared" si="2"/>
        <v>0</v>
      </c>
      <c r="O70" s="295">
        <f t="shared" si="3"/>
        <v>30</v>
      </c>
      <c r="P70" s="297" t="s">
        <v>116</v>
      </c>
    </row>
    <row r="71" spans="1:16" x14ac:dyDescent="0.25">
      <c r="A71" s="202"/>
      <c r="B71" s="303" t="s">
        <v>808</v>
      </c>
      <c r="C71" s="297" t="s">
        <v>220</v>
      </c>
      <c r="D71" s="295"/>
      <c r="E71" s="295"/>
      <c r="F71" s="296"/>
      <c r="G71" s="296"/>
      <c r="H71" s="295"/>
      <c r="I71" s="298">
        <v>200</v>
      </c>
      <c r="J71" s="296"/>
      <c r="K71" s="296"/>
      <c r="L71" s="296"/>
      <c r="M71" s="652"/>
      <c r="N71" s="295">
        <f t="shared" si="2"/>
        <v>0</v>
      </c>
      <c r="O71" s="295">
        <f t="shared" si="3"/>
        <v>200</v>
      </c>
      <c r="P71" s="297" t="s">
        <v>116</v>
      </c>
    </row>
    <row r="72" spans="1:16" s="156" customFormat="1" ht="20.25" customHeight="1" x14ac:dyDescent="0.3">
      <c r="A72" s="164"/>
      <c r="B72" s="273" t="s">
        <v>736</v>
      </c>
      <c r="C72" s="229"/>
      <c r="D72" s="223"/>
      <c r="E72" s="223"/>
      <c r="F72" s="223"/>
      <c r="G72" s="223"/>
      <c r="H72" s="223"/>
      <c r="I72" s="237">
        <v>30</v>
      </c>
      <c r="J72" s="312"/>
      <c r="K72" s="223"/>
      <c r="L72" s="223"/>
      <c r="M72" s="653"/>
      <c r="N72" s="224">
        <f t="shared" si="2"/>
        <v>0</v>
      </c>
      <c r="O72" s="223">
        <f t="shared" si="3"/>
        <v>30</v>
      </c>
      <c r="P72" s="297" t="s">
        <v>116</v>
      </c>
    </row>
    <row r="73" spans="1:16" x14ac:dyDescent="0.25">
      <c r="A73" s="202"/>
      <c r="B73" s="303" t="s">
        <v>744</v>
      </c>
      <c r="C73" s="297" t="s">
        <v>326</v>
      </c>
      <c r="D73" s="295"/>
      <c r="E73" s="295"/>
      <c r="F73" s="296"/>
      <c r="G73" s="296"/>
      <c r="H73" s="295"/>
      <c r="I73" s="298">
        <v>4418</v>
      </c>
      <c r="J73" s="296">
        <v>2334</v>
      </c>
      <c r="K73" s="296"/>
      <c r="L73" s="296">
        <v>0</v>
      </c>
      <c r="M73" s="652">
        <v>4235</v>
      </c>
      <c r="N73" s="295">
        <f t="shared" ref="N73:O166" si="22">SUM(D73,F73,H73,J73,L73)</f>
        <v>2334</v>
      </c>
      <c r="O73" s="295">
        <f t="shared" ref="O73:O186" si="23">SUM(E73,G73,I73,K73,M73)</f>
        <v>8653</v>
      </c>
      <c r="P73" s="297" t="s">
        <v>325</v>
      </c>
    </row>
    <row r="74" spans="1:16" s="156" customFormat="1" x14ac:dyDescent="0.3">
      <c r="A74" s="164"/>
      <c r="B74" s="532" t="s">
        <v>1056</v>
      </c>
      <c r="C74" s="229" t="s">
        <v>311</v>
      </c>
      <c r="D74" s="241"/>
      <c r="E74" s="241"/>
      <c r="F74" s="223"/>
      <c r="G74" s="223"/>
      <c r="H74" s="241"/>
      <c r="I74" s="241"/>
      <c r="J74" s="223"/>
      <c r="K74" s="223"/>
      <c r="L74" s="223">
        <v>0</v>
      </c>
      <c r="M74" s="653">
        <v>157</v>
      </c>
      <c r="N74" s="224">
        <f t="shared" si="22"/>
        <v>0</v>
      </c>
      <c r="O74" s="223">
        <f t="shared" si="23"/>
        <v>157</v>
      </c>
      <c r="P74" s="297" t="s">
        <v>325</v>
      </c>
    </row>
    <row r="75" spans="1:16" s="206" customFormat="1" x14ac:dyDescent="0.2">
      <c r="A75" s="205"/>
      <c r="B75" s="310" t="s">
        <v>794</v>
      </c>
      <c r="C75" s="300" t="s">
        <v>231</v>
      </c>
      <c r="D75" s="301"/>
      <c r="E75" s="301"/>
      <c r="F75" s="302"/>
      <c r="G75" s="302"/>
      <c r="H75" s="301"/>
      <c r="I75" s="301">
        <v>14</v>
      </c>
      <c r="J75" s="302"/>
      <c r="K75" s="302"/>
      <c r="L75" s="302"/>
      <c r="M75" s="657"/>
      <c r="N75" s="295">
        <f t="shared" si="22"/>
        <v>0</v>
      </c>
      <c r="O75" s="295">
        <f t="shared" si="23"/>
        <v>14</v>
      </c>
      <c r="P75" s="297" t="s">
        <v>538</v>
      </c>
    </row>
    <row r="76" spans="1:16" x14ac:dyDescent="0.3">
      <c r="A76" s="202"/>
      <c r="B76" s="309" t="s">
        <v>795</v>
      </c>
      <c r="C76" s="294" t="s">
        <v>231</v>
      </c>
      <c r="D76" s="295"/>
      <c r="E76" s="295"/>
      <c r="F76" s="296"/>
      <c r="G76" s="296"/>
      <c r="H76" s="295"/>
      <c r="I76" s="295">
        <v>12</v>
      </c>
      <c r="J76" s="296"/>
      <c r="K76" s="296"/>
      <c r="L76" s="296"/>
      <c r="M76" s="652"/>
      <c r="N76" s="295">
        <f t="shared" si="22"/>
        <v>0</v>
      </c>
      <c r="O76" s="295">
        <f t="shared" si="23"/>
        <v>12</v>
      </c>
      <c r="P76" s="297" t="s">
        <v>538</v>
      </c>
    </row>
    <row r="77" spans="1:16" x14ac:dyDescent="0.3">
      <c r="A77" s="202"/>
      <c r="B77" s="309" t="s">
        <v>796</v>
      </c>
      <c r="C77" s="294" t="s">
        <v>231</v>
      </c>
      <c r="D77" s="295"/>
      <c r="E77" s="295"/>
      <c r="F77" s="296"/>
      <c r="G77" s="296"/>
      <c r="H77" s="295"/>
      <c r="I77" s="295">
        <v>35</v>
      </c>
      <c r="J77" s="296"/>
      <c r="K77" s="296"/>
      <c r="L77" s="296"/>
      <c r="M77" s="652"/>
      <c r="N77" s="295">
        <f t="shared" si="22"/>
        <v>0</v>
      </c>
      <c r="O77" s="295">
        <f t="shared" si="23"/>
        <v>35</v>
      </c>
      <c r="P77" s="297" t="s">
        <v>538</v>
      </c>
    </row>
    <row r="78" spans="1:16" ht="15.75" x14ac:dyDescent="0.25">
      <c r="A78" s="202"/>
      <c r="B78" s="534" t="s">
        <v>811</v>
      </c>
      <c r="C78" s="299" t="s">
        <v>548</v>
      </c>
      <c r="D78" s="295"/>
      <c r="E78" s="295"/>
      <c r="F78" s="296"/>
      <c r="G78" s="296"/>
      <c r="H78" s="295"/>
      <c r="I78" s="298"/>
      <c r="J78" s="296">
        <v>0</v>
      </c>
      <c r="K78" s="296"/>
      <c r="L78" s="296"/>
      <c r="M78" s="652"/>
      <c r="N78" s="295">
        <f t="shared" si="22"/>
        <v>0</v>
      </c>
      <c r="O78" s="295">
        <f t="shared" si="23"/>
        <v>0</v>
      </c>
      <c r="P78" s="297" t="s">
        <v>538</v>
      </c>
    </row>
    <row r="79" spans="1:16" x14ac:dyDescent="0.25">
      <c r="A79" s="202"/>
      <c r="B79" s="303" t="s">
        <v>745</v>
      </c>
      <c r="C79" s="299" t="s">
        <v>549</v>
      </c>
      <c r="D79" s="295"/>
      <c r="E79" s="295"/>
      <c r="F79" s="296"/>
      <c r="G79" s="296"/>
      <c r="H79" s="295"/>
      <c r="I79" s="298"/>
      <c r="J79" s="296">
        <v>0</v>
      </c>
      <c r="K79" s="296"/>
      <c r="L79" s="296"/>
      <c r="M79" s="652"/>
      <c r="N79" s="295">
        <f t="shared" si="22"/>
        <v>0</v>
      </c>
      <c r="O79" s="295">
        <f t="shared" si="23"/>
        <v>0</v>
      </c>
      <c r="P79" s="297" t="s">
        <v>538</v>
      </c>
    </row>
    <row r="80" spans="1:16" x14ac:dyDescent="0.25">
      <c r="A80" s="202"/>
      <c r="B80" s="303" t="s">
        <v>746</v>
      </c>
      <c r="C80" s="299" t="s">
        <v>550</v>
      </c>
      <c r="D80" s="295"/>
      <c r="E80" s="295"/>
      <c r="F80" s="296"/>
      <c r="G80" s="296"/>
      <c r="H80" s="295"/>
      <c r="I80" s="298"/>
      <c r="J80" s="296">
        <v>0</v>
      </c>
      <c r="K80" s="296"/>
      <c r="L80" s="296"/>
      <c r="M80" s="652"/>
      <c r="N80" s="295">
        <f t="shared" si="22"/>
        <v>0</v>
      </c>
      <c r="O80" s="295">
        <f t="shared" si="23"/>
        <v>0</v>
      </c>
      <c r="P80" s="297" t="s">
        <v>538</v>
      </c>
    </row>
    <row r="81" spans="1:16" x14ac:dyDescent="0.25">
      <c r="A81" s="202"/>
      <c r="B81" s="303" t="s">
        <v>812</v>
      </c>
      <c r="C81" s="299" t="s">
        <v>542</v>
      </c>
      <c r="D81" s="295"/>
      <c r="E81" s="295"/>
      <c r="F81" s="296"/>
      <c r="G81" s="296"/>
      <c r="H81" s="295"/>
      <c r="I81" s="298"/>
      <c r="J81" s="296">
        <v>54</v>
      </c>
      <c r="K81" s="296"/>
      <c r="L81" s="296"/>
      <c r="M81" s="652"/>
      <c r="N81" s="295">
        <f t="shared" si="22"/>
        <v>54</v>
      </c>
      <c r="O81" s="295">
        <f t="shared" si="23"/>
        <v>0</v>
      </c>
      <c r="P81" s="297" t="s">
        <v>538</v>
      </c>
    </row>
    <row r="82" spans="1:16" x14ac:dyDescent="0.25">
      <c r="A82" s="202"/>
      <c r="B82" s="303" t="s">
        <v>748</v>
      </c>
      <c r="C82" s="299" t="s">
        <v>551</v>
      </c>
      <c r="D82" s="295"/>
      <c r="E82" s="295"/>
      <c r="F82" s="296"/>
      <c r="G82" s="296"/>
      <c r="H82" s="295"/>
      <c r="I82" s="298"/>
      <c r="J82" s="296">
        <v>0</v>
      </c>
      <c r="K82" s="296"/>
      <c r="L82" s="296"/>
      <c r="M82" s="652"/>
      <c r="N82" s="295">
        <f t="shared" si="22"/>
        <v>0</v>
      </c>
      <c r="O82" s="295">
        <f t="shared" si="23"/>
        <v>0</v>
      </c>
      <c r="P82" s="297" t="s">
        <v>538</v>
      </c>
    </row>
    <row r="83" spans="1:16" x14ac:dyDescent="0.25">
      <c r="A83" s="202"/>
      <c r="B83" s="303" t="s">
        <v>749</v>
      </c>
      <c r="C83" s="299" t="s">
        <v>552</v>
      </c>
      <c r="D83" s="295"/>
      <c r="E83" s="295"/>
      <c r="F83" s="296"/>
      <c r="G83" s="296"/>
      <c r="H83" s="295"/>
      <c r="I83" s="298"/>
      <c r="J83" s="296">
        <v>0</v>
      </c>
      <c r="K83" s="296"/>
      <c r="L83" s="296"/>
      <c r="M83" s="652"/>
      <c r="N83" s="295">
        <f t="shared" si="22"/>
        <v>0</v>
      </c>
      <c r="O83" s="295">
        <f t="shared" si="23"/>
        <v>0</v>
      </c>
      <c r="P83" s="297" t="s">
        <v>538</v>
      </c>
    </row>
    <row r="84" spans="1:16" x14ac:dyDescent="0.25">
      <c r="A84" s="202"/>
      <c r="B84" s="303" t="s">
        <v>750</v>
      </c>
      <c r="C84" s="299" t="s">
        <v>552</v>
      </c>
      <c r="D84" s="295"/>
      <c r="E84" s="295"/>
      <c r="F84" s="296"/>
      <c r="G84" s="296"/>
      <c r="H84" s="295"/>
      <c r="I84" s="298"/>
      <c r="J84" s="296">
        <v>0</v>
      </c>
      <c r="K84" s="296"/>
      <c r="L84" s="296"/>
      <c r="M84" s="652"/>
      <c r="N84" s="295">
        <f t="shared" si="22"/>
        <v>0</v>
      </c>
      <c r="O84" s="295">
        <f t="shared" si="23"/>
        <v>0</v>
      </c>
      <c r="P84" s="297" t="s">
        <v>538</v>
      </c>
    </row>
    <row r="85" spans="1:16" x14ac:dyDescent="0.25">
      <c r="A85" s="202"/>
      <c r="B85" s="303" t="s">
        <v>813</v>
      </c>
      <c r="C85" s="297" t="s">
        <v>231</v>
      </c>
      <c r="D85" s="295"/>
      <c r="E85" s="295"/>
      <c r="F85" s="296"/>
      <c r="G85" s="296"/>
      <c r="H85" s="295"/>
      <c r="I85" s="305">
        <v>40</v>
      </c>
      <c r="J85" s="305"/>
      <c r="K85" s="305"/>
      <c r="L85" s="296"/>
      <c r="M85" s="652"/>
      <c r="N85" s="295">
        <f t="shared" ref="N85:N91" si="24">SUM(D85,F85,H85,J85,L85)</f>
        <v>0</v>
      </c>
      <c r="O85" s="295">
        <f t="shared" ref="O85:O91" si="25">SUM(E85,G85,I85,K85,M85)</f>
        <v>40</v>
      </c>
      <c r="P85" s="304" t="s">
        <v>538</v>
      </c>
    </row>
    <row r="86" spans="1:16" x14ac:dyDescent="0.25">
      <c r="A86" s="202"/>
      <c r="B86" s="303" t="s">
        <v>814</v>
      </c>
      <c r="C86" s="297" t="s">
        <v>539</v>
      </c>
      <c r="D86" s="295"/>
      <c r="E86" s="295"/>
      <c r="F86" s="296"/>
      <c r="G86" s="296"/>
      <c r="H86" s="295"/>
      <c r="I86" s="305">
        <v>281</v>
      </c>
      <c r="J86" s="305"/>
      <c r="K86" s="305"/>
      <c r="L86" s="296"/>
      <c r="M86" s="652"/>
      <c r="N86" s="295">
        <f t="shared" si="24"/>
        <v>0</v>
      </c>
      <c r="O86" s="295">
        <f t="shared" si="25"/>
        <v>281</v>
      </c>
      <c r="P86" s="304" t="s">
        <v>538</v>
      </c>
    </row>
    <row r="87" spans="1:16" x14ac:dyDescent="0.25">
      <c r="A87" s="202"/>
      <c r="B87" s="303" t="s">
        <v>815</v>
      </c>
      <c r="C87" s="297" t="s">
        <v>231</v>
      </c>
      <c r="D87" s="295"/>
      <c r="E87" s="295"/>
      <c r="F87" s="296"/>
      <c r="G87" s="296"/>
      <c r="H87" s="295"/>
      <c r="I87" s="305">
        <v>239</v>
      </c>
      <c r="J87" s="305"/>
      <c r="K87" s="305"/>
      <c r="L87" s="296"/>
      <c r="M87" s="652"/>
      <c r="N87" s="295">
        <f t="shared" si="24"/>
        <v>0</v>
      </c>
      <c r="O87" s="295">
        <f t="shared" si="25"/>
        <v>239</v>
      </c>
      <c r="P87" s="304" t="s">
        <v>538</v>
      </c>
    </row>
    <row r="88" spans="1:16" x14ac:dyDescent="0.25">
      <c r="A88" s="202"/>
      <c r="B88" s="303" t="s">
        <v>812</v>
      </c>
      <c r="C88" s="297" t="s">
        <v>542</v>
      </c>
      <c r="D88" s="295"/>
      <c r="E88" s="295"/>
      <c r="F88" s="296"/>
      <c r="G88" s="296"/>
      <c r="H88" s="295"/>
      <c r="I88" s="305">
        <v>54</v>
      </c>
      <c r="J88" s="305"/>
      <c r="K88" s="305"/>
      <c r="L88" s="296"/>
      <c r="M88" s="652"/>
      <c r="N88" s="295">
        <f t="shared" si="24"/>
        <v>0</v>
      </c>
      <c r="O88" s="295">
        <f t="shared" si="25"/>
        <v>54</v>
      </c>
      <c r="P88" s="304" t="s">
        <v>538</v>
      </c>
    </row>
    <row r="89" spans="1:16" x14ac:dyDescent="0.25">
      <c r="A89" s="202"/>
      <c r="B89" s="303" t="s">
        <v>816</v>
      </c>
      <c r="C89" s="297" t="s">
        <v>544</v>
      </c>
      <c r="D89" s="295"/>
      <c r="E89" s="295"/>
      <c r="F89" s="296"/>
      <c r="G89" s="296"/>
      <c r="H89" s="295"/>
      <c r="I89" s="305">
        <v>588</v>
      </c>
      <c r="J89" s="305"/>
      <c r="K89" s="305"/>
      <c r="L89" s="296"/>
      <c r="M89" s="652"/>
      <c r="N89" s="295">
        <f t="shared" si="24"/>
        <v>0</v>
      </c>
      <c r="O89" s="295">
        <f t="shared" si="25"/>
        <v>588</v>
      </c>
      <c r="P89" s="304" t="s">
        <v>538</v>
      </c>
    </row>
    <row r="90" spans="1:16" x14ac:dyDescent="0.25">
      <c r="A90" s="202"/>
      <c r="B90" s="303" t="s">
        <v>749</v>
      </c>
      <c r="C90" s="297" t="s">
        <v>546</v>
      </c>
      <c r="D90" s="295"/>
      <c r="E90" s="295"/>
      <c r="F90" s="296"/>
      <c r="G90" s="296"/>
      <c r="H90" s="295"/>
      <c r="I90" s="305">
        <v>239</v>
      </c>
      <c r="J90" s="305"/>
      <c r="K90" s="305"/>
      <c r="L90" s="296"/>
      <c r="M90" s="652"/>
      <c r="N90" s="295">
        <f t="shared" si="24"/>
        <v>0</v>
      </c>
      <c r="O90" s="295">
        <f t="shared" si="25"/>
        <v>239</v>
      </c>
      <c r="P90" s="304" t="s">
        <v>538</v>
      </c>
    </row>
    <row r="91" spans="1:16" ht="19.5" thickBot="1" x14ac:dyDescent="0.3">
      <c r="A91" s="202"/>
      <c r="B91" s="330" t="s">
        <v>817</v>
      </c>
      <c r="C91" s="333" t="s">
        <v>546</v>
      </c>
      <c r="D91" s="328"/>
      <c r="E91" s="328"/>
      <c r="F91" s="329"/>
      <c r="G91" s="329"/>
      <c r="H91" s="328"/>
      <c r="I91" s="334">
        <v>239</v>
      </c>
      <c r="J91" s="334"/>
      <c r="K91" s="334"/>
      <c r="L91" s="329"/>
      <c r="M91" s="654"/>
      <c r="N91" s="328">
        <f t="shared" si="24"/>
        <v>0</v>
      </c>
      <c r="O91" s="328">
        <f t="shared" si="25"/>
        <v>239</v>
      </c>
      <c r="P91" s="335" t="s">
        <v>538</v>
      </c>
    </row>
    <row r="92" spans="1:16" x14ac:dyDescent="0.25">
      <c r="A92" s="200"/>
      <c r="B92" s="547" t="s">
        <v>917</v>
      </c>
      <c r="C92" s="548" t="s">
        <v>918</v>
      </c>
      <c r="D92" s="541"/>
      <c r="E92" s="541"/>
      <c r="F92" s="542"/>
      <c r="G92" s="542"/>
      <c r="H92" s="541"/>
      <c r="I92" s="549"/>
      <c r="J92" s="549"/>
      <c r="K92" s="549">
        <v>90</v>
      </c>
      <c r="L92" s="542">
        <v>90</v>
      </c>
      <c r="M92" s="655"/>
      <c r="N92" s="541">
        <f t="shared" ref="N92:N94" si="26">SUM(D92,F92,H92,J92,L92)</f>
        <v>90</v>
      </c>
      <c r="O92" s="541">
        <f t="shared" ref="O92:O94" si="27">SUM(E92,G92,I92,K92,M92)</f>
        <v>90</v>
      </c>
      <c r="P92" s="550" t="s">
        <v>538</v>
      </c>
    </row>
    <row r="93" spans="1:16" s="156" customFormat="1" x14ac:dyDescent="0.3">
      <c r="A93" s="202"/>
      <c r="B93" s="351" t="s">
        <v>747</v>
      </c>
      <c r="C93" s="246"/>
      <c r="D93" s="352"/>
      <c r="E93" s="352"/>
      <c r="F93" s="247"/>
      <c r="G93" s="247"/>
      <c r="H93" s="352"/>
      <c r="I93" s="352"/>
      <c r="J93" s="247">
        <v>54</v>
      </c>
      <c r="K93" s="247"/>
      <c r="L93" s="247"/>
      <c r="M93" s="658"/>
      <c r="N93" s="322">
        <f t="shared" si="26"/>
        <v>54</v>
      </c>
      <c r="O93" s="247">
        <f t="shared" si="27"/>
        <v>0</v>
      </c>
      <c r="P93" s="353" t="s">
        <v>538</v>
      </c>
    </row>
    <row r="94" spans="1:16" s="156" customFormat="1" x14ac:dyDescent="0.3">
      <c r="A94" s="164"/>
      <c r="B94" s="314" t="s">
        <v>752</v>
      </c>
      <c r="C94" s="229"/>
      <c r="D94" s="241"/>
      <c r="E94" s="241"/>
      <c r="F94" s="223"/>
      <c r="G94" s="223"/>
      <c r="H94" s="241"/>
      <c r="I94" s="241"/>
      <c r="J94" s="223">
        <v>60</v>
      </c>
      <c r="K94" s="223"/>
      <c r="L94" s="223"/>
      <c r="M94" s="653"/>
      <c r="N94" s="224">
        <f t="shared" si="26"/>
        <v>60</v>
      </c>
      <c r="O94" s="223">
        <f t="shared" si="27"/>
        <v>0</v>
      </c>
      <c r="P94" s="313" t="s">
        <v>554</v>
      </c>
    </row>
    <row r="95" spans="1:16" x14ac:dyDescent="0.25">
      <c r="A95" s="202"/>
      <c r="B95" s="303" t="s">
        <v>751</v>
      </c>
      <c r="C95" s="299" t="s">
        <v>560</v>
      </c>
      <c r="D95" s="295"/>
      <c r="E95" s="295"/>
      <c r="F95" s="296"/>
      <c r="G95" s="296"/>
      <c r="H95" s="295"/>
      <c r="I95" s="298"/>
      <c r="J95" s="296">
        <v>0</v>
      </c>
      <c r="K95" s="296">
        <v>40</v>
      </c>
      <c r="L95" s="296">
        <v>40</v>
      </c>
      <c r="M95" s="652"/>
      <c r="N95" s="295">
        <f t="shared" si="22"/>
        <v>40</v>
      </c>
      <c r="O95" s="295">
        <f t="shared" si="23"/>
        <v>40</v>
      </c>
      <c r="P95" s="297" t="s">
        <v>554</v>
      </c>
    </row>
    <row r="96" spans="1:16" x14ac:dyDescent="0.25">
      <c r="A96" s="202"/>
      <c r="B96" s="303" t="s">
        <v>752</v>
      </c>
      <c r="C96" s="299" t="s">
        <v>556</v>
      </c>
      <c r="D96" s="295"/>
      <c r="E96" s="295"/>
      <c r="F96" s="296"/>
      <c r="G96" s="296"/>
      <c r="H96" s="295"/>
      <c r="I96" s="298"/>
      <c r="J96" s="296">
        <v>60</v>
      </c>
      <c r="K96" s="296"/>
      <c r="L96" s="296"/>
      <c r="M96" s="652"/>
      <c r="N96" s="295">
        <f t="shared" si="22"/>
        <v>60</v>
      </c>
      <c r="O96" s="295">
        <f t="shared" si="23"/>
        <v>0</v>
      </c>
      <c r="P96" s="297" t="s">
        <v>554</v>
      </c>
    </row>
    <row r="97" spans="1:16" x14ac:dyDescent="0.25">
      <c r="A97" s="202"/>
      <c r="B97" s="303" t="s">
        <v>818</v>
      </c>
      <c r="C97" s="297" t="s">
        <v>311</v>
      </c>
      <c r="D97" s="295"/>
      <c r="E97" s="295"/>
      <c r="F97" s="296"/>
      <c r="G97" s="296"/>
      <c r="H97" s="295"/>
      <c r="I97" s="305">
        <v>100</v>
      </c>
      <c r="J97" s="305"/>
      <c r="K97" s="305"/>
      <c r="L97" s="296"/>
      <c r="M97" s="652"/>
      <c r="N97" s="295">
        <f t="shared" ref="N97:N103" si="28">SUM(D97,F97,H97,J97,L97)</f>
        <v>0</v>
      </c>
      <c r="O97" s="295">
        <f t="shared" ref="O97:O103" si="29">SUM(E97,G97,I97,K97,M97)</f>
        <v>100</v>
      </c>
      <c r="P97" s="304" t="s">
        <v>554</v>
      </c>
    </row>
    <row r="98" spans="1:16" x14ac:dyDescent="0.25">
      <c r="A98" s="202"/>
      <c r="B98" s="303" t="s">
        <v>819</v>
      </c>
      <c r="C98" s="297" t="s">
        <v>556</v>
      </c>
      <c r="D98" s="295"/>
      <c r="E98" s="295"/>
      <c r="F98" s="296"/>
      <c r="G98" s="296"/>
      <c r="H98" s="295"/>
      <c r="I98" s="305">
        <v>70</v>
      </c>
      <c r="J98" s="305"/>
      <c r="K98" s="305"/>
      <c r="L98" s="296"/>
      <c r="M98" s="652"/>
      <c r="N98" s="295">
        <f t="shared" si="28"/>
        <v>0</v>
      </c>
      <c r="O98" s="295">
        <f t="shared" si="29"/>
        <v>70</v>
      </c>
      <c r="P98" s="304" t="s">
        <v>554</v>
      </c>
    </row>
    <row r="99" spans="1:16" x14ac:dyDescent="0.25">
      <c r="A99" s="202"/>
      <c r="B99" s="303" t="s">
        <v>820</v>
      </c>
      <c r="C99" s="297" t="s">
        <v>558</v>
      </c>
      <c r="D99" s="295"/>
      <c r="E99" s="295"/>
      <c r="F99" s="296"/>
      <c r="G99" s="296"/>
      <c r="H99" s="295"/>
      <c r="I99" s="305">
        <v>20</v>
      </c>
      <c r="J99" s="305"/>
      <c r="K99" s="305"/>
      <c r="L99" s="296"/>
      <c r="M99" s="652"/>
      <c r="N99" s="295">
        <f t="shared" si="28"/>
        <v>0</v>
      </c>
      <c r="O99" s="295">
        <f t="shared" si="29"/>
        <v>20</v>
      </c>
      <c r="P99" s="304" t="s">
        <v>554</v>
      </c>
    </row>
    <row r="100" spans="1:16" x14ac:dyDescent="0.25">
      <c r="A100" s="202"/>
      <c r="B100" s="303" t="s">
        <v>821</v>
      </c>
      <c r="C100" s="297" t="s">
        <v>558</v>
      </c>
      <c r="D100" s="295"/>
      <c r="E100" s="295"/>
      <c r="F100" s="296"/>
      <c r="G100" s="296"/>
      <c r="H100" s="295"/>
      <c r="I100" s="305">
        <v>20</v>
      </c>
      <c r="J100" s="305"/>
      <c r="K100" s="305"/>
      <c r="L100" s="296"/>
      <c r="M100" s="652"/>
      <c r="N100" s="295">
        <f t="shared" si="28"/>
        <v>0</v>
      </c>
      <c r="O100" s="295">
        <f t="shared" si="29"/>
        <v>20</v>
      </c>
      <c r="P100" s="304" t="s">
        <v>554</v>
      </c>
    </row>
    <row r="101" spans="1:16" x14ac:dyDescent="0.25">
      <c r="A101" s="202"/>
      <c r="B101" s="303" t="s">
        <v>925</v>
      </c>
      <c r="C101" s="297" t="s">
        <v>567</v>
      </c>
      <c r="D101" s="295"/>
      <c r="E101" s="295"/>
      <c r="F101" s="296"/>
      <c r="G101" s="296"/>
      <c r="H101" s="295"/>
      <c r="I101" s="305"/>
      <c r="J101" s="305"/>
      <c r="K101" s="305">
        <v>50</v>
      </c>
      <c r="L101" s="296"/>
      <c r="M101" s="652"/>
      <c r="N101" s="295">
        <f t="shared" si="28"/>
        <v>0</v>
      </c>
      <c r="O101" s="295">
        <f t="shared" si="29"/>
        <v>50</v>
      </c>
      <c r="P101" s="304" t="s">
        <v>554</v>
      </c>
    </row>
    <row r="102" spans="1:16" x14ac:dyDescent="0.25">
      <c r="A102" s="202"/>
      <c r="B102" s="303" t="s">
        <v>926</v>
      </c>
      <c r="C102" s="297" t="s">
        <v>311</v>
      </c>
      <c r="D102" s="295"/>
      <c r="E102" s="295"/>
      <c r="F102" s="296"/>
      <c r="G102" s="296"/>
      <c r="H102" s="295"/>
      <c r="I102" s="305"/>
      <c r="J102" s="305"/>
      <c r="K102" s="305">
        <v>20</v>
      </c>
      <c r="L102" s="296"/>
      <c r="M102" s="652"/>
      <c r="N102" s="295">
        <f t="shared" si="28"/>
        <v>0</v>
      </c>
      <c r="O102" s="295">
        <f t="shared" si="29"/>
        <v>20</v>
      </c>
      <c r="P102" s="304" t="s">
        <v>554</v>
      </c>
    </row>
    <row r="103" spans="1:16" x14ac:dyDescent="0.25">
      <c r="A103" s="202"/>
      <c r="B103" s="303" t="s">
        <v>1057</v>
      </c>
      <c r="C103" s="297" t="s">
        <v>1058</v>
      </c>
      <c r="D103" s="295"/>
      <c r="E103" s="295"/>
      <c r="F103" s="296"/>
      <c r="G103" s="296"/>
      <c r="H103" s="295"/>
      <c r="I103" s="305"/>
      <c r="J103" s="305"/>
      <c r="K103" s="305"/>
      <c r="L103" s="296">
        <v>0</v>
      </c>
      <c r="M103" s="652">
        <v>147</v>
      </c>
      <c r="N103" s="295">
        <f t="shared" si="28"/>
        <v>0</v>
      </c>
      <c r="O103" s="295">
        <f t="shared" si="29"/>
        <v>147</v>
      </c>
      <c r="P103" s="304" t="s">
        <v>554</v>
      </c>
    </row>
    <row r="104" spans="1:16" x14ac:dyDescent="0.25">
      <c r="A104" s="202"/>
      <c r="B104" s="303" t="s">
        <v>753</v>
      </c>
      <c r="C104" s="299" t="s">
        <v>277</v>
      </c>
      <c r="D104" s="295"/>
      <c r="E104" s="295"/>
      <c r="F104" s="296"/>
      <c r="G104" s="296"/>
      <c r="H104" s="295"/>
      <c r="I104" s="298"/>
      <c r="J104" s="296">
        <v>30</v>
      </c>
      <c r="K104" s="296">
        <v>25</v>
      </c>
      <c r="L104" s="296">
        <v>30</v>
      </c>
      <c r="M104" s="652">
        <v>25</v>
      </c>
      <c r="N104" s="295">
        <f t="shared" si="22"/>
        <v>60</v>
      </c>
      <c r="O104" s="295">
        <f t="shared" si="23"/>
        <v>50</v>
      </c>
      <c r="P104" s="297" t="s">
        <v>561</v>
      </c>
    </row>
    <row r="105" spans="1:16" x14ac:dyDescent="0.25">
      <c r="A105" s="202"/>
      <c r="B105" s="303" t="s">
        <v>754</v>
      </c>
      <c r="C105" s="299" t="s">
        <v>277</v>
      </c>
      <c r="D105" s="295"/>
      <c r="E105" s="295"/>
      <c r="F105" s="296"/>
      <c r="G105" s="296"/>
      <c r="H105" s="295"/>
      <c r="I105" s="298"/>
      <c r="J105" s="296">
        <v>30</v>
      </c>
      <c r="K105" s="296"/>
      <c r="L105" s="296">
        <v>30</v>
      </c>
      <c r="M105" s="652"/>
      <c r="N105" s="295">
        <f t="shared" si="22"/>
        <v>60</v>
      </c>
      <c r="O105" s="295">
        <f t="shared" si="23"/>
        <v>0</v>
      </c>
      <c r="P105" s="297" t="s">
        <v>561</v>
      </c>
    </row>
    <row r="106" spans="1:16" x14ac:dyDescent="0.25">
      <c r="A106" s="202"/>
      <c r="B106" s="306" t="s">
        <v>760</v>
      </c>
      <c r="C106" s="294" t="s">
        <v>277</v>
      </c>
      <c r="D106" s="295"/>
      <c r="E106" s="295"/>
      <c r="F106" s="296"/>
      <c r="G106" s="296"/>
      <c r="H106" s="295">
        <v>125</v>
      </c>
      <c r="I106" s="295"/>
      <c r="J106" s="296">
        <v>125</v>
      </c>
      <c r="K106" s="296"/>
      <c r="L106" s="296">
        <v>125</v>
      </c>
      <c r="M106" s="652"/>
      <c r="N106" s="295">
        <f t="shared" si="22"/>
        <v>375</v>
      </c>
      <c r="O106" s="295">
        <f t="shared" si="23"/>
        <v>0</v>
      </c>
      <c r="P106" s="294" t="s">
        <v>561</v>
      </c>
    </row>
    <row r="107" spans="1:16" s="156" customFormat="1" x14ac:dyDescent="0.3">
      <c r="A107" s="164"/>
      <c r="B107" s="306" t="s">
        <v>754</v>
      </c>
      <c r="C107" s="229"/>
      <c r="D107" s="241"/>
      <c r="E107" s="241"/>
      <c r="F107" s="223"/>
      <c r="G107" s="223"/>
      <c r="H107" s="241"/>
      <c r="I107" s="241"/>
      <c r="J107" s="223">
        <v>30</v>
      </c>
      <c r="K107" s="223"/>
      <c r="L107" s="223"/>
      <c r="M107" s="653"/>
      <c r="N107" s="224">
        <f t="shared" si="22"/>
        <v>30</v>
      </c>
      <c r="O107" s="223">
        <f t="shared" si="23"/>
        <v>0</v>
      </c>
      <c r="P107" s="311" t="s">
        <v>561</v>
      </c>
    </row>
    <row r="108" spans="1:16" s="156" customFormat="1" x14ac:dyDescent="0.3">
      <c r="A108" s="164"/>
      <c r="B108" s="648" t="s">
        <v>1062</v>
      </c>
      <c r="C108" s="229" t="s">
        <v>277</v>
      </c>
      <c r="D108" s="241"/>
      <c r="E108" s="241"/>
      <c r="F108" s="223"/>
      <c r="G108" s="223"/>
      <c r="H108" s="241"/>
      <c r="I108" s="241"/>
      <c r="J108" s="223"/>
      <c r="K108" s="223"/>
      <c r="L108" s="223">
        <v>0</v>
      </c>
      <c r="M108" s="653">
        <v>30</v>
      </c>
      <c r="N108" s="224">
        <f t="shared" ref="N108" si="30">SUM(D108,F108,H108,J108,L108)</f>
        <v>0</v>
      </c>
      <c r="O108" s="223">
        <f t="shared" ref="O108" si="31">SUM(E108,G108,I108,K108,M108)</f>
        <v>30</v>
      </c>
      <c r="P108" s="311" t="s">
        <v>561</v>
      </c>
    </row>
    <row r="109" spans="1:16" x14ac:dyDescent="0.3">
      <c r="A109" s="202"/>
      <c r="B109" s="309" t="s">
        <v>792</v>
      </c>
      <c r="C109" s="294" t="s">
        <v>293</v>
      </c>
      <c r="D109" s="295"/>
      <c r="E109" s="295"/>
      <c r="F109" s="296"/>
      <c r="G109" s="296"/>
      <c r="H109" s="295"/>
      <c r="I109" s="295">
        <v>200</v>
      </c>
      <c r="J109" s="296"/>
      <c r="K109" s="296"/>
      <c r="L109" s="296"/>
      <c r="M109" s="652"/>
      <c r="N109" s="295">
        <f t="shared" si="22"/>
        <v>0</v>
      </c>
      <c r="O109" s="295">
        <f t="shared" si="23"/>
        <v>200</v>
      </c>
      <c r="P109" s="294" t="s">
        <v>16</v>
      </c>
    </row>
    <row r="110" spans="1:16" x14ac:dyDescent="0.3">
      <c r="A110" s="202"/>
      <c r="B110" s="309" t="s">
        <v>793</v>
      </c>
      <c r="C110" s="294" t="s">
        <v>253</v>
      </c>
      <c r="D110" s="295"/>
      <c r="E110" s="295"/>
      <c r="F110" s="296"/>
      <c r="G110" s="296"/>
      <c r="H110" s="295"/>
      <c r="I110" s="295">
        <v>250</v>
      </c>
      <c r="J110" s="296"/>
      <c r="K110" s="296"/>
      <c r="L110" s="296"/>
      <c r="M110" s="652"/>
      <c r="N110" s="295">
        <f t="shared" si="22"/>
        <v>0</v>
      </c>
      <c r="O110" s="295">
        <f t="shared" si="23"/>
        <v>250</v>
      </c>
      <c r="P110" s="294" t="s">
        <v>16</v>
      </c>
    </row>
    <row r="111" spans="1:16" x14ac:dyDescent="0.25">
      <c r="A111" s="202"/>
      <c r="B111" s="303" t="s">
        <v>755</v>
      </c>
      <c r="C111" s="299" t="s">
        <v>564</v>
      </c>
      <c r="D111" s="295"/>
      <c r="E111" s="295"/>
      <c r="F111" s="296"/>
      <c r="G111" s="296"/>
      <c r="H111" s="295"/>
      <c r="I111" s="298"/>
      <c r="J111" s="296">
        <v>250</v>
      </c>
      <c r="K111" s="296">
        <v>280</v>
      </c>
      <c r="L111" s="296">
        <v>250</v>
      </c>
      <c r="M111" s="652"/>
      <c r="N111" s="295">
        <f t="shared" si="22"/>
        <v>500</v>
      </c>
      <c r="O111" s="295">
        <f t="shared" si="23"/>
        <v>280</v>
      </c>
      <c r="P111" s="297" t="s">
        <v>16</v>
      </c>
    </row>
    <row r="112" spans="1:16" x14ac:dyDescent="0.25">
      <c r="A112" s="202"/>
      <c r="B112" s="303" t="s">
        <v>756</v>
      </c>
      <c r="C112" s="299" t="s">
        <v>565</v>
      </c>
      <c r="D112" s="295"/>
      <c r="E112" s="295"/>
      <c r="F112" s="296"/>
      <c r="G112" s="296"/>
      <c r="H112" s="295"/>
      <c r="I112" s="298">
        <v>200</v>
      </c>
      <c r="J112" s="296">
        <v>300</v>
      </c>
      <c r="K112" s="296">
        <v>513</v>
      </c>
      <c r="L112" s="296">
        <v>300</v>
      </c>
      <c r="M112" s="652"/>
      <c r="N112" s="295">
        <f t="shared" si="22"/>
        <v>600</v>
      </c>
      <c r="O112" s="295">
        <f t="shared" si="23"/>
        <v>713</v>
      </c>
      <c r="P112" s="297" t="s">
        <v>16</v>
      </c>
    </row>
    <row r="113" spans="1:16" x14ac:dyDescent="0.25">
      <c r="A113" s="202"/>
      <c r="B113" s="303" t="s">
        <v>928</v>
      </c>
      <c r="C113" s="299" t="s">
        <v>929</v>
      </c>
      <c r="D113" s="295"/>
      <c r="E113" s="295"/>
      <c r="F113" s="296"/>
      <c r="G113" s="296"/>
      <c r="H113" s="295"/>
      <c r="I113" s="298"/>
      <c r="J113" s="296"/>
      <c r="K113" s="296">
        <v>86</v>
      </c>
      <c r="L113" s="296"/>
      <c r="M113" s="652"/>
      <c r="N113" s="295">
        <f t="shared" ref="N113" si="32">SUM(D113,F113,H113,J113,L113)</f>
        <v>0</v>
      </c>
      <c r="O113" s="295">
        <f t="shared" ref="O113" si="33">SUM(E113,G113,I113,K113,M113)</f>
        <v>86</v>
      </c>
      <c r="P113" s="297" t="s">
        <v>16</v>
      </c>
    </row>
    <row r="114" spans="1:16" ht="19.5" thickBot="1" x14ac:dyDescent="0.3">
      <c r="A114" s="202"/>
      <c r="B114" s="336" t="s">
        <v>738</v>
      </c>
      <c r="C114" s="331" t="s">
        <v>567</v>
      </c>
      <c r="D114" s="328"/>
      <c r="E114" s="328"/>
      <c r="F114" s="329"/>
      <c r="G114" s="329"/>
      <c r="H114" s="328"/>
      <c r="I114" s="332"/>
      <c r="J114" s="334">
        <v>50</v>
      </c>
      <c r="K114" s="329">
        <v>151</v>
      </c>
      <c r="L114" s="329">
        <v>151</v>
      </c>
      <c r="M114" s="654"/>
      <c r="N114" s="328">
        <f t="shared" si="22"/>
        <v>201</v>
      </c>
      <c r="O114" s="328">
        <f t="shared" si="23"/>
        <v>151</v>
      </c>
      <c r="P114" s="333" t="s">
        <v>98</v>
      </c>
    </row>
    <row r="115" spans="1:16" s="350" customFormat="1" x14ac:dyDescent="0.25">
      <c r="A115" s="202"/>
      <c r="B115" s="306" t="s">
        <v>739</v>
      </c>
      <c r="C115" s="299" t="s">
        <v>567</v>
      </c>
      <c r="D115" s="295"/>
      <c r="E115" s="295"/>
      <c r="F115" s="296"/>
      <c r="G115" s="296"/>
      <c r="H115" s="295"/>
      <c r="I115" s="298"/>
      <c r="J115" s="305">
        <v>30</v>
      </c>
      <c r="K115" s="296"/>
      <c r="L115" s="296">
        <v>0</v>
      </c>
      <c r="M115" s="652">
        <v>25</v>
      </c>
      <c r="N115" s="295">
        <f t="shared" si="22"/>
        <v>30</v>
      </c>
      <c r="O115" s="295">
        <f t="shared" si="23"/>
        <v>25</v>
      </c>
      <c r="P115" s="297" t="s">
        <v>98</v>
      </c>
    </row>
    <row r="116" spans="1:16" x14ac:dyDescent="0.25">
      <c r="A116" s="202"/>
      <c r="B116" s="306" t="s">
        <v>740</v>
      </c>
      <c r="C116" s="299" t="s">
        <v>567</v>
      </c>
      <c r="D116" s="295"/>
      <c r="E116" s="295"/>
      <c r="F116" s="296"/>
      <c r="G116" s="296"/>
      <c r="H116" s="295"/>
      <c r="I116" s="298"/>
      <c r="J116" s="305">
        <v>750</v>
      </c>
      <c r="K116" s="296">
        <v>750</v>
      </c>
      <c r="L116" s="296">
        <v>750</v>
      </c>
      <c r="M116" s="652"/>
      <c r="N116" s="295">
        <f t="shared" si="22"/>
        <v>1500</v>
      </c>
      <c r="O116" s="295">
        <f t="shared" si="23"/>
        <v>750</v>
      </c>
      <c r="P116" s="297" t="s">
        <v>98</v>
      </c>
    </row>
    <row r="117" spans="1:16" x14ac:dyDescent="0.25">
      <c r="A117" s="202"/>
      <c r="B117" s="336" t="s">
        <v>741</v>
      </c>
      <c r="C117" s="331" t="s">
        <v>567</v>
      </c>
      <c r="D117" s="328"/>
      <c r="E117" s="328"/>
      <c r="F117" s="329"/>
      <c r="G117" s="329"/>
      <c r="H117" s="328"/>
      <c r="I117" s="332"/>
      <c r="J117" s="334">
        <v>25</v>
      </c>
      <c r="K117" s="329">
        <v>25</v>
      </c>
      <c r="L117" s="329">
        <v>25</v>
      </c>
      <c r="M117" s="654">
        <v>50</v>
      </c>
      <c r="N117" s="328">
        <f t="shared" si="22"/>
        <v>50</v>
      </c>
      <c r="O117" s="328">
        <f t="shared" si="23"/>
        <v>75</v>
      </c>
      <c r="P117" s="333" t="s">
        <v>98</v>
      </c>
    </row>
    <row r="118" spans="1:16" x14ac:dyDescent="0.25">
      <c r="A118" s="202"/>
      <c r="B118" s="551" t="s">
        <v>742</v>
      </c>
      <c r="C118" s="331" t="s">
        <v>567</v>
      </c>
      <c r="D118" s="328"/>
      <c r="E118" s="328"/>
      <c r="F118" s="329"/>
      <c r="G118" s="329"/>
      <c r="H118" s="328"/>
      <c r="I118" s="332"/>
      <c r="J118" s="334">
        <v>300</v>
      </c>
      <c r="K118" s="329"/>
      <c r="L118" s="329"/>
      <c r="M118" s="654"/>
      <c r="N118" s="328">
        <f t="shared" si="22"/>
        <v>300</v>
      </c>
      <c r="O118" s="328">
        <f t="shared" si="23"/>
        <v>0</v>
      </c>
      <c r="P118" s="333" t="s">
        <v>98</v>
      </c>
    </row>
    <row r="119" spans="1:16" s="156" customFormat="1" ht="20.25" customHeight="1" x14ac:dyDescent="0.3">
      <c r="A119" s="202"/>
      <c r="B119" s="528" t="s">
        <v>718</v>
      </c>
      <c r="C119" s="356" t="s">
        <v>567</v>
      </c>
      <c r="D119" s="247"/>
      <c r="E119" s="247"/>
      <c r="F119" s="247"/>
      <c r="G119" s="247">
        <v>140</v>
      </c>
      <c r="H119" s="247"/>
      <c r="I119" s="247"/>
      <c r="J119" s="247">
        <v>20</v>
      </c>
      <c r="K119" s="247">
        <v>20</v>
      </c>
      <c r="L119" s="247">
        <v>20</v>
      </c>
      <c r="M119" s="658"/>
      <c r="N119" s="322">
        <f t="shared" si="22"/>
        <v>40</v>
      </c>
      <c r="O119" s="247">
        <f t="shared" si="23"/>
        <v>160</v>
      </c>
      <c r="P119" s="245" t="s">
        <v>98</v>
      </c>
    </row>
    <row r="120" spans="1:16" s="156" customFormat="1" ht="20.25" customHeight="1" thickBot="1" x14ac:dyDescent="0.35">
      <c r="A120" s="203"/>
      <c r="B120" s="552" t="s">
        <v>913</v>
      </c>
      <c r="C120" s="307" t="s">
        <v>567</v>
      </c>
      <c r="D120" s="234"/>
      <c r="E120" s="234"/>
      <c r="F120" s="234"/>
      <c r="G120" s="234">
        <v>140</v>
      </c>
      <c r="H120" s="234"/>
      <c r="I120" s="234"/>
      <c r="J120" s="234">
        <v>229</v>
      </c>
      <c r="K120" s="234">
        <v>175</v>
      </c>
      <c r="L120" s="234">
        <v>175</v>
      </c>
      <c r="M120" s="659"/>
      <c r="N120" s="236">
        <f t="shared" si="22"/>
        <v>404</v>
      </c>
      <c r="O120" s="234">
        <f t="shared" si="23"/>
        <v>315</v>
      </c>
      <c r="P120" s="235" t="s">
        <v>98</v>
      </c>
    </row>
    <row r="121" spans="1:16" s="156" customFormat="1" ht="20.25" customHeight="1" x14ac:dyDescent="0.3">
      <c r="A121" s="202"/>
      <c r="B121" s="528" t="s">
        <v>719</v>
      </c>
      <c r="C121" s="356" t="s">
        <v>567</v>
      </c>
      <c r="D121" s="247"/>
      <c r="E121" s="247"/>
      <c r="F121" s="247"/>
      <c r="G121" s="247">
        <v>276</v>
      </c>
      <c r="H121" s="247"/>
      <c r="I121" s="247"/>
      <c r="J121" s="247">
        <v>440</v>
      </c>
      <c r="K121" s="247">
        <v>270</v>
      </c>
      <c r="L121" s="247">
        <v>270</v>
      </c>
      <c r="M121" s="658"/>
      <c r="N121" s="322">
        <f t="shared" si="22"/>
        <v>710</v>
      </c>
      <c r="O121" s="247">
        <f t="shared" si="23"/>
        <v>546</v>
      </c>
      <c r="P121" s="245" t="s">
        <v>98</v>
      </c>
    </row>
    <row r="122" spans="1:16" s="156" customFormat="1" ht="20.25" customHeight="1" x14ac:dyDescent="0.3">
      <c r="A122" s="202"/>
      <c r="B122" s="273" t="s">
        <v>102</v>
      </c>
      <c r="C122" s="299" t="s">
        <v>567</v>
      </c>
      <c r="D122" s="223"/>
      <c r="E122" s="223"/>
      <c r="F122" s="223"/>
      <c r="G122" s="223">
        <v>140</v>
      </c>
      <c r="H122" s="223"/>
      <c r="I122" s="223"/>
      <c r="J122" s="223">
        <v>200</v>
      </c>
      <c r="K122" s="223">
        <v>290</v>
      </c>
      <c r="L122" s="223">
        <v>290</v>
      </c>
      <c r="M122" s="653"/>
      <c r="N122" s="224">
        <f t="shared" si="22"/>
        <v>490</v>
      </c>
      <c r="O122" s="223">
        <f t="shared" si="23"/>
        <v>430</v>
      </c>
      <c r="P122" s="221" t="s">
        <v>98</v>
      </c>
    </row>
    <row r="123" spans="1:16" s="156" customFormat="1" ht="20.25" customHeight="1" x14ac:dyDescent="0.3">
      <c r="A123" s="164"/>
      <c r="B123" s="273" t="s">
        <v>720</v>
      </c>
      <c r="C123" s="299" t="s">
        <v>567</v>
      </c>
      <c r="D123" s="223"/>
      <c r="E123" s="223"/>
      <c r="F123" s="223"/>
      <c r="G123" s="223">
        <v>600</v>
      </c>
      <c r="H123" s="223"/>
      <c r="I123" s="223"/>
      <c r="J123" s="223"/>
      <c r="K123" s="223">
        <v>600</v>
      </c>
      <c r="L123" s="223">
        <v>600</v>
      </c>
      <c r="M123" s="653"/>
      <c r="N123" s="224">
        <f t="shared" si="22"/>
        <v>600</v>
      </c>
      <c r="O123" s="223">
        <f t="shared" si="23"/>
        <v>1200</v>
      </c>
      <c r="P123" s="221" t="s">
        <v>98</v>
      </c>
    </row>
    <row r="124" spans="1:16" s="156" customFormat="1" ht="20.25" customHeight="1" x14ac:dyDescent="0.3">
      <c r="A124" s="164"/>
      <c r="B124" s="273" t="s">
        <v>721</v>
      </c>
      <c r="C124" s="299" t="s">
        <v>567</v>
      </c>
      <c r="D124" s="223"/>
      <c r="E124" s="223"/>
      <c r="F124" s="223"/>
      <c r="G124" s="223">
        <v>110</v>
      </c>
      <c r="H124" s="223"/>
      <c r="I124" s="223"/>
      <c r="J124" s="223">
        <v>90</v>
      </c>
      <c r="K124" s="223">
        <v>215</v>
      </c>
      <c r="L124" s="223">
        <v>215</v>
      </c>
      <c r="M124" s="653"/>
      <c r="N124" s="224">
        <f t="shared" si="22"/>
        <v>305</v>
      </c>
      <c r="O124" s="223">
        <f t="shared" si="23"/>
        <v>325</v>
      </c>
      <c r="P124" s="221" t="s">
        <v>98</v>
      </c>
    </row>
    <row r="125" spans="1:16" s="156" customFormat="1" ht="20.25" customHeight="1" x14ac:dyDescent="0.3">
      <c r="A125" s="164"/>
      <c r="B125" s="273" t="s">
        <v>722</v>
      </c>
      <c r="C125" s="299" t="s">
        <v>567</v>
      </c>
      <c r="D125" s="223"/>
      <c r="E125" s="223"/>
      <c r="F125" s="223"/>
      <c r="G125" s="223">
        <v>10</v>
      </c>
      <c r="H125" s="223"/>
      <c r="I125" s="223"/>
      <c r="J125" s="223">
        <v>18</v>
      </c>
      <c r="K125" s="223"/>
      <c r="L125" s="223"/>
      <c r="M125" s="653"/>
      <c r="N125" s="224">
        <f t="shared" si="22"/>
        <v>18</v>
      </c>
      <c r="O125" s="223">
        <f t="shared" si="23"/>
        <v>10</v>
      </c>
      <c r="P125" s="221" t="s">
        <v>98</v>
      </c>
    </row>
    <row r="126" spans="1:16" s="156" customFormat="1" ht="20.25" customHeight="1" x14ac:dyDescent="0.3">
      <c r="A126" s="164"/>
      <c r="B126" s="273" t="s">
        <v>723</v>
      </c>
      <c r="C126" s="299" t="s">
        <v>567</v>
      </c>
      <c r="D126" s="223"/>
      <c r="E126" s="223"/>
      <c r="F126" s="223"/>
      <c r="G126" s="223">
        <v>210</v>
      </c>
      <c r="H126" s="223"/>
      <c r="I126" s="223"/>
      <c r="J126" s="223">
        <v>504</v>
      </c>
      <c r="K126" s="223">
        <v>678</v>
      </c>
      <c r="L126" s="223">
        <v>678</v>
      </c>
      <c r="M126" s="653"/>
      <c r="N126" s="224">
        <f t="shared" si="22"/>
        <v>1182</v>
      </c>
      <c r="O126" s="223">
        <f t="shared" si="23"/>
        <v>888</v>
      </c>
      <c r="P126" s="221" t="s">
        <v>98</v>
      </c>
    </row>
    <row r="127" spans="1:16" s="156" customFormat="1" ht="20.25" customHeight="1" x14ac:dyDescent="0.3">
      <c r="A127" s="164"/>
      <c r="B127" s="273" t="s">
        <v>724</v>
      </c>
      <c r="C127" s="299" t="s">
        <v>567</v>
      </c>
      <c r="D127" s="223"/>
      <c r="E127" s="223"/>
      <c r="F127" s="223"/>
      <c r="G127" s="223">
        <v>5576</v>
      </c>
      <c r="H127" s="223"/>
      <c r="I127" s="223"/>
      <c r="J127" s="223"/>
      <c r="K127" s="223"/>
      <c r="L127" s="223"/>
      <c r="M127" s="653"/>
      <c r="N127" s="224">
        <f t="shared" si="22"/>
        <v>0</v>
      </c>
      <c r="O127" s="223">
        <f t="shared" si="23"/>
        <v>5576</v>
      </c>
      <c r="P127" s="221" t="s">
        <v>98</v>
      </c>
    </row>
    <row r="128" spans="1:16" s="156" customFormat="1" ht="20.25" customHeight="1" x14ac:dyDescent="0.3">
      <c r="A128" s="164"/>
      <c r="B128" s="273" t="s">
        <v>725</v>
      </c>
      <c r="C128" s="299" t="s">
        <v>567</v>
      </c>
      <c r="D128" s="223"/>
      <c r="E128" s="223"/>
      <c r="F128" s="223"/>
      <c r="G128" s="223">
        <v>25</v>
      </c>
      <c r="H128" s="223"/>
      <c r="I128" s="223"/>
      <c r="J128" s="223"/>
      <c r="K128" s="223"/>
      <c r="L128" s="223"/>
      <c r="M128" s="653"/>
      <c r="N128" s="224">
        <f t="shared" si="22"/>
        <v>0</v>
      </c>
      <c r="O128" s="223">
        <f t="shared" si="23"/>
        <v>25</v>
      </c>
      <c r="P128" s="221" t="s">
        <v>98</v>
      </c>
    </row>
    <row r="129" spans="1:16" s="156" customFormat="1" ht="20.25" customHeight="1" x14ac:dyDescent="0.3">
      <c r="A129" s="164"/>
      <c r="B129" s="273" t="s">
        <v>726</v>
      </c>
      <c r="C129" s="299" t="s">
        <v>567</v>
      </c>
      <c r="D129" s="223"/>
      <c r="E129" s="223"/>
      <c r="F129" s="223"/>
      <c r="G129" s="223">
        <v>131</v>
      </c>
      <c r="H129" s="223"/>
      <c r="I129" s="223"/>
      <c r="J129" s="223">
        <v>175</v>
      </c>
      <c r="K129" s="223">
        <v>265</v>
      </c>
      <c r="L129" s="223">
        <v>265</v>
      </c>
      <c r="M129" s="653">
        <v>175</v>
      </c>
      <c r="N129" s="224">
        <f t="shared" si="22"/>
        <v>440</v>
      </c>
      <c r="O129" s="223">
        <f t="shared" si="23"/>
        <v>571</v>
      </c>
      <c r="P129" s="221" t="s">
        <v>98</v>
      </c>
    </row>
    <row r="130" spans="1:16" s="156" customFormat="1" ht="20.25" customHeight="1" x14ac:dyDescent="0.3">
      <c r="A130" s="164"/>
      <c r="B130" s="273" t="s">
        <v>661</v>
      </c>
      <c r="C130" s="299" t="s">
        <v>567</v>
      </c>
      <c r="D130" s="223"/>
      <c r="E130" s="223"/>
      <c r="F130" s="223"/>
      <c r="G130" s="223"/>
      <c r="H130" s="223">
        <v>40</v>
      </c>
      <c r="I130" s="223"/>
      <c r="J130" s="223">
        <v>50</v>
      </c>
      <c r="K130" s="223">
        <v>50</v>
      </c>
      <c r="L130" s="223">
        <v>50</v>
      </c>
      <c r="M130" s="653">
        <v>50</v>
      </c>
      <c r="N130" s="223">
        <f t="shared" si="22"/>
        <v>140</v>
      </c>
      <c r="O130" s="223">
        <f t="shared" si="22"/>
        <v>100</v>
      </c>
      <c r="P130" s="221" t="s">
        <v>98</v>
      </c>
    </row>
    <row r="131" spans="1:16" s="156" customFormat="1" ht="20.25" customHeight="1" x14ac:dyDescent="0.3">
      <c r="A131" s="164"/>
      <c r="B131" s="273" t="s">
        <v>665</v>
      </c>
      <c r="C131" s="299" t="s">
        <v>567</v>
      </c>
      <c r="D131" s="223"/>
      <c r="E131" s="223"/>
      <c r="F131" s="223"/>
      <c r="G131" s="223"/>
      <c r="H131" s="223">
        <v>40</v>
      </c>
      <c r="I131" s="223"/>
      <c r="J131" s="223">
        <v>40</v>
      </c>
      <c r="K131" s="223"/>
      <c r="L131" s="223">
        <v>40</v>
      </c>
      <c r="M131" s="653"/>
      <c r="N131" s="223">
        <f t="shared" si="22"/>
        <v>120</v>
      </c>
      <c r="O131" s="223">
        <f t="shared" si="22"/>
        <v>0</v>
      </c>
      <c r="P131" s="221" t="s">
        <v>98</v>
      </c>
    </row>
    <row r="132" spans="1:16" s="156" customFormat="1" ht="20.25" customHeight="1" x14ac:dyDescent="0.3">
      <c r="A132" s="164"/>
      <c r="B132" s="273" t="s">
        <v>680</v>
      </c>
      <c r="C132" s="299" t="s">
        <v>567</v>
      </c>
      <c r="D132" s="223"/>
      <c r="E132" s="223"/>
      <c r="F132" s="223"/>
      <c r="G132" s="223"/>
      <c r="H132" s="223">
        <v>20</v>
      </c>
      <c r="I132" s="223"/>
      <c r="J132" s="223">
        <v>20</v>
      </c>
      <c r="K132" s="223"/>
      <c r="L132" s="223">
        <v>20</v>
      </c>
      <c r="M132" s="653"/>
      <c r="N132" s="224">
        <f t="shared" si="22"/>
        <v>60</v>
      </c>
      <c r="O132" s="223">
        <f t="shared" si="22"/>
        <v>0</v>
      </c>
      <c r="P132" s="221" t="s">
        <v>98</v>
      </c>
    </row>
    <row r="133" spans="1:16" s="156" customFormat="1" ht="20.25" customHeight="1" x14ac:dyDescent="0.3">
      <c r="A133" s="164"/>
      <c r="B133" s="535" t="s">
        <v>1128</v>
      </c>
      <c r="C133" s="299" t="s">
        <v>567</v>
      </c>
      <c r="D133" s="223"/>
      <c r="E133" s="223"/>
      <c r="F133" s="223"/>
      <c r="G133" s="223"/>
      <c r="H133" s="223">
        <v>90</v>
      </c>
      <c r="I133" s="223"/>
      <c r="J133" s="223">
        <v>90</v>
      </c>
      <c r="K133" s="223"/>
      <c r="L133" s="223">
        <v>90</v>
      </c>
      <c r="M133" s="653"/>
      <c r="N133" s="224">
        <f t="shared" si="22"/>
        <v>270</v>
      </c>
      <c r="O133" s="223">
        <f>SUM(E133,G133,I133,K133,M133)</f>
        <v>0</v>
      </c>
      <c r="P133" s="221" t="s">
        <v>98</v>
      </c>
    </row>
    <row r="134" spans="1:16" s="156" customFormat="1" ht="20.25" customHeight="1" x14ac:dyDescent="0.3">
      <c r="A134" s="164"/>
      <c r="B134" s="273" t="s">
        <v>919</v>
      </c>
      <c r="C134" s="299" t="s">
        <v>567</v>
      </c>
      <c r="D134" s="223"/>
      <c r="E134" s="223"/>
      <c r="F134" s="223"/>
      <c r="G134" s="223"/>
      <c r="H134" s="223"/>
      <c r="I134" s="223"/>
      <c r="J134" s="223"/>
      <c r="K134" s="223">
        <v>10</v>
      </c>
      <c r="L134" s="223">
        <v>10</v>
      </c>
      <c r="M134" s="653"/>
      <c r="N134" s="295">
        <f t="shared" ref="N134" si="34">SUM(D134,F134,H134,J134,L134)</f>
        <v>10</v>
      </c>
      <c r="O134" s="295">
        <f t="shared" ref="O134" si="35">SUM(E134,G134,I134,K134,M134)</f>
        <v>10</v>
      </c>
      <c r="P134" s="225" t="s">
        <v>98</v>
      </c>
    </row>
    <row r="135" spans="1:16" s="156" customFormat="1" ht="20.25" customHeight="1" x14ac:dyDescent="0.3">
      <c r="A135" s="164"/>
      <c r="B135" s="273" t="s">
        <v>920</v>
      </c>
      <c r="C135" s="299" t="s">
        <v>567</v>
      </c>
      <c r="D135" s="223"/>
      <c r="E135" s="223"/>
      <c r="F135" s="223"/>
      <c r="G135" s="223"/>
      <c r="H135" s="223"/>
      <c r="I135" s="223"/>
      <c r="J135" s="223"/>
      <c r="K135" s="223">
        <v>240</v>
      </c>
      <c r="L135" s="223">
        <v>240</v>
      </c>
      <c r="M135" s="653"/>
      <c r="N135" s="295">
        <f t="shared" ref="N135:N145" si="36">SUM(D135,F135,H135,J135,L135)</f>
        <v>240</v>
      </c>
      <c r="O135" s="295">
        <f t="shared" ref="O135:O145" si="37">SUM(E135,G135,I135,K135,M135)</f>
        <v>240</v>
      </c>
      <c r="P135" s="225" t="s">
        <v>98</v>
      </c>
    </row>
    <row r="136" spans="1:16" s="156" customFormat="1" ht="20.25" customHeight="1" x14ac:dyDescent="0.3">
      <c r="A136" s="164"/>
      <c r="B136" s="273" t="s">
        <v>921</v>
      </c>
      <c r="C136" s="299" t="s">
        <v>567</v>
      </c>
      <c r="D136" s="223"/>
      <c r="E136" s="223"/>
      <c r="F136" s="223"/>
      <c r="G136" s="223"/>
      <c r="H136" s="223"/>
      <c r="I136" s="223"/>
      <c r="J136" s="223"/>
      <c r="K136" s="223"/>
      <c r="L136" s="223">
        <v>80</v>
      </c>
      <c r="M136" s="653"/>
      <c r="N136" s="295">
        <f t="shared" si="36"/>
        <v>80</v>
      </c>
      <c r="O136" s="295">
        <f t="shared" si="37"/>
        <v>0</v>
      </c>
      <c r="P136" s="225" t="s">
        <v>98</v>
      </c>
    </row>
    <row r="137" spans="1:16" s="156" customFormat="1" ht="20.25" customHeight="1" x14ac:dyDescent="0.3">
      <c r="A137" s="164"/>
      <c r="B137" s="273" t="s">
        <v>922</v>
      </c>
      <c r="C137" s="299" t="s">
        <v>567</v>
      </c>
      <c r="D137" s="223"/>
      <c r="E137" s="223"/>
      <c r="F137" s="223"/>
      <c r="G137" s="223"/>
      <c r="H137" s="223"/>
      <c r="I137" s="223"/>
      <c r="J137" s="223"/>
      <c r="K137" s="223"/>
      <c r="L137" s="223">
        <v>50</v>
      </c>
      <c r="M137" s="653"/>
      <c r="N137" s="295">
        <f t="shared" si="36"/>
        <v>50</v>
      </c>
      <c r="O137" s="295">
        <f t="shared" si="37"/>
        <v>0</v>
      </c>
      <c r="P137" s="225" t="s">
        <v>98</v>
      </c>
    </row>
    <row r="138" spans="1:16" s="156" customFormat="1" ht="20.25" customHeight="1" x14ac:dyDescent="0.3">
      <c r="A138" s="164"/>
      <c r="B138" s="273" t="s">
        <v>923</v>
      </c>
      <c r="C138" s="299" t="s">
        <v>567</v>
      </c>
      <c r="D138" s="223"/>
      <c r="E138" s="223"/>
      <c r="F138" s="223"/>
      <c r="G138" s="223"/>
      <c r="H138" s="223"/>
      <c r="I138" s="223"/>
      <c r="J138" s="223"/>
      <c r="K138" s="223"/>
      <c r="L138" s="223">
        <v>50</v>
      </c>
      <c r="M138" s="653"/>
      <c r="N138" s="295">
        <f t="shared" si="36"/>
        <v>50</v>
      </c>
      <c r="O138" s="295">
        <f t="shared" si="37"/>
        <v>0</v>
      </c>
      <c r="P138" s="225" t="s">
        <v>98</v>
      </c>
    </row>
    <row r="139" spans="1:16" s="156" customFormat="1" ht="20.25" customHeight="1" x14ac:dyDescent="0.3">
      <c r="A139" s="164"/>
      <c r="B139" s="273" t="s">
        <v>1038</v>
      </c>
      <c r="C139" s="299"/>
      <c r="D139" s="223"/>
      <c r="E139" s="223"/>
      <c r="F139" s="223"/>
      <c r="G139" s="223"/>
      <c r="H139" s="223"/>
      <c r="I139" s="223"/>
      <c r="J139" s="223"/>
      <c r="K139" s="223"/>
      <c r="L139" s="223">
        <v>0</v>
      </c>
      <c r="M139" s="653">
        <v>14</v>
      </c>
      <c r="N139" s="295">
        <f t="shared" si="36"/>
        <v>0</v>
      </c>
      <c r="O139" s="295">
        <f t="shared" si="37"/>
        <v>14</v>
      </c>
      <c r="P139" s="225" t="s">
        <v>98</v>
      </c>
    </row>
    <row r="140" spans="1:16" s="156" customFormat="1" ht="20.25" customHeight="1" x14ac:dyDescent="0.3">
      <c r="A140" s="164"/>
      <c r="B140" s="273" t="s">
        <v>1039</v>
      </c>
      <c r="C140" s="299" t="s">
        <v>567</v>
      </c>
      <c r="D140" s="223"/>
      <c r="E140" s="223"/>
      <c r="F140" s="223"/>
      <c r="G140" s="223"/>
      <c r="H140" s="223"/>
      <c r="I140" s="223"/>
      <c r="J140" s="223"/>
      <c r="K140" s="223"/>
      <c r="L140" s="223">
        <v>0</v>
      </c>
      <c r="M140" s="653">
        <v>106</v>
      </c>
      <c r="N140" s="295">
        <f t="shared" si="36"/>
        <v>0</v>
      </c>
      <c r="O140" s="295">
        <f t="shared" si="37"/>
        <v>106</v>
      </c>
      <c r="P140" s="225" t="s">
        <v>98</v>
      </c>
    </row>
    <row r="141" spans="1:16" s="156" customFormat="1" ht="20.25" customHeight="1" x14ac:dyDescent="0.3">
      <c r="A141" s="164"/>
      <c r="B141" s="273" t="s">
        <v>1041</v>
      </c>
      <c r="C141" s="299" t="s">
        <v>567</v>
      </c>
      <c r="D141" s="223"/>
      <c r="E141" s="223"/>
      <c r="F141" s="223"/>
      <c r="G141" s="223"/>
      <c r="H141" s="223"/>
      <c r="I141" s="223"/>
      <c r="J141" s="223"/>
      <c r="K141" s="223"/>
      <c r="L141" s="223">
        <v>0</v>
      </c>
      <c r="M141" s="653">
        <v>30</v>
      </c>
      <c r="N141" s="295">
        <f t="shared" si="36"/>
        <v>0</v>
      </c>
      <c r="O141" s="295">
        <f t="shared" si="37"/>
        <v>30</v>
      </c>
      <c r="P141" s="225" t="s">
        <v>98</v>
      </c>
    </row>
    <row r="142" spans="1:16" s="156" customFormat="1" ht="20.25" customHeight="1" x14ac:dyDescent="0.3">
      <c r="A142" s="164"/>
      <c r="B142" s="273" t="s">
        <v>1042</v>
      </c>
      <c r="C142" s="299" t="s">
        <v>567</v>
      </c>
      <c r="D142" s="223"/>
      <c r="E142" s="223"/>
      <c r="F142" s="223"/>
      <c r="G142" s="223"/>
      <c r="H142" s="223"/>
      <c r="I142" s="223"/>
      <c r="J142" s="223"/>
      <c r="K142" s="223"/>
      <c r="L142" s="223">
        <v>0</v>
      </c>
      <c r="M142" s="653">
        <v>25</v>
      </c>
      <c r="N142" s="295">
        <f t="shared" si="36"/>
        <v>0</v>
      </c>
      <c r="O142" s="295">
        <f t="shared" si="37"/>
        <v>25</v>
      </c>
      <c r="P142" s="225" t="s">
        <v>98</v>
      </c>
    </row>
    <row r="143" spans="1:16" s="156" customFormat="1" ht="20.25" customHeight="1" x14ac:dyDescent="0.3">
      <c r="A143" s="164"/>
      <c r="B143" s="273" t="s">
        <v>1044</v>
      </c>
      <c r="C143" s="299" t="s">
        <v>567</v>
      </c>
      <c r="D143" s="223"/>
      <c r="E143" s="223"/>
      <c r="F143" s="223"/>
      <c r="G143" s="223"/>
      <c r="H143" s="223"/>
      <c r="I143" s="223"/>
      <c r="J143" s="223"/>
      <c r="K143" s="223"/>
      <c r="L143" s="223">
        <v>0</v>
      </c>
      <c r="M143" s="653">
        <v>50</v>
      </c>
      <c r="N143" s="295">
        <f t="shared" si="36"/>
        <v>0</v>
      </c>
      <c r="O143" s="295">
        <f t="shared" si="37"/>
        <v>50</v>
      </c>
      <c r="P143" s="225" t="s">
        <v>98</v>
      </c>
    </row>
    <row r="144" spans="1:16" s="156" customFormat="1" ht="20.25" customHeight="1" x14ac:dyDescent="0.3">
      <c r="A144" s="164"/>
      <c r="B144" s="273" t="s">
        <v>1046</v>
      </c>
      <c r="C144" s="299" t="s">
        <v>567</v>
      </c>
      <c r="D144" s="223"/>
      <c r="E144" s="223"/>
      <c r="F144" s="223"/>
      <c r="G144" s="223"/>
      <c r="H144" s="223"/>
      <c r="I144" s="223"/>
      <c r="J144" s="223"/>
      <c r="K144" s="223"/>
      <c r="L144" s="223">
        <v>0</v>
      </c>
      <c r="M144" s="653">
        <v>246</v>
      </c>
      <c r="N144" s="295">
        <f t="shared" si="36"/>
        <v>0</v>
      </c>
      <c r="O144" s="295">
        <f t="shared" si="37"/>
        <v>246</v>
      </c>
      <c r="P144" s="225" t="s">
        <v>98</v>
      </c>
    </row>
    <row r="145" spans="1:16" s="156" customFormat="1" ht="20.25" customHeight="1" x14ac:dyDescent="0.3">
      <c r="A145" s="164"/>
      <c r="B145" s="273" t="s">
        <v>1139</v>
      </c>
      <c r="C145" s="299"/>
      <c r="D145" s="223"/>
      <c r="E145" s="223"/>
      <c r="F145" s="223"/>
      <c r="G145" s="223"/>
      <c r="H145" s="223"/>
      <c r="I145" s="223"/>
      <c r="J145" s="223"/>
      <c r="K145" s="223"/>
      <c r="L145" s="223">
        <v>20</v>
      </c>
      <c r="M145" s="653">
        <v>10</v>
      </c>
      <c r="N145" s="295">
        <f t="shared" si="36"/>
        <v>20</v>
      </c>
      <c r="O145" s="295">
        <f t="shared" si="37"/>
        <v>10</v>
      </c>
      <c r="P145" s="225" t="s">
        <v>98</v>
      </c>
    </row>
    <row r="146" spans="1:16" x14ac:dyDescent="0.25">
      <c r="A146" s="202"/>
      <c r="B146" s="303" t="s">
        <v>822</v>
      </c>
      <c r="C146" s="299" t="s">
        <v>567</v>
      </c>
      <c r="D146" s="295"/>
      <c r="E146" s="295"/>
      <c r="F146" s="296"/>
      <c r="G146" s="296"/>
      <c r="H146" s="295"/>
      <c r="I146" s="305">
        <v>526</v>
      </c>
      <c r="J146" s="305"/>
      <c r="K146" s="305"/>
      <c r="L146" s="296"/>
      <c r="M146" s="652"/>
      <c r="N146" s="295">
        <f t="shared" si="22"/>
        <v>0</v>
      </c>
      <c r="O146" s="295">
        <f t="shared" si="23"/>
        <v>526</v>
      </c>
      <c r="P146" s="304" t="s">
        <v>367</v>
      </c>
    </row>
    <row r="147" spans="1:16" ht="19.5" thickBot="1" x14ac:dyDescent="0.3">
      <c r="A147" s="202"/>
      <c r="B147" s="330" t="s">
        <v>823</v>
      </c>
      <c r="C147" s="331" t="s">
        <v>567</v>
      </c>
      <c r="D147" s="328"/>
      <c r="E147" s="328"/>
      <c r="F147" s="329"/>
      <c r="G147" s="329"/>
      <c r="H147" s="328"/>
      <c r="I147" s="334">
        <v>200</v>
      </c>
      <c r="J147" s="334"/>
      <c r="K147" s="334"/>
      <c r="L147" s="329"/>
      <c r="M147" s="654"/>
      <c r="N147" s="328">
        <f t="shared" si="22"/>
        <v>0</v>
      </c>
      <c r="O147" s="328">
        <f t="shared" si="23"/>
        <v>200</v>
      </c>
      <c r="P147" s="335" t="s">
        <v>367</v>
      </c>
    </row>
    <row r="148" spans="1:16" s="350" customFormat="1" x14ac:dyDescent="0.25">
      <c r="A148" s="200"/>
      <c r="B148" s="554" t="s">
        <v>810</v>
      </c>
      <c r="C148" s="544" t="s">
        <v>253</v>
      </c>
      <c r="D148" s="292"/>
      <c r="E148" s="292"/>
      <c r="F148" s="293"/>
      <c r="G148" s="293"/>
      <c r="H148" s="292"/>
      <c r="I148" s="545">
        <v>122</v>
      </c>
      <c r="J148" s="293"/>
      <c r="K148" s="293"/>
      <c r="L148" s="293"/>
      <c r="M148" s="651"/>
      <c r="N148" s="292">
        <f t="shared" si="22"/>
        <v>0</v>
      </c>
      <c r="O148" s="292">
        <f t="shared" si="23"/>
        <v>122</v>
      </c>
      <c r="P148" s="546" t="s">
        <v>23</v>
      </c>
    </row>
    <row r="149" spans="1:16" ht="15.75" x14ac:dyDescent="0.25">
      <c r="A149" s="202"/>
      <c r="B149" s="534" t="s">
        <v>944</v>
      </c>
      <c r="C149" s="297" t="s">
        <v>256</v>
      </c>
      <c r="D149" s="295"/>
      <c r="E149" s="295"/>
      <c r="F149" s="296"/>
      <c r="G149" s="296"/>
      <c r="H149" s="295"/>
      <c r="I149" s="298">
        <v>40</v>
      </c>
      <c r="J149" s="296"/>
      <c r="K149" s="296"/>
      <c r="L149" s="296"/>
      <c r="M149" s="652"/>
      <c r="N149" s="295">
        <f t="shared" si="22"/>
        <v>0</v>
      </c>
      <c r="O149" s="295">
        <f t="shared" si="23"/>
        <v>40</v>
      </c>
      <c r="P149" s="297" t="s">
        <v>23</v>
      </c>
    </row>
    <row r="150" spans="1:16" ht="15.75" x14ac:dyDescent="0.25">
      <c r="A150" s="202"/>
      <c r="B150" s="534" t="s">
        <v>1096</v>
      </c>
      <c r="C150" s="297" t="s">
        <v>258</v>
      </c>
      <c r="D150" s="295"/>
      <c r="E150" s="295"/>
      <c r="F150" s="296"/>
      <c r="G150" s="296"/>
      <c r="H150" s="295"/>
      <c r="I150" s="298">
        <v>25</v>
      </c>
      <c r="J150" s="296"/>
      <c r="K150" s="296"/>
      <c r="L150" s="296"/>
      <c r="M150" s="652"/>
      <c r="N150" s="295">
        <f t="shared" ref="N150" si="38">SUM(D150,F150,H150,J150,L150)</f>
        <v>0</v>
      </c>
      <c r="O150" s="295">
        <f t="shared" ref="O150" si="39">SUM(E150,G150,I150,K150,M150)</f>
        <v>25</v>
      </c>
      <c r="P150" s="297" t="s">
        <v>23</v>
      </c>
    </row>
    <row r="151" spans="1:16" x14ac:dyDescent="0.25">
      <c r="A151" s="202"/>
      <c r="B151" s="553" t="s">
        <v>1097</v>
      </c>
      <c r="C151" s="358" t="s">
        <v>8</v>
      </c>
      <c r="D151" s="354"/>
      <c r="E151" s="354"/>
      <c r="F151" s="355"/>
      <c r="G151" s="355"/>
      <c r="H151" s="354"/>
      <c r="I151" s="357">
        <v>87</v>
      </c>
      <c r="J151" s="355"/>
      <c r="K151" s="355"/>
      <c r="L151" s="355"/>
      <c r="M151" s="660"/>
      <c r="N151" s="354">
        <f t="shared" ref="N151" si="40">SUM(D151,F151,H151,J151,L151)</f>
        <v>0</v>
      </c>
      <c r="O151" s="354">
        <f t="shared" ref="O151" si="41">SUM(E151,G151,I151,K151,M151)</f>
        <v>87</v>
      </c>
      <c r="P151" s="358" t="s">
        <v>23</v>
      </c>
    </row>
    <row r="152" spans="1:16" x14ac:dyDescent="0.25">
      <c r="A152" s="202"/>
      <c r="B152" s="303" t="s">
        <v>1116</v>
      </c>
      <c r="C152" s="297" t="s">
        <v>8</v>
      </c>
      <c r="D152" s="295"/>
      <c r="E152" s="295"/>
      <c r="F152" s="296"/>
      <c r="G152" s="296"/>
      <c r="H152" s="295"/>
      <c r="I152" s="298">
        <v>24</v>
      </c>
      <c r="J152" s="296"/>
      <c r="K152" s="296"/>
      <c r="L152" s="296"/>
      <c r="M152" s="652"/>
      <c r="N152" s="295">
        <f t="shared" ref="N152" si="42">SUM(D152,F152,H152,J152,L152)</f>
        <v>0</v>
      </c>
      <c r="O152" s="295">
        <f t="shared" ref="O152" si="43">SUM(E152,G152,I152,K152,M152)</f>
        <v>24</v>
      </c>
      <c r="P152" s="297" t="s">
        <v>23</v>
      </c>
    </row>
    <row r="153" spans="1:16" x14ac:dyDescent="0.25">
      <c r="A153" s="202"/>
      <c r="B153" s="303" t="s">
        <v>1121</v>
      </c>
      <c r="C153" s="297" t="s">
        <v>1122</v>
      </c>
      <c r="D153" s="295"/>
      <c r="E153" s="295"/>
      <c r="F153" s="296"/>
      <c r="G153" s="296"/>
      <c r="H153" s="295"/>
      <c r="I153" s="298">
        <v>40</v>
      </c>
      <c r="J153" s="296"/>
      <c r="K153" s="296"/>
      <c r="L153" s="296">
        <v>0</v>
      </c>
      <c r="M153" s="652">
        <v>9</v>
      </c>
      <c r="N153" s="295">
        <f t="shared" ref="N153" si="44">SUM(D153,F153,H153,J153,L153)</f>
        <v>0</v>
      </c>
      <c r="O153" s="295">
        <f t="shared" ref="O153" si="45">SUM(E153,G153,I153,K153,M153)</f>
        <v>49</v>
      </c>
      <c r="P153" s="297" t="s">
        <v>23</v>
      </c>
    </row>
    <row r="154" spans="1:16" x14ac:dyDescent="0.25">
      <c r="A154" s="202"/>
      <c r="B154" s="306" t="s">
        <v>1109</v>
      </c>
      <c r="C154" s="299" t="s">
        <v>1110</v>
      </c>
      <c r="D154" s="295"/>
      <c r="E154" s="295"/>
      <c r="F154" s="296"/>
      <c r="G154" s="296"/>
      <c r="H154" s="295"/>
      <c r="I154" s="298"/>
      <c r="J154" s="305"/>
      <c r="K154" s="296">
        <v>20</v>
      </c>
      <c r="L154" s="296">
        <v>50</v>
      </c>
      <c r="M154" s="652">
        <v>50</v>
      </c>
      <c r="N154" s="295">
        <f t="shared" ref="N154" si="46">SUM(D154,F154,H154,J154,L154)</f>
        <v>50</v>
      </c>
      <c r="O154" s="295">
        <f t="shared" ref="O154" si="47">SUM(E154,G154,I154,K154,M154)</f>
        <v>70</v>
      </c>
      <c r="P154" s="297" t="s">
        <v>23</v>
      </c>
    </row>
    <row r="155" spans="1:16" x14ac:dyDescent="0.25">
      <c r="A155" s="202"/>
      <c r="B155" s="306" t="s">
        <v>810</v>
      </c>
      <c r="C155" s="299" t="s">
        <v>253</v>
      </c>
      <c r="D155" s="295"/>
      <c r="E155" s="295"/>
      <c r="F155" s="296"/>
      <c r="G155" s="296"/>
      <c r="H155" s="295"/>
      <c r="I155" s="298">
        <v>40</v>
      </c>
      <c r="J155" s="305">
        <v>60</v>
      </c>
      <c r="K155" s="296">
        <v>60</v>
      </c>
      <c r="L155" s="296">
        <v>100</v>
      </c>
      <c r="M155" s="652">
        <v>80</v>
      </c>
      <c r="N155" s="295">
        <f t="shared" si="22"/>
        <v>160</v>
      </c>
      <c r="O155" s="295">
        <f t="shared" si="23"/>
        <v>180</v>
      </c>
      <c r="P155" s="297" t="s">
        <v>23</v>
      </c>
    </row>
    <row r="156" spans="1:16" x14ac:dyDescent="0.25">
      <c r="A156" s="202"/>
      <c r="B156" s="306" t="s">
        <v>944</v>
      </c>
      <c r="C156" s="299"/>
      <c r="D156" s="295"/>
      <c r="E156" s="295"/>
      <c r="F156" s="296"/>
      <c r="G156" s="296"/>
      <c r="H156" s="295"/>
      <c r="I156" s="298"/>
      <c r="J156" s="305"/>
      <c r="K156" s="296"/>
      <c r="L156" s="296"/>
      <c r="M156" s="652"/>
      <c r="N156" s="295"/>
      <c r="O156" s="295"/>
      <c r="P156" s="297"/>
    </row>
    <row r="157" spans="1:16" x14ac:dyDescent="0.25">
      <c r="A157" s="202"/>
      <c r="B157" s="306" t="s">
        <v>576</v>
      </c>
      <c r="C157" s="299" t="s">
        <v>256</v>
      </c>
      <c r="D157" s="295"/>
      <c r="E157" s="295"/>
      <c r="F157" s="296"/>
      <c r="G157" s="296"/>
      <c r="H157" s="295"/>
      <c r="I157" s="298">
        <v>20</v>
      </c>
      <c r="J157" s="223">
        <v>20</v>
      </c>
      <c r="K157" s="296">
        <v>25</v>
      </c>
      <c r="L157" s="296">
        <v>20</v>
      </c>
      <c r="M157" s="652">
        <v>25</v>
      </c>
      <c r="N157" s="295">
        <f t="shared" si="22"/>
        <v>40</v>
      </c>
      <c r="O157" s="295">
        <f t="shared" si="23"/>
        <v>70</v>
      </c>
      <c r="P157" s="297" t="s">
        <v>23</v>
      </c>
    </row>
    <row r="158" spans="1:16" x14ac:dyDescent="0.25">
      <c r="A158" s="202"/>
      <c r="B158" s="306" t="s">
        <v>577</v>
      </c>
      <c r="C158" s="299" t="s">
        <v>258</v>
      </c>
      <c r="D158" s="295"/>
      <c r="E158" s="295"/>
      <c r="F158" s="296"/>
      <c r="G158" s="296"/>
      <c r="H158" s="295"/>
      <c r="I158" s="298">
        <v>20</v>
      </c>
      <c r="J158" s="223">
        <v>20</v>
      </c>
      <c r="K158" s="296">
        <v>20</v>
      </c>
      <c r="L158" s="296">
        <v>20</v>
      </c>
      <c r="M158" s="652">
        <v>20</v>
      </c>
      <c r="N158" s="295">
        <f t="shared" si="22"/>
        <v>40</v>
      </c>
      <c r="O158" s="295">
        <f t="shared" si="23"/>
        <v>60</v>
      </c>
      <c r="P158" s="297" t="s">
        <v>23</v>
      </c>
    </row>
    <row r="159" spans="1:16" x14ac:dyDescent="0.25">
      <c r="A159" s="202"/>
      <c r="B159" s="306" t="s">
        <v>578</v>
      </c>
      <c r="C159" s="299" t="s">
        <v>8</v>
      </c>
      <c r="D159" s="295"/>
      <c r="E159" s="295"/>
      <c r="F159" s="296"/>
      <c r="G159" s="296"/>
      <c r="H159" s="295"/>
      <c r="I159" s="298">
        <v>40</v>
      </c>
      <c r="J159" s="223">
        <v>40</v>
      </c>
      <c r="K159" s="296">
        <v>20</v>
      </c>
      <c r="L159" s="296">
        <v>40</v>
      </c>
      <c r="M159" s="652">
        <v>41</v>
      </c>
      <c r="N159" s="295">
        <f t="shared" si="22"/>
        <v>80</v>
      </c>
      <c r="O159" s="295">
        <f t="shared" si="23"/>
        <v>101</v>
      </c>
      <c r="P159" s="297" t="s">
        <v>23</v>
      </c>
    </row>
    <row r="160" spans="1:16" x14ac:dyDescent="0.25">
      <c r="A160" s="202"/>
      <c r="B160" s="306" t="s">
        <v>579</v>
      </c>
      <c r="C160" s="299" t="s">
        <v>8</v>
      </c>
      <c r="D160" s="295"/>
      <c r="E160" s="295"/>
      <c r="F160" s="296"/>
      <c r="G160" s="296"/>
      <c r="H160" s="295"/>
      <c r="I160" s="298">
        <v>20</v>
      </c>
      <c r="J160" s="223">
        <v>20</v>
      </c>
      <c r="K160" s="296">
        <v>20</v>
      </c>
      <c r="L160" s="296">
        <v>20</v>
      </c>
      <c r="M160" s="652">
        <v>20</v>
      </c>
      <c r="N160" s="295">
        <f t="shared" si="22"/>
        <v>40</v>
      </c>
      <c r="O160" s="295">
        <f t="shared" si="23"/>
        <v>60</v>
      </c>
      <c r="P160" s="297" t="s">
        <v>23</v>
      </c>
    </row>
    <row r="161" spans="1:16" x14ac:dyDescent="0.25">
      <c r="A161" s="202"/>
      <c r="B161" s="306" t="s">
        <v>939</v>
      </c>
      <c r="C161" s="299" t="s">
        <v>8</v>
      </c>
      <c r="D161" s="295"/>
      <c r="E161" s="295"/>
      <c r="F161" s="296"/>
      <c r="G161" s="296"/>
      <c r="H161" s="295"/>
      <c r="I161" s="298"/>
      <c r="J161" s="223"/>
      <c r="K161" s="296">
        <v>40</v>
      </c>
      <c r="L161" s="296">
        <v>40</v>
      </c>
      <c r="M161" s="652">
        <v>20</v>
      </c>
      <c r="N161" s="295">
        <f t="shared" ref="N161:N164" si="48">SUM(D161,F161,H161,J161,L161)</f>
        <v>40</v>
      </c>
      <c r="O161" s="295">
        <f t="shared" ref="O161:O164" si="49">SUM(E161,G161,I161,K161,M161)</f>
        <v>60</v>
      </c>
      <c r="P161" s="297" t="s">
        <v>23</v>
      </c>
    </row>
    <row r="162" spans="1:16" x14ac:dyDescent="0.25">
      <c r="A162" s="202"/>
      <c r="B162" s="306" t="s">
        <v>1112</v>
      </c>
      <c r="C162" s="299" t="s">
        <v>1113</v>
      </c>
      <c r="D162" s="295"/>
      <c r="E162" s="295"/>
      <c r="F162" s="296"/>
      <c r="G162" s="296"/>
      <c r="H162" s="295"/>
      <c r="I162" s="298"/>
      <c r="J162" s="223"/>
      <c r="K162" s="296"/>
      <c r="L162" s="296">
        <v>20</v>
      </c>
      <c r="M162" s="652">
        <v>6</v>
      </c>
      <c r="N162" s="295">
        <f t="shared" si="48"/>
        <v>20</v>
      </c>
      <c r="O162" s="295">
        <f t="shared" si="49"/>
        <v>6</v>
      </c>
      <c r="P162" s="297" t="s">
        <v>23</v>
      </c>
    </row>
    <row r="163" spans="1:16" x14ac:dyDescent="0.25">
      <c r="A163" s="202"/>
      <c r="B163" s="306" t="s">
        <v>1120</v>
      </c>
      <c r="C163" s="299" t="s">
        <v>1117</v>
      </c>
      <c r="D163" s="295"/>
      <c r="E163" s="295"/>
      <c r="F163" s="296"/>
      <c r="G163" s="296"/>
      <c r="H163" s="295"/>
      <c r="I163" s="298"/>
      <c r="J163" s="223"/>
      <c r="K163" s="296"/>
      <c r="L163" s="296">
        <v>40</v>
      </c>
      <c r="M163" s="652">
        <v>54</v>
      </c>
      <c r="N163" s="295">
        <f t="shared" si="48"/>
        <v>40</v>
      </c>
      <c r="O163" s="295">
        <f t="shared" si="49"/>
        <v>54</v>
      </c>
      <c r="P163" s="297" t="s">
        <v>23</v>
      </c>
    </row>
    <row r="164" spans="1:16" x14ac:dyDescent="0.25">
      <c r="A164" s="202"/>
      <c r="B164" s="306" t="s">
        <v>1124</v>
      </c>
      <c r="C164" s="299" t="s">
        <v>1125</v>
      </c>
      <c r="D164" s="295"/>
      <c r="E164" s="295"/>
      <c r="F164" s="296"/>
      <c r="G164" s="296"/>
      <c r="H164" s="295"/>
      <c r="I164" s="298"/>
      <c r="J164" s="223"/>
      <c r="K164" s="296"/>
      <c r="L164" s="296">
        <v>60</v>
      </c>
      <c r="M164" s="652">
        <v>42</v>
      </c>
      <c r="N164" s="295">
        <f t="shared" si="48"/>
        <v>60</v>
      </c>
      <c r="O164" s="295">
        <f t="shared" si="49"/>
        <v>42</v>
      </c>
      <c r="P164" s="297" t="s">
        <v>23</v>
      </c>
    </row>
    <row r="165" spans="1:16" x14ac:dyDescent="0.25">
      <c r="A165" s="202"/>
      <c r="B165" s="306" t="s">
        <v>862</v>
      </c>
      <c r="C165" s="299" t="s">
        <v>863</v>
      </c>
      <c r="D165" s="295"/>
      <c r="E165" s="295"/>
      <c r="F165" s="296"/>
      <c r="G165" s="296"/>
      <c r="H165" s="295"/>
      <c r="I165" s="298"/>
      <c r="J165" s="305"/>
      <c r="K165" s="296">
        <v>80</v>
      </c>
      <c r="L165" s="296"/>
      <c r="M165" s="652"/>
      <c r="N165" s="295">
        <f t="shared" si="22"/>
        <v>0</v>
      </c>
      <c r="O165" s="295">
        <f t="shared" si="23"/>
        <v>80</v>
      </c>
      <c r="P165" s="297" t="s">
        <v>864</v>
      </c>
    </row>
    <row r="166" spans="1:16" x14ac:dyDescent="0.25">
      <c r="A166" s="202"/>
      <c r="B166" s="306" t="s">
        <v>869</v>
      </c>
      <c r="C166" s="299" t="s">
        <v>870</v>
      </c>
      <c r="D166" s="295"/>
      <c r="E166" s="295"/>
      <c r="F166" s="296"/>
      <c r="G166" s="296"/>
      <c r="H166" s="295"/>
      <c r="I166" s="298"/>
      <c r="J166" s="305"/>
      <c r="K166" s="296">
        <v>40</v>
      </c>
      <c r="L166" s="296"/>
      <c r="M166" s="652"/>
      <c r="N166" s="295">
        <f t="shared" si="22"/>
        <v>0</v>
      </c>
      <c r="O166" s="295">
        <f t="shared" si="23"/>
        <v>40</v>
      </c>
      <c r="P166" s="297" t="s">
        <v>871</v>
      </c>
    </row>
    <row r="167" spans="1:16" x14ac:dyDescent="0.25">
      <c r="A167" s="202"/>
      <c r="B167" s="306" t="s">
        <v>872</v>
      </c>
      <c r="C167" s="299" t="s">
        <v>870</v>
      </c>
      <c r="D167" s="295"/>
      <c r="E167" s="295"/>
      <c r="F167" s="296"/>
      <c r="G167" s="296"/>
      <c r="H167" s="295"/>
      <c r="I167" s="298"/>
      <c r="J167" s="305"/>
      <c r="K167" s="296">
        <v>40</v>
      </c>
      <c r="L167" s="296"/>
      <c r="M167" s="652"/>
      <c r="N167" s="295">
        <f t="shared" ref="N167:N186" si="50">SUM(D167,F167,H167,J167,L167)</f>
        <v>0</v>
      </c>
      <c r="O167" s="295">
        <f t="shared" si="23"/>
        <v>40</v>
      </c>
      <c r="P167" s="297" t="s">
        <v>871</v>
      </c>
    </row>
    <row r="168" spans="1:16" x14ac:dyDescent="0.25">
      <c r="A168" s="202"/>
      <c r="B168" s="306" t="s">
        <v>873</v>
      </c>
      <c r="C168" s="299" t="s">
        <v>870</v>
      </c>
      <c r="D168" s="295"/>
      <c r="E168" s="295"/>
      <c r="F168" s="296"/>
      <c r="G168" s="296"/>
      <c r="H168" s="295"/>
      <c r="I168" s="298"/>
      <c r="J168" s="305"/>
      <c r="K168" s="296">
        <v>45</v>
      </c>
      <c r="L168" s="296"/>
      <c r="M168" s="652"/>
      <c r="N168" s="295">
        <f t="shared" si="50"/>
        <v>0</v>
      </c>
      <c r="O168" s="295">
        <f t="shared" si="23"/>
        <v>45</v>
      </c>
      <c r="P168" s="297" t="s">
        <v>871</v>
      </c>
    </row>
    <row r="169" spans="1:16" x14ac:dyDescent="0.25">
      <c r="A169" s="202"/>
      <c r="B169" s="306" t="s">
        <v>874</v>
      </c>
      <c r="C169" s="299" t="s">
        <v>870</v>
      </c>
      <c r="D169" s="295"/>
      <c r="E169" s="295"/>
      <c r="F169" s="296"/>
      <c r="G169" s="296"/>
      <c r="H169" s="295"/>
      <c r="I169" s="298"/>
      <c r="J169" s="305"/>
      <c r="K169" s="296">
        <v>15</v>
      </c>
      <c r="L169" s="296"/>
      <c r="M169" s="652"/>
      <c r="N169" s="295">
        <f t="shared" si="50"/>
        <v>0</v>
      </c>
      <c r="O169" s="295">
        <f t="shared" si="23"/>
        <v>15</v>
      </c>
      <c r="P169" s="297" t="s">
        <v>871</v>
      </c>
    </row>
    <row r="170" spans="1:16" x14ac:dyDescent="0.25">
      <c r="A170" s="202"/>
      <c r="B170" s="306" t="s">
        <v>875</v>
      </c>
      <c r="C170" s="299" t="s">
        <v>870</v>
      </c>
      <c r="D170" s="295"/>
      <c r="E170" s="295"/>
      <c r="F170" s="296"/>
      <c r="G170" s="296"/>
      <c r="H170" s="295"/>
      <c r="I170" s="298"/>
      <c r="J170" s="305"/>
      <c r="K170" s="296">
        <v>85</v>
      </c>
      <c r="L170" s="296"/>
      <c r="M170" s="652"/>
      <c r="N170" s="295">
        <f t="shared" si="50"/>
        <v>0</v>
      </c>
      <c r="O170" s="295">
        <f t="shared" si="23"/>
        <v>85</v>
      </c>
      <c r="P170" s="297" t="s">
        <v>871</v>
      </c>
    </row>
    <row r="171" spans="1:16" x14ac:dyDescent="0.25">
      <c r="A171" s="202"/>
      <c r="B171" s="306" t="s">
        <v>876</v>
      </c>
      <c r="C171" s="299" t="s">
        <v>870</v>
      </c>
      <c r="D171" s="295"/>
      <c r="E171" s="295"/>
      <c r="F171" s="296"/>
      <c r="G171" s="296"/>
      <c r="H171" s="295"/>
      <c r="I171" s="298"/>
      <c r="J171" s="305"/>
      <c r="K171" s="296">
        <v>150</v>
      </c>
      <c r="L171" s="296"/>
      <c r="M171" s="652"/>
      <c r="N171" s="295">
        <f t="shared" si="50"/>
        <v>0</v>
      </c>
      <c r="O171" s="295">
        <f t="shared" si="23"/>
        <v>150</v>
      </c>
      <c r="P171" s="297" t="s">
        <v>871</v>
      </c>
    </row>
    <row r="172" spans="1:16" x14ac:dyDescent="0.25">
      <c r="A172" s="202"/>
      <c r="B172" s="306" t="s">
        <v>877</v>
      </c>
      <c r="C172" s="299" t="s">
        <v>870</v>
      </c>
      <c r="D172" s="295"/>
      <c r="E172" s="295"/>
      <c r="F172" s="296"/>
      <c r="G172" s="296"/>
      <c r="H172" s="295"/>
      <c r="I172" s="298"/>
      <c r="J172" s="305"/>
      <c r="K172" s="296">
        <v>75</v>
      </c>
      <c r="L172" s="296"/>
      <c r="M172" s="652"/>
      <c r="N172" s="295">
        <f t="shared" si="50"/>
        <v>0</v>
      </c>
      <c r="O172" s="295">
        <f t="shared" si="23"/>
        <v>75</v>
      </c>
      <c r="P172" s="297" t="s">
        <v>871</v>
      </c>
    </row>
    <row r="173" spans="1:16" ht="19.5" thickBot="1" x14ac:dyDescent="0.3">
      <c r="A173" s="202"/>
      <c r="B173" s="336" t="s">
        <v>878</v>
      </c>
      <c r="C173" s="331" t="s">
        <v>870</v>
      </c>
      <c r="D173" s="328"/>
      <c r="E173" s="328"/>
      <c r="F173" s="329"/>
      <c r="G173" s="329"/>
      <c r="H173" s="328"/>
      <c r="I173" s="332"/>
      <c r="J173" s="334"/>
      <c r="K173" s="329">
        <v>75</v>
      </c>
      <c r="L173" s="329"/>
      <c r="M173" s="654"/>
      <c r="N173" s="328">
        <f t="shared" si="50"/>
        <v>0</v>
      </c>
      <c r="O173" s="328">
        <f t="shared" si="23"/>
        <v>75</v>
      </c>
      <c r="P173" s="333" t="s">
        <v>871</v>
      </c>
    </row>
    <row r="174" spans="1:16" s="350" customFormat="1" x14ac:dyDescent="0.25">
      <c r="A174" s="202"/>
      <c r="B174" s="306" t="s">
        <v>879</v>
      </c>
      <c r="C174" s="299" t="s">
        <v>870</v>
      </c>
      <c r="D174" s="295"/>
      <c r="E174" s="295"/>
      <c r="F174" s="296"/>
      <c r="G174" s="296"/>
      <c r="H174" s="295"/>
      <c r="I174" s="298"/>
      <c r="J174" s="305"/>
      <c r="K174" s="296">
        <v>600</v>
      </c>
      <c r="L174" s="296"/>
      <c r="M174" s="652"/>
      <c r="N174" s="295">
        <f t="shared" si="50"/>
        <v>0</v>
      </c>
      <c r="O174" s="295">
        <f t="shared" si="23"/>
        <v>600</v>
      </c>
      <c r="P174" s="297" t="s">
        <v>871</v>
      </c>
    </row>
    <row r="175" spans="1:16" x14ac:dyDescent="0.25">
      <c r="A175" s="202"/>
      <c r="B175" s="306" t="s">
        <v>880</v>
      </c>
      <c r="C175" s="299" t="s">
        <v>870</v>
      </c>
      <c r="D175" s="295"/>
      <c r="E175" s="295"/>
      <c r="F175" s="296"/>
      <c r="G175" s="296"/>
      <c r="H175" s="295"/>
      <c r="I175" s="298"/>
      <c r="J175" s="305"/>
      <c r="K175" s="296">
        <v>600</v>
      </c>
      <c r="L175" s="296"/>
      <c r="M175" s="652"/>
      <c r="N175" s="295">
        <f t="shared" si="50"/>
        <v>0</v>
      </c>
      <c r="O175" s="295">
        <f t="shared" si="23"/>
        <v>600</v>
      </c>
      <c r="P175" s="297" t="s">
        <v>871</v>
      </c>
    </row>
    <row r="176" spans="1:16" ht="19.5" thickBot="1" x14ac:dyDescent="0.3">
      <c r="A176" s="202"/>
      <c r="B176" s="336" t="s">
        <v>881</v>
      </c>
      <c r="C176" s="331" t="s">
        <v>870</v>
      </c>
      <c r="D176" s="328"/>
      <c r="E176" s="328"/>
      <c r="F176" s="329"/>
      <c r="G176" s="329"/>
      <c r="H176" s="328"/>
      <c r="I176" s="332"/>
      <c r="J176" s="334"/>
      <c r="K176" s="329">
        <v>20</v>
      </c>
      <c r="L176" s="329"/>
      <c r="M176" s="654"/>
      <c r="N176" s="328">
        <f t="shared" si="50"/>
        <v>0</v>
      </c>
      <c r="O176" s="328">
        <f t="shared" si="23"/>
        <v>20</v>
      </c>
      <c r="P176" s="333" t="s">
        <v>871</v>
      </c>
    </row>
    <row r="177" spans="1:16" x14ac:dyDescent="0.25">
      <c r="A177" s="200"/>
      <c r="B177" s="555" t="s">
        <v>882</v>
      </c>
      <c r="C177" s="556" t="s">
        <v>870</v>
      </c>
      <c r="D177" s="541"/>
      <c r="E177" s="541"/>
      <c r="F177" s="542"/>
      <c r="G177" s="542"/>
      <c r="H177" s="541"/>
      <c r="I177" s="557"/>
      <c r="J177" s="549"/>
      <c r="K177" s="542">
        <v>75</v>
      </c>
      <c r="L177" s="542"/>
      <c r="M177" s="655"/>
      <c r="N177" s="541">
        <f t="shared" si="50"/>
        <v>0</v>
      </c>
      <c r="O177" s="541">
        <f t="shared" si="23"/>
        <v>75</v>
      </c>
      <c r="P177" s="548" t="s">
        <v>871</v>
      </c>
    </row>
    <row r="178" spans="1:16" x14ac:dyDescent="0.25">
      <c r="A178" s="202"/>
      <c r="B178" s="558" t="s">
        <v>883</v>
      </c>
      <c r="C178" s="208" t="s">
        <v>870</v>
      </c>
      <c r="D178" s="278"/>
      <c r="E178" s="278"/>
      <c r="F178" s="279"/>
      <c r="G178" s="279"/>
      <c r="H178" s="278"/>
      <c r="I178" s="280"/>
      <c r="J178" s="559"/>
      <c r="K178" s="279">
        <v>20</v>
      </c>
      <c r="L178" s="279"/>
      <c r="M178" s="656"/>
      <c r="N178" s="278">
        <f t="shared" si="50"/>
        <v>0</v>
      </c>
      <c r="O178" s="278">
        <f t="shared" si="23"/>
        <v>20</v>
      </c>
      <c r="P178" s="207" t="s">
        <v>871</v>
      </c>
    </row>
    <row r="179" spans="1:16" x14ac:dyDescent="0.25">
      <c r="A179" s="202"/>
      <c r="B179" s="359" t="s">
        <v>884</v>
      </c>
      <c r="C179" s="356" t="s">
        <v>870</v>
      </c>
      <c r="D179" s="354"/>
      <c r="E179" s="354"/>
      <c r="F179" s="355"/>
      <c r="G179" s="355"/>
      <c r="H179" s="354"/>
      <c r="I179" s="357"/>
      <c r="J179" s="360"/>
      <c r="K179" s="355">
        <v>20</v>
      </c>
      <c r="L179" s="355"/>
      <c r="M179" s="660"/>
      <c r="N179" s="354">
        <f t="shared" si="50"/>
        <v>0</v>
      </c>
      <c r="O179" s="354">
        <f t="shared" si="23"/>
        <v>20</v>
      </c>
      <c r="P179" s="358" t="s">
        <v>871</v>
      </c>
    </row>
    <row r="180" spans="1:16" x14ac:dyDescent="0.25">
      <c r="A180" s="202"/>
      <c r="B180" s="306" t="s">
        <v>885</v>
      </c>
      <c r="C180" s="299" t="s">
        <v>870</v>
      </c>
      <c r="D180" s="295"/>
      <c r="E180" s="295"/>
      <c r="F180" s="296"/>
      <c r="G180" s="296"/>
      <c r="H180" s="295"/>
      <c r="I180" s="298"/>
      <c r="J180" s="305"/>
      <c r="K180" s="296">
        <v>40</v>
      </c>
      <c r="L180" s="296"/>
      <c r="M180" s="652"/>
      <c r="N180" s="295">
        <f t="shared" si="50"/>
        <v>0</v>
      </c>
      <c r="O180" s="295">
        <f t="shared" si="23"/>
        <v>40</v>
      </c>
      <c r="P180" s="297" t="s">
        <v>871</v>
      </c>
    </row>
    <row r="181" spans="1:16" x14ac:dyDescent="0.25">
      <c r="A181" s="202"/>
      <c r="B181" s="306" t="s">
        <v>886</v>
      </c>
      <c r="C181" s="299" t="s">
        <v>870</v>
      </c>
      <c r="D181" s="295"/>
      <c r="E181" s="295"/>
      <c r="F181" s="296"/>
      <c r="G181" s="296"/>
      <c r="H181" s="295"/>
      <c r="I181" s="298"/>
      <c r="J181" s="305"/>
      <c r="K181" s="296">
        <v>20</v>
      </c>
      <c r="L181" s="296"/>
      <c r="M181" s="652"/>
      <c r="N181" s="295">
        <f t="shared" si="50"/>
        <v>0</v>
      </c>
      <c r="O181" s="295">
        <f t="shared" si="23"/>
        <v>20</v>
      </c>
      <c r="P181" s="297" t="s">
        <v>871</v>
      </c>
    </row>
    <row r="182" spans="1:16" x14ac:dyDescent="0.25">
      <c r="A182" s="202"/>
      <c r="B182" s="306" t="s">
        <v>887</v>
      </c>
      <c r="C182" s="299" t="s">
        <v>870</v>
      </c>
      <c r="D182" s="295"/>
      <c r="E182" s="295"/>
      <c r="F182" s="296"/>
      <c r="G182" s="296"/>
      <c r="H182" s="295"/>
      <c r="I182" s="298"/>
      <c r="J182" s="305"/>
      <c r="K182" s="296">
        <v>20</v>
      </c>
      <c r="L182" s="296"/>
      <c r="M182" s="652"/>
      <c r="N182" s="295">
        <f>SUM(D182,F182,H182,J182,L182)</f>
        <v>0</v>
      </c>
      <c r="O182" s="295">
        <f t="shared" si="23"/>
        <v>20</v>
      </c>
      <c r="P182" s="297" t="s">
        <v>871</v>
      </c>
    </row>
    <row r="183" spans="1:16" x14ac:dyDescent="0.25">
      <c r="A183" s="202"/>
      <c r="B183" s="306" t="s">
        <v>888</v>
      </c>
      <c r="C183" s="299" t="s">
        <v>870</v>
      </c>
      <c r="D183" s="295"/>
      <c r="E183" s="295"/>
      <c r="F183" s="296"/>
      <c r="G183" s="296"/>
      <c r="H183" s="295"/>
      <c r="I183" s="298"/>
      <c r="J183" s="305"/>
      <c r="K183" s="296">
        <v>40</v>
      </c>
      <c r="L183" s="296"/>
      <c r="M183" s="652"/>
      <c r="N183" s="295">
        <f t="shared" si="50"/>
        <v>0</v>
      </c>
      <c r="O183" s="295">
        <f t="shared" si="23"/>
        <v>40</v>
      </c>
      <c r="P183" s="297" t="s">
        <v>871</v>
      </c>
    </row>
    <row r="184" spans="1:16" x14ac:dyDescent="0.25">
      <c r="A184" s="202"/>
      <c r="B184" s="306" t="s">
        <v>889</v>
      </c>
      <c r="C184" s="299" t="s">
        <v>870</v>
      </c>
      <c r="D184" s="295"/>
      <c r="E184" s="295"/>
      <c r="F184" s="296"/>
      <c r="G184" s="296"/>
      <c r="H184" s="295"/>
      <c r="I184" s="298"/>
      <c r="J184" s="305"/>
      <c r="K184" s="296">
        <v>20</v>
      </c>
      <c r="L184" s="296"/>
      <c r="M184" s="652"/>
      <c r="N184" s="295">
        <f t="shared" si="50"/>
        <v>0</v>
      </c>
      <c r="O184" s="295">
        <f t="shared" si="23"/>
        <v>20</v>
      </c>
      <c r="P184" s="297" t="s">
        <v>871</v>
      </c>
    </row>
    <row r="185" spans="1:16" x14ac:dyDescent="0.25">
      <c r="A185" s="202"/>
      <c r="B185" s="336" t="s">
        <v>1085</v>
      </c>
      <c r="C185" s="331" t="s">
        <v>231</v>
      </c>
      <c r="D185" s="328"/>
      <c r="E185" s="328"/>
      <c r="F185" s="329"/>
      <c r="G185" s="329"/>
      <c r="H185" s="328"/>
      <c r="I185" s="332"/>
      <c r="J185" s="334"/>
      <c r="K185" s="329"/>
      <c r="L185" s="329">
        <v>0</v>
      </c>
      <c r="M185" s="654">
        <v>1612</v>
      </c>
      <c r="N185" s="295">
        <f t="shared" ref="N185" si="51">SUM(D185,F185,H185,J185,L185)</f>
        <v>0</v>
      </c>
      <c r="O185" s="295">
        <f t="shared" ref="O185" si="52">SUM(E185,G185,I185,K185,M185)</f>
        <v>1612</v>
      </c>
      <c r="P185" s="297" t="s">
        <v>871</v>
      </c>
    </row>
    <row r="186" spans="1:16" x14ac:dyDescent="0.25">
      <c r="A186" s="202"/>
      <c r="B186" s="537" t="s">
        <v>911</v>
      </c>
      <c r="C186" s="331" t="s">
        <v>912</v>
      </c>
      <c r="D186" s="328"/>
      <c r="E186" s="328"/>
      <c r="F186" s="329"/>
      <c r="G186" s="329"/>
      <c r="H186" s="328"/>
      <c r="I186" s="332"/>
      <c r="J186" s="334"/>
      <c r="K186" s="329">
        <v>10</v>
      </c>
      <c r="L186" s="329"/>
      <c r="M186" s="654"/>
      <c r="N186" s="328">
        <f t="shared" si="50"/>
        <v>0</v>
      </c>
      <c r="O186" s="328">
        <f t="shared" si="23"/>
        <v>10</v>
      </c>
      <c r="P186" s="333" t="s">
        <v>184</v>
      </c>
    </row>
    <row r="187" spans="1:16" x14ac:dyDescent="0.25">
      <c r="A187" s="202"/>
      <c r="B187" s="649" t="s">
        <v>1074</v>
      </c>
      <c r="C187" s="299" t="s">
        <v>311</v>
      </c>
      <c r="D187" s="295"/>
      <c r="E187" s="295"/>
      <c r="F187" s="296"/>
      <c r="G187" s="296"/>
      <c r="H187" s="295"/>
      <c r="I187" s="298"/>
      <c r="J187" s="305"/>
      <c r="K187" s="296"/>
      <c r="L187" s="296">
        <v>0</v>
      </c>
      <c r="M187" s="652">
        <v>920</v>
      </c>
      <c r="N187" s="328">
        <f t="shared" ref="N187" si="53">SUM(D187,F187,H187,J187,L187)</f>
        <v>0</v>
      </c>
      <c r="O187" s="328">
        <f t="shared" ref="O187" si="54">SUM(E187,G187,I187,K187,M187)</f>
        <v>920</v>
      </c>
      <c r="P187" s="297" t="s">
        <v>1075</v>
      </c>
    </row>
    <row r="188" spans="1:16" x14ac:dyDescent="0.25">
      <c r="A188" s="202"/>
      <c r="B188" s="306" t="s">
        <v>1076</v>
      </c>
      <c r="C188" s="299" t="s">
        <v>311</v>
      </c>
      <c r="D188" s="295"/>
      <c r="E188" s="295"/>
      <c r="F188" s="296"/>
      <c r="G188" s="296"/>
      <c r="H188" s="295"/>
      <c r="I188" s="298"/>
      <c r="J188" s="305"/>
      <c r="K188" s="296"/>
      <c r="L188" s="296">
        <v>0</v>
      </c>
      <c r="M188" s="652">
        <v>2970</v>
      </c>
      <c r="N188" s="328">
        <f t="shared" ref="N188" si="55">SUM(D188,F188,H188,J188,L188)</f>
        <v>0</v>
      </c>
      <c r="O188" s="328">
        <f t="shared" ref="O188" si="56">SUM(E188,G188,I188,K188,M188)</f>
        <v>2970</v>
      </c>
      <c r="P188" s="297" t="s">
        <v>1075</v>
      </c>
    </row>
    <row r="189" spans="1:16" x14ac:dyDescent="0.25">
      <c r="A189" s="202"/>
      <c r="B189" s="306" t="s">
        <v>1078</v>
      </c>
      <c r="C189" s="299" t="s">
        <v>293</v>
      </c>
      <c r="D189" s="295"/>
      <c r="E189" s="295"/>
      <c r="F189" s="296"/>
      <c r="G189" s="296"/>
      <c r="H189" s="295"/>
      <c r="I189" s="298"/>
      <c r="J189" s="305"/>
      <c r="K189" s="296"/>
      <c r="L189" s="296">
        <v>0</v>
      </c>
      <c r="M189" s="652">
        <v>50</v>
      </c>
      <c r="N189" s="328">
        <f t="shared" ref="N189:N193" si="57">SUM(D189,F189,H189,J189,L189)</f>
        <v>0</v>
      </c>
      <c r="O189" s="328">
        <f t="shared" ref="O189:O193" si="58">SUM(E189,G189,I189,K189,M189)</f>
        <v>50</v>
      </c>
      <c r="P189" s="297" t="s">
        <v>1075</v>
      </c>
    </row>
    <row r="190" spans="1:16" x14ac:dyDescent="0.25">
      <c r="A190" s="202"/>
      <c r="B190" s="306" t="s">
        <v>1080</v>
      </c>
      <c r="C190" s="299" t="s">
        <v>1081</v>
      </c>
      <c r="D190" s="295"/>
      <c r="E190" s="295"/>
      <c r="F190" s="296"/>
      <c r="G190" s="296"/>
      <c r="H190" s="295"/>
      <c r="I190" s="298"/>
      <c r="J190" s="305"/>
      <c r="K190" s="296"/>
      <c r="L190" s="296">
        <v>0</v>
      </c>
      <c r="M190" s="652">
        <v>20</v>
      </c>
      <c r="N190" s="295">
        <f t="shared" si="57"/>
        <v>0</v>
      </c>
      <c r="O190" s="295">
        <f t="shared" si="58"/>
        <v>20</v>
      </c>
      <c r="P190" s="297" t="s">
        <v>1075</v>
      </c>
    </row>
    <row r="191" spans="1:16" x14ac:dyDescent="0.25">
      <c r="A191" s="202"/>
      <c r="B191" s="306" t="s">
        <v>1084</v>
      </c>
      <c r="C191" s="299" t="s">
        <v>1083</v>
      </c>
      <c r="D191" s="295"/>
      <c r="E191" s="295"/>
      <c r="F191" s="296"/>
      <c r="G191" s="296"/>
      <c r="H191" s="295"/>
      <c r="I191" s="298"/>
      <c r="J191" s="305"/>
      <c r="K191" s="296"/>
      <c r="L191" s="296">
        <v>0</v>
      </c>
      <c r="M191" s="652">
        <v>30</v>
      </c>
      <c r="N191" s="295">
        <f t="shared" si="57"/>
        <v>0</v>
      </c>
      <c r="O191" s="295">
        <f t="shared" si="58"/>
        <v>30</v>
      </c>
      <c r="P191" s="297" t="s">
        <v>1075</v>
      </c>
    </row>
    <row r="192" spans="1:16" x14ac:dyDescent="0.25">
      <c r="A192" s="202"/>
      <c r="B192" s="336" t="s">
        <v>1091</v>
      </c>
      <c r="C192" s="331" t="s">
        <v>1058</v>
      </c>
      <c r="D192" s="328"/>
      <c r="E192" s="328"/>
      <c r="F192" s="329"/>
      <c r="G192" s="329"/>
      <c r="H192" s="328"/>
      <c r="I192" s="332"/>
      <c r="J192" s="334"/>
      <c r="K192" s="329"/>
      <c r="L192" s="329">
        <v>0</v>
      </c>
      <c r="M192" s="654">
        <v>15</v>
      </c>
      <c r="N192" s="328">
        <f t="shared" si="57"/>
        <v>0</v>
      </c>
      <c r="O192" s="328">
        <f t="shared" si="58"/>
        <v>15</v>
      </c>
      <c r="P192" s="333" t="s">
        <v>169</v>
      </c>
    </row>
    <row r="193" spans="1:16" ht="19.5" thickBot="1" x14ac:dyDescent="0.3">
      <c r="A193" s="202"/>
      <c r="B193" s="650" t="s">
        <v>1093</v>
      </c>
      <c r="C193" s="331" t="s">
        <v>1094</v>
      </c>
      <c r="D193" s="328"/>
      <c r="E193" s="328"/>
      <c r="F193" s="329"/>
      <c r="G193" s="329"/>
      <c r="H193" s="328"/>
      <c r="I193" s="332"/>
      <c r="J193" s="334"/>
      <c r="K193" s="329"/>
      <c r="L193" s="329">
        <v>0</v>
      </c>
      <c r="M193" s="654">
        <v>513</v>
      </c>
      <c r="N193" s="328">
        <f t="shared" si="57"/>
        <v>0</v>
      </c>
      <c r="O193" s="328">
        <f t="shared" si="58"/>
        <v>513</v>
      </c>
      <c r="P193" s="333" t="s">
        <v>169</v>
      </c>
    </row>
    <row r="194" spans="1:16" s="252" customFormat="1" ht="23.25" customHeight="1" thickBot="1" x14ac:dyDescent="0.3">
      <c r="A194" s="865" t="s">
        <v>198</v>
      </c>
      <c r="B194" s="865"/>
      <c r="C194" s="865"/>
      <c r="D194" s="692">
        <f t="shared" ref="D194:O194" si="59">SUM(D7:D193)</f>
        <v>0</v>
      </c>
      <c r="E194" s="692">
        <f t="shared" si="59"/>
        <v>0</v>
      </c>
      <c r="F194" s="692">
        <f t="shared" si="59"/>
        <v>0</v>
      </c>
      <c r="G194" s="692">
        <f t="shared" si="59"/>
        <v>7358</v>
      </c>
      <c r="H194" s="692">
        <f t="shared" si="59"/>
        <v>19905</v>
      </c>
      <c r="I194" s="692">
        <f t="shared" si="59"/>
        <v>32258</v>
      </c>
      <c r="J194" s="692">
        <f>SUM(J7:J193)</f>
        <v>26008</v>
      </c>
      <c r="K194" s="692">
        <f t="shared" si="59"/>
        <v>7962</v>
      </c>
      <c r="L194" s="692">
        <f t="shared" si="59"/>
        <v>24944</v>
      </c>
      <c r="M194" s="692">
        <f t="shared" si="59"/>
        <v>12712</v>
      </c>
      <c r="N194" s="692">
        <f>SUM(N7:N193)</f>
        <v>70857</v>
      </c>
      <c r="O194" s="692">
        <f t="shared" si="59"/>
        <v>60250</v>
      </c>
      <c r="P194" s="251"/>
    </row>
  </sheetData>
  <mergeCells count="12">
    <mergeCell ref="N4:O5"/>
    <mergeCell ref="P4:P6"/>
    <mergeCell ref="D5:E5"/>
    <mergeCell ref="F5:G5"/>
    <mergeCell ref="H5:I5"/>
    <mergeCell ref="J5:K5"/>
    <mergeCell ref="L5:M5"/>
    <mergeCell ref="A194:C194"/>
    <mergeCell ref="A4:A6"/>
    <mergeCell ref="C4:C6"/>
    <mergeCell ref="D4:M4"/>
    <mergeCell ref="B4:B6"/>
  </mergeCells>
  <printOptions horizontalCentered="1"/>
  <pageMargins left="0.39370078740157483" right="0.15748031496062992" top="1.0236220472440944" bottom="0.76" header="0.82677165354330717" footer="0.78"/>
  <pageSetup scale="7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zoomScale="110" zoomScaleNormal="110" workbookViewId="0">
      <selection activeCell="J5" sqref="J5:J14"/>
    </sheetView>
  </sheetViews>
  <sheetFormatPr defaultColWidth="16" defaultRowHeight="22.5" customHeight="1" x14ac:dyDescent="0.2"/>
  <cols>
    <col min="1" max="1" width="28.75" style="565" customWidth="1"/>
    <col min="2" max="2" width="29" style="565" customWidth="1"/>
    <col min="3" max="3" width="29.375" style="565" customWidth="1"/>
    <col min="4" max="4" width="17" style="565" customWidth="1"/>
    <col min="5" max="9" width="4.5" style="565" customWidth="1"/>
    <col min="10" max="10" width="29.125" style="565" customWidth="1"/>
    <col min="11" max="11" width="9.375" style="565" customWidth="1"/>
    <col min="12" max="16384" width="16" style="565"/>
  </cols>
  <sheetData>
    <row r="1" spans="1:11" ht="20.25" x14ac:dyDescent="0.2">
      <c r="A1" s="564" t="s">
        <v>1150</v>
      </c>
    </row>
    <row r="2" spans="1:11" ht="15" thickBot="1" x14ac:dyDescent="0.25">
      <c r="A2" s="566"/>
    </row>
    <row r="3" spans="1:11" s="568" customFormat="1" ht="19.5" thickBot="1" x14ac:dyDescent="0.25">
      <c r="A3" s="567" t="s">
        <v>1151</v>
      </c>
      <c r="B3" s="567" t="s">
        <v>1152</v>
      </c>
      <c r="C3" s="567" t="s">
        <v>1153</v>
      </c>
      <c r="D3" s="567" t="s">
        <v>1154</v>
      </c>
      <c r="E3" s="872" t="s">
        <v>1155</v>
      </c>
      <c r="F3" s="873"/>
      <c r="G3" s="873"/>
      <c r="H3" s="873"/>
      <c r="I3" s="874"/>
      <c r="J3" s="567" t="s">
        <v>0</v>
      </c>
      <c r="K3" s="875" t="s">
        <v>341</v>
      </c>
    </row>
    <row r="4" spans="1:11" s="568" customFormat="1" ht="19.5" thickBot="1" x14ac:dyDescent="0.25">
      <c r="A4" s="569"/>
      <c r="B4" s="569"/>
      <c r="C4" s="569"/>
      <c r="D4" s="569"/>
      <c r="E4" s="576" t="s">
        <v>1156</v>
      </c>
      <c r="F4" s="576" t="s">
        <v>1157</v>
      </c>
      <c r="G4" s="576" t="s">
        <v>1158</v>
      </c>
      <c r="H4" s="576" t="s">
        <v>1159</v>
      </c>
      <c r="I4" s="576" t="s">
        <v>1160</v>
      </c>
      <c r="J4" s="569"/>
      <c r="K4" s="876"/>
    </row>
    <row r="5" spans="1:11" ht="15.75" x14ac:dyDescent="0.2">
      <c r="A5" s="574" t="s">
        <v>1161</v>
      </c>
      <c r="B5" s="574" t="s">
        <v>1353</v>
      </c>
      <c r="C5" s="577" t="s">
        <v>1184</v>
      </c>
      <c r="D5" s="574" t="s">
        <v>1162</v>
      </c>
      <c r="E5" s="591">
        <v>2</v>
      </c>
      <c r="F5" s="591">
        <v>2</v>
      </c>
      <c r="G5" s="591">
        <v>2</v>
      </c>
      <c r="H5" s="591">
        <v>2</v>
      </c>
      <c r="I5" s="591">
        <v>2</v>
      </c>
      <c r="J5" s="877" t="s">
        <v>1355</v>
      </c>
      <c r="K5" s="574" t="s">
        <v>23</v>
      </c>
    </row>
    <row r="6" spans="1:11" ht="18.75" x14ac:dyDescent="0.2">
      <c r="A6" s="575" t="s">
        <v>1163</v>
      </c>
      <c r="B6" s="575" t="s">
        <v>1186</v>
      </c>
      <c r="C6" s="577" t="s">
        <v>1183</v>
      </c>
      <c r="D6" s="575" t="s">
        <v>1354</v>
      </c>
      <c r="E6" s="571"/>
      <c r="F6" s="571"/>
      <c r="G6" s="571"/>
      <c r="H6" s="571"/>
      <c r="I6" s="571"/>
      <c r="J6" s="878"/>
      <c r="K6" s="575"/>
    </row>
    <row r="7" spans="1:11" ht="18.75" x14ac:dyDescent="0.2">
      <c r="A7" s="575" t="s">
        <v>1164</v>
      </c>
      <c r="B7" s="575" t="s">
        <v>1185</v>
      </c>
      <c r="C7" s="577" t="s">
        <v>1166</v>
      </c>
      <c r="D7" s="575"/>
      <c r="E7" s="571"/>
      <c r="F7" s="571"/>
      <c r="G7" s="571"/>
      <c r="H7" s="571"/>
      <c r="I7" s="571"/>
      <c r="J7" s="878"/>
      <c r="K7" s="575"/>
    </row>
    <row r="8" spans="1:11" ht="18.75" x14ac:dyDescent="0.2">
      <c r="A8" s="575" t="s">
        <v>1167</v>
      </c>
      <c r="B8" s="575" t="s">
        <v>1165</v>
      </c>
      <c r="C8" s="577" t="s">
        <v>1168</v>
      </c>
      <c r="D8" s="575"/>
      <c r="E8" s="571"/>
      <c r="F8" s="571"/>
      <c r="G8" s="571"/>
      <c r="H8" s="571"/>
      <c r="I8" s="571"/>
      <c r="J8" s="878"/>
      <c r="K8" s="575"/>
    </row>
    <row r="9" spans="1:11" ht="18.75" x14ac:dyDescent="0.2">
      <c r="A9" s="575"/>
      <c r="B9" s="575"/>
      <c r="C9" s="577" t="s">
        <v>1169</v>
      </c>
      <c r="D9" s="575"/>
      <c r="E9" s="571"/>
      <c r="F9" s="571"/>
      <c r="G9" s="571"/>
      <c r="H9" s="571"/>
      <c r="I9" s="571"/>
      <c r="J9" s="878"/>
      <c r="K9" s="575"/>
    </row>
    <row r="10" spans="1:11" ht="18.75" x14ac:dyDescent="0.2">
      <c r="A10" s="575"/>
      <c r="B10" s="575"/>
      <c r="C10" s="577"/>
      <c r="D10" s="575"/>
      <c r="E10" s="571"/>
      <c r="F10" s="571"/>
      <c r="G10" s="571"/>
      <c r="H10" s="571"/>
      <c r="I10" s="571"/>
      <c r="J10" s="878"/>
      <c r="K10" s="575"/>
    </row>
    <row r="11" spans="1:11" ht="18.75" x14ac:dyDescent="0.2">
      <c r="A11" s="575"/>
      <c r="B11" s="575"/>
      <c r="C11" s="577"/>
      <c r="D11" s="575"/>
      <c r="E11" s="571"/>
      <c r="F11" s="571"/>
      <c r="G11" s="571"/>
      <c r="H11" s="571"/>
      <c r="I11" s="571"/>
      <c r="J11" s="878"/>
      <c r="K11" s="575"/>
    </row>
    <row r="12" spans="1:11" ht="18.75" x14ac:dyDescent="0.2">
      <c r="A12" s="575"/>
      <c r="B12" s="575"/>
      <c r="C12" s="577"/>
      <c r="D12" s="575"/>
      <c r="E12" s="571"/>
      <c r="F12" s="571"/>
      <c r="G12" s="571"/>
      <c r="H12" s="571"/>
      <c r="I12" s="571"/>
      <c r="J12" s="878"/>
      <c r="K12" s="575"/>
    </row>
    <row r="13" spans="1:11" ht="18.75" x14ac:dyDescent="0.2">
      <c r="A13" s="575"/>
      <c r="B13" s="575"/>
      <c r="C13" s="577"/>
      <c r="D13" s="575"/>
      <c r="E13" s="571"/>
      <c r="F13" s="571"/>
      <c r="G13" s="571"/>
      <c r="H13" s="571"/>
      <c r="I13" s="571"/>
      <c r="J13" s="878"/>
      <c r="K13" s="575"/>
    </row>
    <row r="14" spans="1:11" ht="118.5" customHeight="1" thickBot="1" x14ac:dyDescent="0.25">
      <c r="A14" s="575"/>
      <c r="B14" s="575"/>
      <c r="C14" s="577"/>
      <c r="D14" s="575"/>
      <c r="E14" s="571"/>
      <c r="F14" s="571"/>
      <c r="G14" s="571"/>
      <c r="H14" s="571"/>
      <c r="I14" s="571"/>
      <c r="J14" s="879"/>
      <c r="K14" s="575"/>
    </row>
    <row r="15" spans="1:11" ht="15.75" customHeight="1" x14ac:dyDescent="0.2">
      <c r="A15" s="574" t="s">
        <v>1170</v>
      </c>
      <c r="B15" s="574" t="s">
        <v>1171</v>
      </c>
      <c r="C15" s="578" t="s">
        <v>1184</v>
      </c>
      <c r="D15" s="574" t="s">
        <v>1172</v>
      </c>
      <c r="E15" s="591">
        <v>1</v>
      </c>
      <c r="F15" s="591">
        <v>1</v>
      </c>
      <c r="G15" s="591">
        <v>1</v>
      </c>
      <c r="H15" s="591">
        <v>1</v>
      </c>
      <c r="I15" s="591">
        <v>1</v>
      </c>
      <c r="J15" s="877" t="s">
        <v>1361</v>
      </c>
      <c r="K15" s="574" t="s">
        <v>23</v>
      </c>
    </row>
    <row r="16" spans="1:11" ht="18.75" x14ac:dyDescent="0.2">
      <c r="A16" s="575" t="s">
        <v>1173</v>
      </c>
      <c r="B16" s="575" t="s">
        <v>1182</v>
      </c>
      <c r="C16" s="577" t="s">
        <v>1183</v>
      </c>
      <c r="D16" s="575" t="s">
        <v>1174</v>
      </c>
      <c r="E16" s="570"/>
      <c r="F16" s="570"/>
      <c r="G16" s="570"/>
      <c r="H16" s="570"/>
      <c r="I16" s="570"/>
      <c r="J16" s="878"/>
      <c r="K16" s="575"/>
    </row>
    <row r="17" spans="1:11" ht="18.75" x14ac:dyDescent="0.2">
      <c r="A17" s="575" t="s">
        <v>1175</v>
      </c>
      <c r="B17" s="575" t="s">
        <v>1181</v>
      </c>
      <c r="C17" s="577" t="s">
        <v>1176</v>
      </c>
      <c r="D17" s="575" t="s">
        <v>1177</v>
      </c>
      <c r="E17" s="570"/>
      <c r="F17" s="570"/>
      <c r="G17" s="570"/>
      <c r="H17" s="570"/>
      <c r="I17" s="570"/>
      <c r="J17" s="878"/>
      <c r="K17" s="575"/>
    </row>
    <row r="18" spans="1:11" ht="18.75" x14ac:dyDescent="0.2">
      <c r="A18" s="575" t="s">
        <v>1178</v>
      </c>
      <c r="B18" s="575"/>
      <c r="C18" s="577" t="s">
        <v>1358</v>
      </c>
      <c r="D18" s="575"/>
      <c r="E18" s="570"/>
      <c r="F18" s="570"/>
      <c r="G18" s="570"/>
      <c r="H18" s="570"/>
      <c r="I18" s="570"/>
      <c r="J18" s="878"/>
      <c r="K18" s="570"/>
    </row>
    <row r="19" spans="1:11" ht="18.75" x14ac:dyDescent="0.2">
      <c r="A19" s="575" t="s">
        <v>1179</v>
      </c>
      <c r="B19" s="575"/>
      <c r="C19" s="577" t="s">
        <v>1359</v>
      </c>
      <c r="D19" s="575"/>
      <c r="E19" s="570"/>
      <c r="F19" s="570"/>
      <c r="G19" s="570"/>
      <c r="H19" s="570"/>
      <c r="I19" s="570"/>
      <c r="J19" s="878"/>
      <c r="K19" s="570"/>
    </row>
    <row r="20" spans="1:11" ht="18.75" x14ac:dyDescent="0.2">
      <c r="A20" s="579"/>
      <c r="B20" s="575"/>
      <c r="C20" s="577" t="s">
        <v>1180</v>
      </c>
      <c r="D20" s="575"/>
      <c r="E20" s="570"/>
      <c r="F20" s="570"/>
      <c r="G20" s="570"/>
      <c r="H20" s="570"/>
      <c r="I20" s="570"/>
      <c r="J20" s="878"/>
      <c r="K20" s="570"/>
    </row>
    <row r="21" spans="1:11" ht="18.75" x14ac:dyDescent="0.2">
      <c r="A21" s="579"/>
      <c r="B21" s="575"/>
      <c r="C21" s="577" t="s">
        <v>1356</v>
      </c>
      <c r="D21" s="575"/>
      <c r="E21" s="570"/>
      <c r="F21" s="570"/>
      <c r="G21" s="570"/>
      <c r="H21" s="570"/>
      <c r="I21" s="570"/>
      <c r="J21" s="878"/>
      <c r="K21" s="570"/>
    </row>
    <row r="22" spans="1:11" ht="18.75" x14ac:dyDescent="0.2">
      <c r="A22" s="579"/>
      <c r="B22" s="575"/>
      <c r="C22" s="577" t="s">
        <v>1357</v>
      </c>
      <c r="D22" s="575"/>
      <c r="E22" s="570"/>
      <c r="F22" s="570"/>
      <c r="G22" s="570"/>
      <c r="H22" s="570"/>
      <c r="I22" s="570"/>
      <c r="J22" s="878"/>
      <c r="K22" s="570"/>
    </row>
    <row r="23" spans="1:11" ht="18.75" x14ac:dyDescent="0.2">
      <c r="A23" s="579"/>
      <c r="B23" s="575"/>
      <c r="C23" s="577"/>
      <c r="D23" s="575"/>
      <c r="E23" s="570"/>
      <c r="F23" s="570"/>
      <c r="G23" s="570"/>
      <c r="H23" s="570"/>
      <c r="I23" s="570"/>
      <c r="J23" s="878"/>
      <c r="K23" s="570"/>
    </row>
    <row r="24" spans="1:11" ht="37.5" customHeight="1" thickBot="1" x14ac:dyDescent="0.25">
      <c r="A24" s="580"/>
      <c r="B24" s="581"/>
      <c r="C24" s="581"/>
      <c r="D24" s="581"/>
      <c r="E24" s="572"/>
      <c r="F24" s="572"/>
      <c r="G24" s="572"/>
      <c r="H24" s="572"/>
      <c r="I24" s="572"/>
      <c r="J24" s="879"/>
      <c r="K24" s="572"/>
    </row>
    <row r="25" spans="1:11" ht="15" customHeight="1" x14ac:dyDescent="0.2">
      <c r="A25" s="573"/>
    </row>
    <row r="33" spans="3:3" ht="22.5" customHeight="1" x14ac:dyDescent="0.2">
      <c r="C33" s="565" t="s">
        <v>1360</v>
      </c>
    </row>
  </sheetData>
  <mergeCells count="4">
    <mergeCell ref="E3:I3"/>
    <mergeCell ref="K3:K4"/>
    <mergeCell ref="J5:J14"/>
    <mergeCell ref="J15:J24"/>
  </mergeCells>
  <printOptions horizontalCentered="1"/>
  <pageMargins left="0.22" right="0.16" top="0.74803149606299213" bottom="0.74803149606299213" header="0.31496062992125984" footer="0.31496062992125984"/>
  <pageSetup scale="75" orientation="landscape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opLeftCell="B16" zoomScale="120" zoomScaleNormal="120" workbookViewId="0">
      <selection activeCell="J41" sqref="J41"/>
    </sheetView>
  </sheetViews>
  <sheetFormatPr defaultColWidth="15.375" defaultRowHeight="17.25" customHeight="1" x14ac:dyDescent="0.25"/>
  <cols>
    <col min="1" max="1" width="26.125" style="583" customWidth="1"/>
    <col min="2" max="2" width="35.625" style="583" customWidth="1"/>
    <col min="3" max="3" width="24.125" style="583" customWidth="1"/>
    <col min="4" max="4" width="18.625" style="583" customWidth="1"/>
    <col min="5" max="6" width="4" style="583" customWidth="1"/>
    <col min="7" max="7" width="3.875" style="583" customWidth="1"/>
    <col min="8" max="8" width="3.625" style="583" customWidth="1"/>
    <col min="9" max="9" width="4.125" style="583" customWidth="1"/>
    <col min="10" max="10" width="23.25" style="584" customWidth="1"/>
    <col min="11" max="11" width="9" style="584" customWidth="1"/>
    <col min="12" max="16384" width="15.375" style="583"/>
  </cols>
  <sheetData>
    <row r="1" spans="1:11" ht="15.75" x14ac:dyDescent="0.25">
      <c r="A1" s="582" t="s">
        <v>1187</v>
      </c>
    </row>
    <row r="2" spans="1:11" ht="16.5" thickBot="1" x14ac:dyDescent="0.3">
      <c r="A2" s="585"/>
    </row>
    <row r="3" spans="1:11" ht="16.5" thickBot="1" x14ac:dyDescent="0.3">
      <c r="A3" s="586" t="s">
        <v>1151</v>
      </c>
      <c r="B3" s="586" t="s">
        <v>1152</v>
      </c>
      <c r="C3" s="586" t="s">
        <v>1153</v>
      </c>
      <c r="D3" s="586" t="s">
        <v>1154</v>
      </c>
      <c r="E3" s="970" t="s">
        <v>1155</v>
      </c>
      <c r="F3" s="971"/>
      <c r="G3" s="971"/>
      <c r="H3" s="971"/>
      <c r="I3" s="972"/>
      <c r="J3" s="587" t="s">
        <v>0</v>
      </c>
      <c r="K3" s="880" t="s">
        <v>341</v>
      </c>
    </row>
    <row r="4" spans="1:11" ht="16.5" thickBot="1" x14ac:dyDescent="0.3">
      <c r="A4" s="588"/>
      <c r="B4" s="588"/>
      <c r="C4" s="588"/>
      <c r="D4" s="588"/>
      <c r="E4" s="589" t="s">
        <v>1156</v>
      </c>
      <c r="F4" s="589" t="s">
        <v>1157</v>
      </c>
      <c r="G4" s="589" t="s">
        <v>1158</v>
      </c>
      <c r="H4" s="589" t="s">
        <v>1188</v>
      </c>
      <c r="I4" s="589" t="s">
        <v>1160</v>
      </c>
      <c r="J4" s="590"/>
      <c r="K4" s="881"/>
    </row>
    <row r="5" spans="1:11" ht="15.75" x14ac:dyDescent="0.25">
      <c r="A5" s="574" t="s">
        <v>1189</v>
      </c>
      <c r="B5" s="574" t="s">
        <v>1190</v>
      </c>
      <c r="C5" s="577" t="s">
        <v>1191</v>
      </c>
      <c r="D5" s="574" t="s">
        <v>1192</v>
      </c>
      <c r="E5" s="591">
        <v>1</v>
      </c>
      <c r="F5" s="591">
        <v>1</v>
      </c>
      <c r="G5" s="591">
        <v>1</v>
      </c>
      <c r="H5" s="591">
        <v>1</v>
      </c>
      <c r="I5" s="591">
        <v>1</v>
      </c>
      <c r="J5" s="973" t="s">
        <v>1362</v>
      </c>
      <c r="K5" s="592" t="s">
        <v>23</v>
      </c>
    </row>
    <row r="6" spans="1:11" ht="15.75" x14ac:dyDescent="0.25">
      <c r="A6" s="575" t="s">
        <v>1193</v>
      </c>
      <c r="B6" s="575" t="s">
        <v>1194</v>
      </c>
      <c r="C6" s="577" t="s">
        <v>1195</v>
      </c>
      <c r="D6" s="575" t="s">
        <v>1196</v>
      </c>
      <c r="E6" s="593"/>
      <c r="F6" s="593"/>
      <c r="G6" s="593"/>
      <c r="H6" s="593"/>
      <c r="I6" s="593"/>
      <c r="J6" s="973" t="s">
        <v>1367</v>
      </c>
      <c r="K6" s="594"/>
    </row>
    <row r="7" spans="1:11" ht="15.75" x14ac:dyDescent="0.25">
      <c r="A7" s="575"/>
      <c r="B7" s="575" t="s">
        <v>1197</v>
      </c>
      <c r="C7" s="577" t="s">
        <v>1176</v>
      </c>
      <c r="D7" s="575"/>
      <c r="E7" s="593"/>
      <c r="F7" s="593"/>
      <c r="G7" s="593"/>
      <c r="H7" s="593"/>
      <c r="I7" s="593"/>
      <c r="J7" s="973" t="s">
        <v>1365</v>
      </c>
      <c r="K7" s="594"/>
    </row>
    <row r="8" spans="1:11" ht="15.75" x14ac:dyDescent="0.25">
      <c r="A8" s="575"/>
      <c r="B8" s="575"/>
      <c r="C8" s="577" t="s">
        <v>1198</v>
      </c>
      <c r="D8" s="575"/>
      <c r="E8" s="593"/>
      <c r="F8" s="593"/>
      <c r="G8" s="593"/>
      <c r="H8" s="593"/>
      <c r="I8" s="593"/>
      <c r="J8" s="973" t="s">
        <v>1373</v>
      </c>
      <c r="K8" s="594"/>
    </row>
    <row r="9" spans="1:11" ht="15.75" x14ac:dyDescent="0.25">
      <c r="A9" s="575"/>
      <c r="B9" s="577"/>
      <c r="C9" s="577" t="s">
        <v>1199</v>
      </c>
      <c r="D9" s="575"/>
      <c r="E9" s="593"/>
      <c r="F9" s="593"/>
      <c r="G9" s="593"/>
      <c r="H9" s="593"/>
      <c r="I9" s="593"/>
      <c r="J9" s="973" t="s">
        <v>1363</v>
      </c>
      <c r="K9" s="594"/>
    </row>
    <row r="10" spans="1:11" ht="15.75" x14ac:dyDescent="0.25">
      <c r="A10" s="575"/>
      <c r="B10" s="577"/>
      <c r="C10" s="577" t="s">
        <v>1200</v>
      </c>
      <c r="D10" s="575"/>
      <c r="E10" s="593"/>
      <c r="F10" s="593"/>
      <c r="G10" s="593"/>
      <c r="H10" s="593"/>
      <c r="I10" s="593"/>
      <c r="J10" s="973" t="s">
        <v>1366</v>
      </c>
      <c r="K10" s="594"/>
    </row>
    <row r="11" spans="1:11" ht="15.75" x14ac:dyDescent="0.25">
      <c r="A11" s="575"/>
      <c r="B11" s="577"/>
      <c r="C11" s="577"/>
      <c r="D11" s="575"/>
      <c r="E11" s="593"/>
      <c r="F11" s="593"/>
      <c r="G11" s="593"/>
      <c r="H11" s="593"/>
      <c r="I11" s="593"/>
      <c r="J11" s="973" t="s">
        <v>1368</v>
      </c>
      <c r="K11" s="594"/>
    </row>
    <row r="12" spans="1:11" ht="15.75" x14ac:dyDescent="0.25">
      <c r="A12" s="575"/>
      <c r="B12" s="577"/>
      <c r="C12" s="577"/>
      <c r="D12" s="575"/>
      <c r="E12" s="593"/>
      <c r="F12" s="593"/>
      <c r="G12" s="593"/>
      <c r="H12" s="593"/>
      <c r="I12" s="593"/>
      <c r="J12" s="973" t="s">
        <v>1369</v>
      </c>
      <c r="K12" s="594"/>
    </row>
    <row r="13" spans="1:11" ht="15.75" x14ac:dyDescent="0.25">
      <c r="A13" s="575"/>
      <c r="B13" s="577"/>
      <c r="C13" s="577"/>
      <c r="D13" s="575"/>
      <c r="E13" s="593"/>
      <c r="F13" s="593"/>
      <c r="G13" s="593"/>
      <c r="H13" s="593"/>
      <c r="I13" s="593"/>
      <c r="J13" s="973" t="s">
        <v>1370</v>
      </c>
      <c r="K13" s="594"/>
    </row>
    <row r="14" spans="1:11" ht="15.75" x14ac:dyDescent="0.25">
      <c r="A14" s="575"/>
      <c r="B14" s="577"/>
      <c r="C14" s="577"/>
      <c r="D14" s="575"/>
      <c r="E14" s="593"/>
      <c r="F14" s="593"/>
      <c r="G14" s="593"/>
      <c r="H14" s="593"/>
      <c r="I14" s="593"/>
      <c r="J14" s="973" t="s">
        <v>1364</v>
      </c>
      <c r="K14" s="594"/>
    </row>
    <row r="15" spans="1:11" ht="15.75" x14ac:dyDescent="0.25">
      <c r="A15" s="575"/>
      <c r="B15" s="577"/>
      <c r="C15" s="577"/>
      <c r="D15" s="575"/>
      <c r="E15" s="593"/>
      <c r="F15" s="593"/>
      <c r="G15" s="593"/>
      <c r="H15" s="593"/>
      <c r="I15" s="593"/>
      <c r="J15" s="973" t="s">
        <v>1371</v>
      </c>
      <c r="K15" s="594"/>
    </row>
    <row r="16" spans="1:11" ht="15.75" x14ac:dyDescent="0.25">
      <c r="A16" s="575"/>
      <c r="B16" s="577"/>
      <c r="C16" s="577"/>
      <c r="D16" s="575"/>
      <c r="E16" s="593"/>
      <c r="F16" s="593"/>
      <c r="G16" s="593"/>
      <c r="H16" s="593"/>
      <c r="I16" s="593"/>
      <c r="J16" s="973" t="s">
        <v>1372</v>
      </c>
      <c r="K16" s="594"/>
    </row>
    <row r="17" spans="1:11" ht="15.75" x14ac:dyDescent="0.25">
      <c r="A17" s="575"/>
      <c r="B17" s="577"/>
      <c r="C17" s="577"/>
      <c r="D17" s="575"/>
      <c r="E17" s="593"/>
      <c r="F17" s="593"/>
      <c r="G17" s="593"/>
      <c r="H17" s="593"/>
      <c r="I17" s="593"/>
      <c r="J17" s="974" t="s">
        <v>1374</v>
      </c>
      <c r="K17" s="594"/>
    </row>
    <row r="18" spans="1:11" ht="15.75" x14ac:dyDescent="0.25">
      <c r="A18" s="575"/>
      <c r="B18" s="577"/>
      <c r="C18" s="577"/>
      <c r="D18" s="575"/>
      <c r="E18" s="593"/>
      <c r="F18" s="593"/>
      <c r="G18" s="593"/>
      <c r="H18" s="593"/>
      <c r="I18" s="593"/>
      <c r="J18" s="973" t="s">
        <v>1376</v>
      </c>
      <c r="K18" s="594"/>
    </row>
    <row r="19" spans="1:11" ht="15.75" x14ac:dyDescent="0.25">
      <c r="A19" s="575"/>
      <c r="B19" s="577"/>
      <c r="C19" s="577"/>
      <c r="D19" s="575"/>
      <c r="E19" s="593"/>
      <c r="F19" s="593"/>
      <c r="G19" s="593"/>
      <c r="H19" s="593"/>
      <c r="I19" s="593"/>
      <c r="J19" s="974" t="s">
        <v>1375</v>
      </c>
      <c r="K19" s="594"/>
    </row>
    <row r="20" spans="1:11" ht="16.5" thickBot="1" x14ac:dyDescent="0.3">
      <c r="A20" s="575"/>
      <c r="B20" s="577"/>
      <c r="C20" s="577"/>
      <c r="D20" s="575"/>
      <c r="E20" s="593"/>
      <c r="F20" s="593"/>
      <c r="G20" s="593"/>
      <c r="H20" s="593"/>
      <c r="I20" s="593"/>
      <c r="J20" s="973" t="s">
        <v>1376</v>
      </c>
      <c r="K20" s="594"/>
    </row>
    <row r="21" spans="1:11" ht="15.75" x14ac:dyDescent="0.25">
      <c r="A21" s="574" t="s">
        <v>1201</v>
      </c>
      <c r="B21" s="574" t="s">
        <v>1202</v>
      </c>
      <c r="C21" s="574" t="s">
        <v>1203</v>
      </c>
      <c r="D21" s="574" t="s">
        <v>1204</v>
      </c>
      <c r="E21" s="592" t="s">
        <v>357</v>
      </c>
      <c r="F21" s="592" t="s">
        <v>357</v>
      </c>
      <c r="G21" s="592" t="s">
        <v>357</v>
      </c>
      <c r="H21" s="592" t="s">
        <v>357</v>
      </c>
      <c r="I21" s="975" t="s">
        <v>1377</v>
      </c>
      <c r="J21" s="877" t="s">
        <v>1378</v>
      </c>
      <c r="K21" s="592" t="s">
        <v>23</v>
      </c>
    </row>
    <row r="22" spans="1:11" ht="15.75" x14ac:dyDescent="0.25">
      <c r="A22" s="575" t="s">
        <v>1205</v>
      </c>
      <c r="B22" s="575" t="s">
        <v>1206</v>
      </c>
      <c r="C22" s="575" t="s">
        <v>1176</v>
      </c>
      <c r="D22" s="575"/>
      <c r="E22" s="575"/>
      <c r="F22" s="575"/>
      <c r="G22" s="575"/>
      <c r="H22" s="575"/>
      <c r="I22" s="575"/>
      <c r="J22" s="976"/>
      <c r="K22" s="594"/>
    </row>
    <row r="23" spans="1:11" ht="15.75" x14ac:dyDescent="0.25">
      <c r="A23" s="575"/>
      <c r="B23" s="595"/>
      <c r="C23" s="575" t="s">
        <v>1207</v>
      </c>
      <c r="D23" s="575"/>
      <c r="E23" s="575"/>
      <c r="F23" s="575"/>
      <c r="G23" s="575"/>
      <c r="H23" s="575"/>
      <c r="I23" s="575"/>
      <c r="J23" s="976"/>
      <c r="K23" s="594"/>
    </row>
    <row r="24" spans="1:11" ht="15.75" x14ac:dyDescent="0.25">
      <c r="A24" s="575"/>
      <c r="B24" s="575" t="s">
        <v>1208</v>
      </c>
      <c r="C24" s="575" t="s">
        <v>1209</v>
      </c>
      <c r="D24" s="575"/>
      <c r="E24" s="575"/>
      <c r="F24" s="575"/>
      <c r="G24" s="575"/>
      <c r="H24" s="575"/>
      <c r="I24" s="575"/>
      <c r="J24" s="976"/>
      <c r="K24" s="594"/>
    </row>
    <row r="25" spans="1:11" ht="15.75" x14ac:dyDescent="0.25">
      <c r="A25" s="575"/>
      <c r="B25" s="595" t="s">
        <v>1210</v>
      </c>
      <c r="C25" s="575" t="s">
        <v>1211</v>
      </c>
      <c r="D25" s="575"/>
      <c r="E25" s="575"/>
      <c r="F25" s="575"/>
      <c r="G25" s="575"/>
      <c r="H25" s="575"/>
      <c r="I25" s="575"/>
      <c r="J25" s="976"/>
      <c r="K25" s="594"/>
    </row>
    <row r="26" spans="1:11" ht="15.75" x14ac:dyDescent="0.25">
      <c r="A26" s="575"/>
      <c r="B26" s="595"/>
      <c r="C26" s="575" t="s">
        <v>1212</v>
      </c>
      <c r="D26" s="575"/>
      <c r="E26" s="575"/>
      <c r="F26" s="575"/>
      <c r="G26" s="575"/>
      <c r="H26" s="575"/>
      <c r="I26" s="575"/>
      <c r="J26" s="976"/>
      <c r="K26" s="594"/>
    </row>
    <row r="27" spans="1:11" ht="15.75" x14ac:dyDescent="0.25">
      <c r="A27" s="575"/>
      <c r="B27" s="595"/>
      <c r="C27" s="575" t="s">
        <v>1213</v>
      </c>
      <c r="D27" s="575"/>
      <c r="E27" s="575"/>
      <c r="F27" s="575"/>
      <c r="G27" s="575"/>
      <c r="H27" s="575"/>
      <c r="I27" s="575"/>
      <c r="J27" s="976"/>
      <c r="K27" s="594"/>
    </row>
    <row r="28" spans="1:11" ht="95.25" customHeight="1" thickBot="1" x14ac:dyDescent="0.3">
      <c r="A28" s="581"/>
      <c r="B28" s="596"/>
      <c r="C28" s="581"/>
      <c r="D28" s="581"/>
      <c r="E28" s="581"/>
      <c r="F28" s="581"/>
      <c r="G28" s="581"/>
      <c r="H28" s="581"/>
      <c r="I28" s="581"/>
      <c r="J28" s="977"/>
      <c r="K28" s="597"/>
    </row>
    <row r="29" spans="1:11" ht="15.75" x14ac:dyDescent="0.25">
      <c r="A29" s="574" t="s">
        <v>1214</v>
      </c>
      <c r="B29" s="605" t="s">
        <v>1236</v>
      </c>
      <c r="C29" s="574" t="s">
        <v>1215</v>
      </c>
      <c r="D29" s="574" t="s">
        <v>1216</v>
      </c>
      <c r="E29" s="598"/>
      <c r="F29" s="574"/>
      <c r="G29" s="574"/>
      <c r="H29" s="574"/>
      <c r="I29" s="574"/>
      <c r="J29" s="877" t="s">
        <v>1379</v>
      </c>
      <c r="K29" s="592" t="s">
        <v>23</v>
      </c>
    </row>
    <row r="30" spans="1:11" ht="15.75" x14ac:dyDescent="0.25">
      <c r="A30" s="575" t="s">
        <v>1217</v>
      </c>
      <c r="B30" s="575" t="s">
        <v>1235</v>
      </c>
      <c r="C30" s="575" t="s">
        <v>1218</v>
      </c>
      <c r="D30" s="575" t="s">
        <v>1219</v>
      </c>
      <c r="E30" s="595"/>
      <c r="F30" s="575"/>
      <c r="G30" s="575"/>
      <c r="H30" s="575"/>
      <c r="I30" s="575"/>
      <c r="J30" s="976"/>
      <c r="K30" s="594"/>
    </row>
    <row r="31" spans="1:11" ht="15.75" x14ac:dyDescent="0.25">
      <c r="A31" s="575" t="s">
        <v>1220</v>
      </c>
      <c r="B31" s="575" t="s">
        <v>1221</v>
      </c>
      <c r="C31" s="575" t="s">
        <v>1222</v>
      </c>
      <c r="D31" s="575" t="s">
        <v>1223</v>
      </c>
      <c r="E31" s="595"/>
      <c r="F31" s="575"/>
      <c r="G31" s="575"/>
      <c r="H31" s="575"/>
      <c r="I31" s="575"/>
      <c r="J31" s="976"/>
      <c r="K31" s="594"/>
    </row>
    <row r="32" spans="1:11" ht="15.75" x14ac:dyDescent="0.25">
      <c r="A32" s="575" t="s">
        <v>1224</v>
      </c>
      <c r="B32" s="595" t="s">
        <v>1225</v>
      </c>
      <c r="C32" s="575" t="s">
        <v>1226</v>
      </c>
      <c r="D32" s="575"/>
      <c r="E32" s="595"/>
      <c r="F32" s="575"/>
      <c r="G32" s="575"/>
      <c r="H32" s="575"/>
      <c r="I32" s="575"/>
      <c r="J32" s="976"/>
      <c r="K32" s="594"/>
    </row>
    <row r="33" spans="1:11" ht="15.75" x14ac:dyDescent="0.25">
      <c r="A33" s="575"/>
      <c r="B33" s="575" t="s">
        <v>1227</v>
      </c>
      <c r="C33" s="575" t="s">
        <v>1228</v>
      </c>
      <c r="D33" s="575"/>
      <c r="E33" s="595"/>
      <c r="F33" s="575"/>
      <c r="G33" s="575"/>
      <c r="H33" s="575"/>
      <c r="I33" s="575"/>
      <c r="J33" s="976"/>
      <c r="K33" s="594"/>
    </row>
    <row r="34" spans="1:11" ht="15.75" x14ac:dyDescent="0.25">
      <c r="A34" s="575"/>
      <c r="B34" s="575" t="s">
        <v>1229</v>
      </c>
      <c r="C34" s="575" t="s">
        <v>1230</v>
      </c>
      <c r="D34" s="575"/>
      <c r="E34" s="595"/>
      <c r="F34" s="575"/>
      <c r="G34" s="575"/>
      <c r="H34" s="575"/>
      <c r="I34" s="575"/>
      <c r="J34" s="976"/>
      <c r="K34" s="594"/>
    </row>
    <row r="35" spans="1:11" ht="15.75" x14ac:dyDescent="0.25">
      <c r="A35" s="599"/>
      <c r="B35" s="600" t="s">
        <v>1231</v>
      </c>
      <c r="C35" s="575" t="s">
        <v>1232</v>
      </c>
      <c r="D35" s="600"/>
      <c r="E35" s="600"/>
      <c r="F35" s="600"/>
      <c r="G35" s="600"/>
      <c r="H35" s="600"/>
      <c r="I35" s="600"/>
      <c r="J35" s="976"/>
      <c r="K35" s="601"/>
    </row>
    <row r="36" spans="1:11" ht="15.75" x14ac:dyDescent="0.25">
      <c r="A36" s="599"/>
      <c r="B36" s="600" t="s">
        <v>1233</v>
      </c>
      <c r="C36" s="575"/>
      <c r="D36" s="600"/>
      <c r="E36" s="600"/>
      <c r="F36" s="600"/>
      <c r="G36" s="600"/>
      <c r="H36" s="600"/>
      <c r="I36" s="600"/>
      <c r="J36" s="976"/>
      <c r="K36" s="601"/>
    </row>
    <row r="37" spans="1:11" ht="16.5" thickBot="1" x14ac:dyDescent="0.3">
      <c r="A37" s="602"/>
      <c r="B37" s="603" t="s">
        <v>1234</v>
      </c>
      <c r="C37" s="581"/>
      <c r="D37" s="603"/>
      <c r="E37" s="603"/>
      <c r="F37" s="603"/>
      <c r="G37" s="603"/>
      <c r="H37" s="603"/>
      <c r="I37" s="603"/>
      <c r="J37" s="977"/>
      <c r="K37" s="604"/>
    </row>
  </sheetData>
  <mergeCells count="4">
    <mergeCell ref="K3:K4"/>
    <mergeCell ref="E3:I3"/>
    <mergeCell ref="J21:J28"/>
    <mergeCell ref="J29:J37"/>
  </mergeCells>
  <printOptions horizontalCentered="1"/>
  <pageMargins left="0.23622047244094491" right="0.23622047244094491" top="0.74803149606299213" bottom="0.74803149606299213" header="0.31496062992125984" footer="0.31496062992125984"/>
  <pageSetup scale="80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448"/>
  <sheetViews>
    <sheetView zoomScaleNormal="100" workbookViewId="0">
      <selection activeCell="J8" sqref="J8"/>
    </sheetView>
  </sheetViews>
  <sheetFormatPr defaultRowHeight="18.75" x14ac:dyDescent="0.3"/>
  <cols>
    <col min="1" max="1" width="41" style="616" customWidth="1"/>
    <col min="2" max="2" width="12.875" style="616" customWidth="1"/>
    <col min="3" max="3" width="4.875" style="179" customWidth="1"/>
    <col min="4" max="4" width="41.125" style="646" customWidth="1"/>
    <col min="5" max="6" width="6.875" style="180" customWidth="1"/>
    <col min="7" max="7" width="27.75" style="646" customWidth="1"/>
    <col min="8" max="8" width="9" style="616"/>
    <col min="9" max="61" width="9" style="637"/>
    <col min="62" max="16384" width="9" style="616"/>
  </cols>
  <sheetData>
    <row r="1" spans="1:7" ht="19.5" customHeight="1" x14ac:dyDescent="0.3">
      <c r="A1" s="837" t="s">
        <v>1272</v>
      </c>
      <c r="B1" s="837"/>
      <c r="C1" s="837"/>
      <c r="D1" s="837"/>
      <c r="E1" s="837"/>
      <c r="F1" s="837"/>
      <c r="G1" s="837"/>
    </row>
    <row r="2" spans="1:7" ht="30" customHeight="1" x14ac:dyDescent="0.3">
      <c r="A2" s="769" t="s">
        <v>9</v>
      </c>
      <c r="B2" s="740"/>
      <c r="C2" s="740"/>
      <c r="D2" s="740"/>
      <c r="E2" s="740"/>
      <c r="F2" s="740"/>
      <c r="G2" s="740"/>
    </row>
    <row r="3" spans="1:7" ht="10.5" customHeight="1" thickBot="1" x14ac:dyDescent="0.35">
      <c r="A3" s="617"/>
      <c r="B3" s="617"/>
      <c r="C3" s="618"/>
      <c r="D3" s="617"/>
      <c r="E3" s="619"/>
      <c r="F3" s="619"/>
      <c r="G3" s="620"/>
    </row>
    <row r="4" spans="1:7" ht="33.75" customHeight="1" thickBot="1" x14ac:dyDescent="0.35">
      <c r="A4" s="884" t="s">
        <v>1286</v>
      </c>
      <c r="B4" s="884" t="s">
        <v>4</v>
      </c>
      <c r="C4" s="884" t="s">
        <v>347</v>
      </c>
      <c r="D4" s="838" t="s">
        <v>1276</v>
      </c>
      <c r="E4" s="886" t="s">
        <v>376</v>
      </c>
      <c r="F4" s="887"/>
      <c r="G4" s="838" t="s">
        <v>1275</v>
      </c>
    </row>
    <row r="5" spans="1:7" ht="33.75" customHeight="1" thickBot="1" x14ac:dyDescent="0.35">
      <c r="A5" s="885"/>
      <c r="B5" s="885"/>
      <c r="C5" s="885"/>
      <c r="D5" s="840"/>
      <c r="E5" s="744" t="s">
        <v>1279</v>
      </c>
      <c r="F5" s="745" t="s">
        <v>1280</v>
      </c>
      <c r="G5" s="840"/>
    </row>
    <row r="6" spans="1:7" ht="37.5" customHeight="1" x14ac:dyDescent="0.3">
      <c r="A6" s="756" t="s">
        <v>1282</v>
      </c>
      <c r="B6" s="754" t="s">
        <v>1281</v>
      </c>
      <c r="C6" s="746">
        <v>20</v>
      </c>
      <c r="D6" s="747"/>
      <c r="E6" s="748">
        <v>20</v>
      </c>
      <c r="F6" s="748"/>
      <c r="G6" s="747" t="s">
        <v>1268</v>
      </c>
    </row>
    <row r="7" spans="1:7" ht="38.25" customHeight="1" x14ac:dyDescent="0.3">
      <c r="A7" s="755" t="s">
        <v>1289</v>
      </c>
      <c r="B7" s="754" t="s">
        <v>1281</v>
      </c>
      <c r="C7" s="723">
        <v>20</v>
      </c>
      <c r="D7" s="724"/>
      <c r="E7" s="725">
        <v>20</v>
      </c>
      <c r="F7" s="725"/>
      <c r="G7" s="747" t="s">
        <v>1271</v>
      </c>
    </row>
    <row r="8" spans="1:7" ht="37.5" customHeight="1" x14ac:dyDescent="0.3">
      <c r="A8" s="750" t="s">
        <v>1290</v>
      </c>
      <c r="B8" s="754" t="s">
        <v>1281</v>
      </c>
      <c r="C8" s="723">
        <v>400</v>
      </c>
      <c r="D8" s="724"/>
      <c r="E8" s="725">
        <v>349</v>
      </c>
      <c r="F8" s="725"/>
      <c r="G8" s="747" t="s">
        <v>1271</v>
      </c>
    </row>
    <row r="9" spans="1:7" ht="37.5" customHeight="1" x14ac:dyDescent="0.3">
      <c r="A9" s="750" t="s">
        <v>1291</v>
      </c>
      <c r="B9" s="754" t="s">
        <v>1281</v>
      </c>
      <c r="C9" s="723">
        <v>200</v>
      </c>
      <c r="D9" s="724"/>
      <c r="E9" s="725">
        <v>170</v>
      </c>
      <c r="F9" s="725"/>
      <c r="G9" s="747" t="s">
        <v>1271</v>
      </c>
    </row>
    <row r="10" spans="1:7" ht="37.5" customHeight="1" x14ac:dyDescent="0.3">
      <c r="A10" s="221"/>
      <c r="B10" s="754" t="s">
        <v>1281</v>
      </c>
      <c r="C10" s="627"/>
      <c r="D10" s="755" t="s">
        <v>1292</v>
      </c>
      <c r="E10" s="725"/>
      <c r="F10" s="725">
        <v>51</v>
      </c>
      <c r="G10" s="747" t="s">
        <v>1268</v>
      </c>
    </row>
    <row r="11" spans="1:7" ht="37.5" customHeight="1" x14ac:dyDescent="0.3">
      <c r="A11" s="221"/>
      <c r="B11" s="754" t="s">
        <v>1281</v>
      </c>
      <c r="C11" s="627"/>
      <c r="D11" s="755" t="s">
        <v>1293</v>
      </c>
      <c r="E11" s="725"/>
      <c r="F11" s="725">
        <v>40</v>
      </c>
      <c r="G11" s="747" t="s">
        <v>1268</v>
      </c>
    </row>
    <row r="12" spans="1:7" ht="37.5" customHeight="1" x14ac:dyDescent="0.3">
      <c r="A12" s="221"/>
      <c r="B12" s="754" t="s">
        <v>1281</v>
      </c>
      <c r="C12" s="627"/>
      <c r="D12" s="755" t="s">
        <v>1294</v>
      </c>
      <c r="E12" s="725"/>
      <c r="F12" s="725">
        <v>4</v>
      </c>
      <c r="G12" s="724" t="s">
        <v>1269</v>
      </c>
    </row>
    <row r="13" spans="1:7" ht="37.5" customHeight="1" x14ac:dyDescent="0.3">
      <c r="A13" s="221"/>
      <c r="B13" s="754" t="s">
        <v>1281</v>
      </c>
      <c r="C13" s="627"/>
      <c r="D13" s="755" t="s">
        <v>1295</v>
      </c>
      <c r="E13" s="725"/>
      <c r="F13" s="725">
        <v>20</v>
      </c>
      <c r="G13" s="724" t="s">
        <v>1269</v>
      </c>
    </row>
    <row r="14" spans="1:7" ht="19.5" customHeight="1" x14ac:dyDescent="0.3">
      <c r="A14" s="209"/>
      <c r="B14" s="754" t="s">
        <v>1281</v>
      </c>
      <c r="C14" s="627"/>
      <c r="D14" s="757" t="s">
        <v>1296</v>
      </c>
      <c r="E14" s="725"/>
      <c r="F14" s="725">
        <v>10</v>
      </c>
      <c r="G14" s="724" t="s">
        <v>1269</v>
      </c>
    </row>
    <row r="15" spans="1:7" ht="19.5" customHeight="1" thickBot="1" x14ac:dyDescent="0.35">
      <c r="A15" s="209"/>
      <c r="B15" s="754" t="s">
        <v>1281</v>
      </c>
      <c r="C15" s="627"/>
      <c r="D15" s="757" t="s">
        <v>1297</v>
      </c>
      <c r="E15" s="725"/>
      <c r="F15" s="725">
        <v>102</v>
      </c>
      <c r="G15" s="724" t="s">
        <v>1270</v>
      </c>
    </row>
    <row r="16" spans="1:7" ht="19.5" customHeight="1" thickBot="1" x14ac:dyDescent="0.35">
      <c r="A16" s="628"/>
      <c r="B16" s="752"/>
      <c r="C16" s="629">
        <f>SUM(C6:C15)</f>
        <v>640</v>
      </c>
      <c r="D16" s="630"/>
      <c r="E16" s="741">
        <f>SUM(E6:E15)</f>
        <v>559</v>
      </c>
      <c r="F16" s="741">
        <f>SUM(F6:F15)</f>
        <v>227</v>
      </c>
      <c r="G16" s="631"/>
    </row>
    <row r="17" spans="1:61" s="637" customFormat="1" ht="19.5" customHeight="1" thickBot="1" x14ac:dyDescent="0.35">
      <c r="A17" s="632"/>
      <c r="B17" s="632"/>
      <c r="C17" s="633"/>
      <c r="D17" s="634"/>
      <c r="E17" s="890">
        <f>SUM(E16:F16)</f>
        <v>786</v>
      </c>
      <c r="F17" s="891"/>
      <c r="G17" s="636"/>
    </row>
    <row r="18" spans="1:61" ht="19.5" customHeight="1" x14ac:dyDescent="0.3">
      <c r="A18" s="837" t="s">
        <v>1272</v>
      </c>
      <c r="B18" s="837"/>
      <c r="C18" s="837"/>
      <c r="D18" s="837"/>
      <c r="E18" s="837"/>
      <c r="F18" s="837"/>
      <c r="G18" s="837"/>
    </row>
    <row r="19" spans="1:61" ht="30" customHeight="1" x14ac:dyDescent="0.3">
      <c r="A19" s="769" t="s">
        <v>43</v>
      </c>
      <c r="B19" s="740"/>
      <c r="C19" s="740"/>
      <c r="D19" s="740"/>
      <c r="E19" s="740"/>
      <c r="F19" s="740"/>
      <c r="G19" s="740"/>
    </row>
    <row r="20" spans="1:61" ht="10.5" customHeight="1" thickBot="1" x14ac:dyDescent="0.35">
      <c r="A20" s="617"/>
      <c r="B20" s="617"/>
      <c r="C20" s="618"/>
      <c r="D20" s="617"/>
      <c r="E20" s="619"/>
      <c r="F20" s="619"/>
      <c r="G20" s="620"/>
    </row>
    <row r="21" spans="1:61" ht="33.75" customHeight="1" thickBot="1" x14ac:dyDescent="0.35">
      <c r="A21" s="884" t="s">
        <v>1286</v>
      </c>
      <c r="B21" s="884" t="s">
        <v>4</v>
      </c>
      <c r="C21" s="884" t="s">
        <v>347</v>
      </c>
      <c r="D21" s="838" t="s">
        <v>1276</v>
      </c>
      <c r="E21" s="886" t="s">
        <v>376</v>
      </c>
      <c r="F21" s="887"/>
      <c r="G21" s="838" t="s">
        <v>1275</v>
      </c>
    </row>
    <row r="22" spans="1:61" ht="33.75" customHeight="1" thickBot="1" x14ac:dyDescent="0.35">
      <c r="A22" s="885"/>
      <c r="B22" s="885"/>
      <c r="C22" s="885"/>
      <c r="D22" s="840"/>
      <c r="E22" s="744" t="s">
        <v>1279</v>
      </c>
      <c r="F22" s="745" t="s">
        <v>1280</v>
      </c>
      <c r="G22" s="840"/>
    </row>
    <row r="23" spans="1:61" ht="39.75" customHeight="1" thickBot="1" x14ac:dyDescent="0.35">
      <c r="A23" s="760" t="s">
        <v>357</v>
      </c>
      <c r="B23" s="754" t="s">
        <v>1281</v>
      </c>
      <c r="C23" s="746"/>
      <c r="D23" s="749" t="s">
        <v>1273</v>
      </c>
      <c r="E23" s="748"/>
      <c r="F23" s="748">
        <v>14</v>
      </c>
      <c r="G23" s="747" t="s">
        <v>1274</v>
      </c>
    </row>
    <row r="24" spans="1:61" ht="19.5" customHeight="1" thickBot="1" x14ac:dyDescent="0.35">
      <c r="A24" s="628"/>
      <c r="B24" s="752"/>
      <c r="C24" s="726">
        <f>SUM(C23:C23)</f>
        <v>0</v>
      </c>
      <c r="D24" s="631"/>
      <c r="E24" s="635">
        <f>SUM(E23:E23)</f>
        <v>0</v>
      </c>
      <c r="F24" s="635">
        <f>SUM(F23:F23)</f>
        <v>14</v>
      </c>
      <c r="G24" s="631"/>
    </row>
    <row r="25" spans="1:61" s="643" customFormat="1" ht="19.5" customHeight="1" thickBot="1" x14ac:dyDescent="0.35">
      <c r="A25" s="640"/>
      <c r="B25" s="640"/>
      <c r="C25" s="641"/>
      <c r="D25" s="642"/>
      <c r="E25" s="890">
        <f>SUM(E24:F24)</f>
        <v>14</v>
      </c>
      <c r="F25" s="891"/>
      <c r="G25" s="642"/>
      <c r="I25" s="637"/>
      <c r="J25" s="637"/>
      <c r="K25" s="637"/>
      <c r="L25" s="637"/>
      <c r="M25" s="637"/>
      <c r="N25" s="637"/>
      <c r="O25" s="637"/>
      <c r="P25" s="637"/>
      <c r="Q25" s="637"/>
      <c r="R25" s="637"/>
      <c r="S25" s="637"/>
      <c r="T25" s="637"/>
      <c r="U25" s="637"/>
      <c r="V25" s="637"/>
      <c r="W25" s="637"/>
      <c r="X25" s="637"/>
      <c r="Y25" s="637"/>
      <c r="Z25" s="637"/>
      <c r="AA25" s="637"/>
      <c r="AB25" s="637"/>
      <c r="AC25" s="637"/>
      <c r="AD25" s="637"/>
      <c r="AE25" s="637"/>
      <c r="AF25" s="637"/>
      <c r="AG25" s="637"/>
      <c r="AH25" s="637"/>
      <c r="AI25" s="637"/>
      <c r="AJ25" s="637"/>
      <c r="AK25" s="637"/>
      <c r="AL25" s="637"/>
      <c r="AM25" s="637"/>
      <c r="AN25" s="637"/>
      <c r="AO25" s="637"/>
      <c r="AP25" s="637"/>
      <c r="AQ25" s="637"/>
      <c r="AR25" s="637"/>
      <c r="AS25" s="637"/>
      <c r="AT25" s="637"/>
      <c r="AU25" s="637"/>
      <c r="AV25" s="637"/>
      <c r="AW25" s="637"/>
      <c r="AX25" s="637"/>
      <c r="AY25" s="637"/>
      <c r="AZ25" s="637"/>
      <c r="BA25" s="637"/>
      <c r="BB25" s="637"/>
      <c r="BC25" s="637"/>
      <c r="BD25" s="637"/>
      <c r="BE25" s="637"/>
      <c r="BF25" s="637"/>
      <c r="BG25" s="637"/>
      <c r="BH25" s="637"/>
      <c r="BI25" s="637"/>
    </row>
    <row r="26" spans="1:61" s="637" customFormat="1" ht="19.5" customHeight="1" x14ac:dyDescent="0.3">
      <c r="A26" s="632"/>
      <c r="B26" s="632"/>
      <c r="C26" s="638"/>
      <c r="D26" s="636"/>
      <c r="E26" s="639"/>
      <c r="F26" s="639"/>
      <c r="G26" s="636"/>
    </row>
    <row r="27" spans="1:61" s="637" customFormat="1" ht="19.5" customHeight="1" x14ac:dyDescent="0.3">
      <c r="A27" s="632"/>
      <c r="B27" s="632"/>
      <c r="C27" s="638"/>
      <c r="D27" s="636"/>
      <c r="E27" s="639"/>
      <c r="F27" s="639"/>
      <c r="G27" s="636"/>
    </row>
    <row r="28" spans="1:61" s="637" customFormat="1" ht="19.5" customHeight="1" x14ac:dyDescent="0.3">
      <c r="A28" s="632"/>
      <c r="B28" s="632"/>
      <c r="C28" s="638"/>
      <c r="D28" s="636"/>
      <c r="E28" s="639"/>
      <c r="F28" s="639"/>
      <c r="G28" s="636"/>
    </row>
    <row r="29" spans="1:61" s="637" customFormat="1" ht="19.5" customHeight="1" x14ac:dyDescent="0.3">
      <c r="A29" s="632"/>
      <c r="B29" s="632"/>
      <c r="C29" s="638"/>
      <c r="D29" s="636"/>
      <c r="E29" s="639"/>
      <c r="F29" s="639"/>
      <c r="G29" s="636"/>
    </row>
    <row r="30" spans="1:61" s="637" customFormat="1" ht="19.5" customHeight="1" x14ac:dyDescent="0.3">
      <c r="A30" s="632"/>
      <c r="B30" s="632"/>
      <c r="C30" s="638"/>
      <c r="D30" s="636"/>
      <c r="E30" s="639"/>
      <c r="F30" s="639"/>
      <c r="G30" s="636"/>
    </row>
    <row r="31" spans="1:61" s="637" customFormat="1" ht="19.5" customHeight="1" x14ac:dyDescent="0.3">
      <c r="A31" s="632"/>
      <c r="B31" s="632"/>
      <c r="C31" s="638"/>
      <c r="D31" s="636"/>
      <c r="E31" s="639"/>
      <c r="F31" s="639"/>
      <c r="G31" s="636"/>
    </row>
    <row r="32" spans="1:61" s="637" customFormat="1" ht="19.5" customHeight="1" x14ac:dyDescent="0.3">
      <c r="A32" s="632"/>
      <c r="B32" s="632"/>
      <c r="C32" s="638"/>
      <c r="D32" s="636"/>
      <c r="E32" s="639"/>
      <c r="F32" s="639"/>
      <c r="G32" s="636"/>
    </row>
    <row r="33" spans="1:7" s="637" customFormat="1" ht="19.5" customHeight="1" x14ac:dyDescent="0.3">
      <c r="A33" s="632"/>
      <c r="B33" s="632"/>
      <c r="C33" s="638"/>
      <c r="D33" s="636"/>
      <c r="E33" s="639"/>
      <c r="F33" s="639"/>
      <c r="G33" s="636"/>
    </row>
    <row r="34" spans="1:7" s="637" customFormat="1" ht="19.5" customHeight="1" x14ac:dyDescent="0.3">
      <c r="A34" s="632"/>
      <c r="B34" s="632"/>
      <c r="C34" s="638"/>
      <c r="D34" s="636"/>
      <c r="E34" s="639"/>
      <c r="F34" s="639"/>
      <c r="G34" s="636"/>
    </row>
    <row r="35" spans="1:7" s="637" customFormat="1" ht="19.5" customHeight="1" x14ac:dyDescent="0.3">
      <c r="A35" s="632"/>
      <c r="B35" s="632"/>
      <c r="C35" s="638"/>
      <c r="D35" s="636"/>
      <c r="E35" s="639"/>
      <c r="F35" s="639"/>
      <c r="G35" s="636"/>
    </row>
    <row r="36" spans="1:7" s="637" customFormat="1" ht="19.5" customHeight="1" x14ac:dyDescent="0.3">
      <c r="A36" s="632"/>
      <c r="B36" s="632"/>
      <c r="C36" s="638"/>
      <c r="D36" s="636"/>
      <c r="E36" s="639"/>
      <c r="F36" s="639"/>
      <c r="G36" s="636"/>
    </row>
    <row r="37" spans="1:7" s="637" customFormat="1" ht="19.5" customHeight="1" x14ac:dyDescent="0.3">
      <c r="A37" s="632"/>
      <c r="B37" s="632"/>
      <c r="C37" s="638"/>
      <c r="D37" s="636"/>
      <c r="E37" s="639"/>
      <c r="F37" s="639"/>
      <c r="G37" s="636"/>
    </row>
    <row r="38" spans="1:7" s="637" customFormat="1" ht="19.5" customHeight="1" x14ac:dyDescent="0.3">
      <c r="A38" s="632"/>
      <c r="B38" s="632"/>
      <c r="C38" s="638"/>
      <c r="D38" s="636"/>
      <c r="E38" s="639"/>
      <c r="F38" s="639"/>
      <c r="G38" s="636"/>
    </row>
    <row r="39" spans="1:7" s="637" customFormat="1" ht="19.5" customHeight="1" x14ac:dyDescent="0.3">
      <c r="A39" s="632"/>
      <c r="B39" s="632"/>
      <c r="C39" s="638"/>
      <c r="D39" s="636"/>
      <c r="E39" s="639"/>
      <c r="F39" s="639"/>
      <c r="G39" s="636"/>
    </row>
    <row r="40" spans="1:7" s="637" customFormat="1" ht="19.5" customHeight="1" x14ac:dyDescent="0.3">
      <c r="A40" s="632"/>
      <c r="B40" s="632"/>
      <c r="C40" s="638"/>
      <c r="D40" s="636"/>
      <c r="E40" s="639"/>
      <c r="F40" s="639"/>
      <c r="G40" s="636"/>
    </row>
    <row r="41" spans="1:7" ht="19.5" customHeight="1" x14ac:dyDescent="0.3">
      <c r="A41" s="837" t="s">
        <v>1272</v>
      </c>
      <c r="B41" s="837"/>
      <c r="C41" s="837"/>
      <c r="D41" s="837"/>
      <c r="E41" s="837"/>
      <c r="F41" s="837"/>
      <c r="G41" s="837"/>
    </row>
    <row r="42" spans="1:7" ht="30" customHeight="1" x14ac:dyDescent="0.3">
      <c r="A42" s="769" t="s">
        <v>1278</v>
      </c>
      <c r="B42" s="740"/>
      <c r="C42" s="740"/>
      <c r="D42" s="740"/>
      <c r="E42" s="740"/>
      <c r="F42" s="740"/>
      <c r="G42" s="740"/>
    </row>
    <row r="43" spans="1:7" ht="10.5" customHeight="1" thickBot="1" x14ac:dyDescent="0.35">
      <c r="A43" s="617"/>
      <c r="B43" s="617"/>
      <c r="C43" s="618"/>
      <c r="D43" s="617"/>
      <c r="E43" s="619"/>
      <c r="F43" s="619"/>
      <c r="G43" s="620"/>
    </row>
    <row r="44" spans="1:7" ht="33.75" customHeight="1" thickBot="1" x14ac:dyDescent="0.35">
      <c r="A44" s="884" t="s">
        <v>1286</v>
      </c>
      <c r="B44" s="884" t="s">
        <v>4</v>
      </c>
      <c r="C44" s="884" t="s">
        <v>347</v>
      </c>
      <c r="D44" s="838" t="s">
        <v>1276</v>
      </c>
      <c r="E44" s="886" t="s">
        <v>376</v>
      </c>
      <c r="F44" s="887"/>
      <c r="G44" s="838" t="s">
        <v>1275</v>
      </c>
    </row>
    <row r="45" spans="1:7" ht="33.75" customHeight="1" thickBot="1" x14ac:dyDescent="0.35">
      <c r="A45" s="885"/>
      <c r="B45" s="885"/>
      <c r="C45" s="885"/>
      <c r="D45" s="840"/>
      <c r="E45" s="744" t="s">
        <v>1279</v>
      </c>
      <c r="F45" s="745" t="s">
        <v>1280</v>
      </c>
      <c r="G45" s="840"/>
    </row>
    <row r="46" spans="1:7" ht="37.5" customHeight="1" x14ac:dyDescent="0.3">
      <c r="A46" s="759" t="s">
        <v>357</v>
      </c>
      <c r="B46" s="754" t="s">
        <v>955</v>
      </c>
      <c r="C46" s="746"/>
      <c r="D46" s="749" t="s">
        <v>1284</v>
      </c>
      <c r="E46" s="748"/>
      <c r="F46" s="748">
        <v>43</v>
      </c>
      <c r="G46" s="747" t="s">
        <v>1277</v>
      </c>
    </row>
    <row r="47" spans="1:7" ht="37.5" customHeight="1" thickBot="1" x14ac:dyDescent="0.35">
      <c r="A47" s="758" t="s">
        <v>357</v>
      </c>
      <c r="B47" s="746" t="s">
        <v>1283</v>
      </c>
      <c r="C47" s="746"/>
      <c r="D47" s="749" t="s">
        <v>1285</v>
      </c>
      <c r="E47" s="725"/>
      <c r="F47" s="725">
        <v>40</v>
      </c>
      <c r="G47" s="724" t="s">
        <v>1277</v>
      </c>
    </row>
    <row r="48" spans="1:7" ht="19.5" customHeight="1" thickBot="1" x14ac:dyDescent="0.35">
      <c r="A48" s="751"/>
      <c r="B48" s="753"/>
      <c r="C48" s="726">
        <f>SUM(C46:C47)</f>
        <v>0</v>
      </c>
      <c r="D48" s="631"/>
      <c r="E48" s="635">
        <f>SUM(E46:E47)</f>
        <v>0</v>
      </c>
      <c r="F48" s="635">
        <f>SUM(F46:F47)</f>
        <v>83</v>
      </c>
      <c r="G48" s="631"/>
    </row>
    <row r="49" spans="1:7" ht="19.5" thickBot="1" x14ac:dyDescent="0.35">
      <c r="E49" s="888">
        <f>SUM(E48:F48)</f>
        <v>83</v>
      </c>
      <c r="F49" s="889"/>
    </row>
    <row r="64" spans="1:7" ht="19.5" customHeight="1" x14ac:dyDescent="0.3">
      <c r="A64" s="837" t="s">
        <v>1272</v>
      </c>
      <c r="B64" s="837"/>
      <c r="C64" s="837"/>
      <c r="D64" s="837"/>
      <c r="E64" s="837"/>
      <c r="F64" s="837"/>
      <c r="G64" s="837"/>
    </row>
    <row r="65" spans="1:7" ht="30" customHeight="1" x14ac:dyDescent="0.3">
      <c r="A65" s="769" t="s">
        <v>1241</v>
      </c>
      <c r="B65" s="740"/>
      <c r="C65" s="740"/>
      <c r="D65" s="740"/>
      <c r="E65" s="740"/>
      <c r="F65" s="740"/>
      <c r="G65" s="740"/>
    </row>
    <row r="66" spans="1:7" ht="10.5" customHeight="1" thickBot="1" x14ac:dyDescent="0.35">
      <c r="A66" s="617"/>
      <c r="B66" s="617"/>
      <c r="C66" s="618"/>
      <c r="D66" s="617"/>
      <c r="E66" s="619"/>
      <c r="F66" s="619"/>
      <c r="G66" s="620"/>
    </row>
    <row r="67" spans="1:7" ht="33.75" customHeight="1" thickBot="1" x14ac:dyDescent="0.35">
      <c r="A67" s="884" t="s">
        <v>1286</v>
      </c>
      <c r="B67" s="884" t="s">
        <v>4</v>
      </c>
      <c r="C67" s="884" t="s">
        <v>347</v>
      </c>
      <c r="D67" s="838" t="s">
        <v>1276</v>
      </c>
      <c r="E67" s="886" t="s">
        <v>376</v>
      </c>
      <c r="F67" s="887"/>
      <c r="G67" s="838" t="s">
        <v>1275</v>
      </c>
    </row>
    <row r="68" spans="1:7" ht="33.75" customHeight="1" thickBot="1" x14ac:dyDescent="0.35">
      <c r="A68" s="885"/>
      <c r="B68" s="885"/>
      <c r="C68" s="885"/>
      <c r="D68" s="840"/>
      <c r="E68" s="744" t="s">
        <v>1279</v>
      </c>
      <c r="F68" s="745" t="s">
        <v>1280</v>
      </c>
      <c r="G68" s="840"/>
    </row>
    <row r="69" spans="1:7" s="637" customFormat="1" ht="37.5" customHeight="1" x14ac:dyDescent="0.3">
      <c r="A69" s="795" t="s">
        <v>1267</v>
      </c>
      <c r="B69" s="796" t="s">
        <v>567</v>
      </c>
      <c r="C69" s="796">
        <v>25</v>
      </c>
      <c r="D69" s="797"/>
      <c r="E69" s="790">
        <v>50</v>
      </c>
      <c r="F69" s="798"/>
      <c r="G69" s="799" t="s">
        <v>1301</v>
      </c>
    </row>
    <row r="70" spans="1:7" s="637" customFormat="1" ht="19.5" customHeight="1" x14ac:dyDescent="0.3">
      <c r="A70" s="764" t="s">
        <v>1034</v>
      </c>
      <c r="B70" s="723" t="s">
        <v>567</v>
      </c>
      <c r="C70" s="723">
        <v>50</v>
      </c>
      <c r="D70" s="240"/>
      <c r="E70" s="725">
        <v>50</v>
      </c>
      <c r="F70" s="237"/>
      <c r="G70" s="724" t="s">
        <v>1301</v>
      </c>
    </row>
    <row r="71" spans="1:7" s="637" customFormat="1" ht="19.5" customHeight="1" x14ac:dyDescent="0.3">
      <c r="A71" s="378" t="s">
        <v>1036</v>
      </c>
      <c r="B71" s="723" t="s">
        <v>567</v>
      </c>
      <c r="C71" s="746">
        <v>265</v>
      </c>
      <c r="D71" s="770"/>
      <c r="E71" s="748">
        <v>175</v>
      </c>
      <c r="F71" s="626"/>
      <c r="G71" s="724" t="s">
        <v>1301</v>
      </c>
    </row>
    <row r="72" spans="1:7" s="637" customFormat="1" ht="19.5" customHeight="1" x14ac:dyDescent="0.3">
      <c r="A72" s="378" t="s">
        <v>1048</v>
      </c>
      <c r="B72" s="773" t="s">
        <v>567</v>
      </c>
      <c r="C72" s="746">
        <v>20</v>
      </c>
      <c r="D72" s="770"/>
      <c r="E72" s="748">
        <v>10</v>
      </c>
      <c r="F72" s="626"/>
      <c r="G72" s="724" t="s">
        <v>1301</v>
      </c>
    </row>
    <row r="73" spans="1:7" s="637" customFormat="1" ht="19.5" customHeight="1" x14ac:dyDescent="0.3">
      <c r="A73" s="384" t="s">
        <v>1049</v>
      </c>
      <c r="B73" s="773" t="s">
        <v>316</v>
      </c>
      <c r="C73" s="746">
        <v>150</v>
      </c>
      <c r="D73" s="771"/>
      <c r="E73" s="748">
        <v>150</v>
      </c>
      <c r="F73" s="626"/>
      <c r="G73" s="747" t="s">
        <v>1300</v>
      </c>
    </row>
    <row r="74" spans="1:7" s="637" customFormat="1" ht="19.5" customHeight="1" x14ac:dyDescent="0.3">
      <c r="A74" s="378" t="s">
        <v>1050</v>
      </c>
      <c r="B74" s="773" t="s">
        <v>1051</v>
      </c>
      <c r="C74" s="746">
        <v>80</v>
      </c>
      <c r="D74" s="770"/>
      <c r="E74" s="748">
        <v>80</v>
      </c>
      <c r="F74" s="626"/>
      <c r="G74" s="747" t="s">
        <v>1300</v>
      </c>
    </row>
    <row r="75" spans="1:7" s="637" customFormat="1" ht="19.5" customHeight="1" x14ac:dyDescent="0.3">
      <c r="A75" s="436" t="s">
        <v>1061</v>
      </c>
      <c r="B75" s="746" t="s">
        <v>277</v>
      </c>
      <c r="C75" s="746">
        <v>30</v>
      </c>
      <c r="D75" s="770"/>
      <c r="E75" s="748">
        <v>25</v>
      </c>
      <c r="F75" s="626"/>
      <c r="G75" s="747" t="s">
        <v>924</v>
      </c>
    </row>
    <row r="76" spans="1:7" s="637" customFormat="1" ht="19.5" customHeight="1" x14ac:dyDescent="0.3">
      <c r="A76" s="772" t="s">
        <v>1064</v>
      </c>
      <c r="B76" s="774" t="s">
        <v>316</v>
      </c>
      <c r="C76" s="746">
        <v>100</v>
      </c>
      <c r="D76" s="770"/>
      <c r="E76" s="748">
        <v>50</v>
      </c>
      <c r="F76" s="626"/>
      <c r="G76" s="747" t="s">
        <v>1268</v>
      </c>
    </row>
    <row r="77" spans="1:7" s="637" customFormat="1" ht="19.5" customHeight="1" x14ac:dyDescent="0.3">
      <c r="A77" s="436" t="s">
        <v>1065</v>
      </c>
      <c r="B77" s="774" t="s">
        <v>8</v>
      </c>
      <c r="C77" s="746">
        <v>20</v>
      </c>
      <c r="D77" s="770"/>
      <c r="E77" s="748">
        <v>55</v>
      </c>
      <c r="F77" s="626"/>
      <c r="G77" s="747" t="s">
        <v>1268</v>
      </c>
    </row>
    <row r="78" spans="1:7" s="637" customFormat="1" ht="19.5" customHeight="1" x14ac:dyDescent="0.3">
      <c r="A78" s="436" t="s">
        <v>1072</v>
      </c>
      <c r="B78" s="774" t="s">
        <v>253</v>
      </c>
      <c r="C78" s="746">
        <v>70</v>
      </c>
      <c r="D78" s="770"/>
      <c r="E78" s="748">
        <v>100</v>
      </c>
      <c r="F78" s="626"/>
      <c r="G78" s="747" t="s">
        <v>1268</v>
      </c>
    </row>
    <row r="79" spans="1:7" s="637" customFormat="1" ht="37.5" customHeight="1" x14ac:dyDescent="0.3">
      <c r="A79" s="776" t="s">
        <v>1299</v>
      </c>
      <c r="B79" s="777"/>
      <c r="C79" s="777"/>
      <c r="D79" s="325"/>
      <c r="E79" s="778"/>
      <c r="F79" s="323"/>
      <c r="G79" s="779"/>
    </row>
    <row r="80" spans="1:7" s="637" customFormat="1" ht="19.5" customHeight="1" x14ac:dyDescent="0.3">
      <c r="A80" s="768" t="s">
        <v>1302</v>
      </c>
      <c r="B80" s="781" t="s">
        <v>256</v>
      </c>
      <c r="C80" s="746">
        <v>20</v>
      </c>
      <c r="D80" s="804" t="s">
        <v>1306</v>
      </c>
      <c r="E80" s="791">
        <v>25</v>
      </c>
      <c r="F80" s="626"/>
      <c r="G80" s="747" t="s">
        <v>1271</v>
      </c>
    </row>
    <row r="81" spans="1:7" s="637" customFormat="1" ht="19.5" customHeight="1" x14ac:dyDescent="0.3">
      <c r="A81" s="764" t="s">
        <v>1303</v>
      </c>
      <c r="B81" s="782" t="s">
        <v>258</v>
      </c>
      <c r="C81" s="746">
        <v>20</v>
      </c>
      <c r="D81" s="804" t="s">
        <v>1307</v>
      </c>
      <c r="E81" s="792">
        <v>20</v>
      </c>
      <c r="F81" s="626"/>
      <c r="G81" s="747" t="s">
        <v>1271</v>
      </c>
    </row>
    <row r="82" spans="1:7" s="637" customFormat="1" ht="19.5" customHeight="1" x14ac:dyDescent="0.3">
      <c r="A82" s="776" t="s">
        <v>1304</v>
      </c>
      <c r="B82" s="775" t="s">
        <v>8</v>
      </c>
      <c r="C82" s="777">
        <v>40</v>
      </c>
      <c r="D82" s="805" t="s">
        <v>1308</v>
      </c>
      <c r="E82" s="778">
        <v>21</v>
      </c>
      <c r="F82" s="323"/>
      <c r="G82" s="779" t="s">
        <v>1271</v>
      </c>
    </row>
    <row r="83" spans="1:7" s="637" customFormat="1" ht="19.5" customHeight="1" x14ac:dyDescent="0.3">
      <c r="A83" s="768"/>
      <c r="B83" s="780"/>
      <c r="C83" s="746"/>
      <c r="D83" s="804" t="s">
        <v>1309</v>
      </c>
      <c r="E83" s="791">
        <v>20</v>
      </c>
      <c r="F83" s="626"/>
      <c r="G83" s="785" t="s">
        <v>1271</v>
      </c>
    </row>
    <row r="84" spans="1:7" s="637" customFormat="1" ht="19.5" customHeight="1" x14ac:dyDescent="0.3">
      <c r="A84" s="764" t="s">
        <v>1305</v>
      </c>
      <c r="B84" s="774" t="s">
        <v>8</v>
      </c>
      <c r="C84" s="746">
        <v>20</v>
      </c>
      <c r="D84" s="806" t="s">
        <v>1310</v>
      </c>
      <c r="E84" s="792">
        <v>20</v>
      </c>
      <c r="F84" s="626"/>
      <c r="G84" s="747" t="s">
        <v>1271</v>
      </c>
    </row>
    <row r="85" spans="1:7" s="637" customFormat="1" ht="19.5" customHeight="1" thickBot="1" x14ac:dyDescent="0.35">
      <c r="A85" s="388" t="s">
        <v>1103</v>
      </c>
      <c r="B85" s="800" t="s">
        <v>8</v>
      </c>
      <c r="C85" s="801">
        <v>40</v>
      </c>
      <c r="D85" s="807" t="s">
        <v>1311</v>
      </c>
      <c r="E85" s="802">
        <v>20</v>
      </c>
      <c r="F85" s="742"/>
      <c r="G85" s="803" t="s">
        <v>1271</v>
      </c>
    </row>
    <row r="86" spans="1:7" ht="33.75" customHeight="1" thickBot="1" x14ac:dyDescent="0.35">
      <c r="A86" s="884" t="s">
        <v>1286</v>
      </c>
      <c r="B86" s="884" t="s">
        <v>4</v>
      </c>
      <c r="C86" s="884" t="s">
        <v>347</v>
      </c>
      <c r="D86" s="838" t="s">
        <v>1276</v>
      </c>
      <c r="E86" s="886" t="s">
        <v>376</v>
      </c>
      <c r="F86" s="887"/>
      <c r="G86" s="838" t="s">
        <v>1275</v>
      </c>
    </row>
    <row r="87" spans="1:7" ht="33.75" customHeight="1" thickBot="1" x14ac:dyDescent="0.35">
      <c r="A87" s="885"/>
      <c r="B87" s="885"/>
      <c r="C87" s="885"/>
      <c r="D87" s="840"/>
      <c r="E87" s="744" t="s">
        <v>1279</v>
      </c>
      <c r="F87" s="745" t="s">
        <v>1280</v>
      </c>
      <c r="G87" s="840"/>
    </row>
    <row r="88" spans="1:7" s="637" customFormat="1" ht="19.5" customHeight="1" x14ac:dyDescent="0.3">
      <c r="A88" s="814" t="s">
        <v>1104</v>
      </c>
      <c r="B88" s="815" t="s">
        <v>253</v>
      </c>
      <c r="C88" s="816">
        <v>100</v>
      </c>
      <c r="D88" s="817" t="s">
        <v>1312</v>
      </c>
      <c r="E88" s="793">
        <v>20</v>
      </c>
      <c r="F88" s="644"/>
      <c r="G88" s="818" t="s">
        <v>1271</v>
      </c>
    </row>
    <row r="89" spans="1:7" s="637" customFormat="1" ht="19.5" customHeight="1" x14ac:dyDescent="0.3">
      <c r="A89" s="786"/>
      <c r="B89" s="787"/>
      <c r="C89" s="767"/>
      <c r="D89" s="808" t="s">
        <v>1313</v>
      </c>
      <c r="E89" s="794">
        <v>20</v>
      </c>
      <c r="F89" s="624"/>
      <c r="G89" s="784" t="s">
        <v>1271</v>
      </c>
    </row>
    <row r="90" spans="1:7" s="637" customFormat="1" ht="19.5" customHeight="1" x14ac:dyDescent="0.3">
      <c r="A90" s="786"/>
      <c r="B90" s="787"/>
      <c r="C90" s="789"/>
      <c r="D90" s="808" t="s">
        <v>1315</v>
      </c>
      <c r="E90" s="794">
        <v>20</v>
      </c>
      <c r="F90" s="645"/>
      <c r="G90" s="784" t="s">
        <v>1271</v>
      </c>
    </row>
    <row r="91" spans="1:7" s="637" customFormat="1" ht="19.5" customHeight="1" x14ac:dyDescent="0.3">
      <c r="A91" s="786"/>
      <c r="B91" s="787"/>
      <c r="C91" s="788"/>
      <c r="D91" s="809" t="s">
        <v>1314</v>
      </c>
      <c r="E91" s="791">
        <v>20</v>
      </c>
      <c r="F91" s="626"/>
      <c r="G91" s="785" t="s">
        <v>1271</v>
      </c>
    </row>
    <row r="92" spans="1:7" s="637" customFormat="1" ht="19.5" customHeight="1" x14ac:dyDescent="0.3">
      <c r="A92" s="345" t="s">
        <v>1316</v>
      </c>
      <c r="B92" s="457" t="s">
        <v>1110</v>
      </c>
      <c r="C92" s="746">
        <v>50</v>
      </c>
      <c r="D92" s="804" t="s">
        <v>1317</v>
      </c>
      <c r="E92" s="792">
        <v>50</v>
      </c>
      <c r="F92" s="626"/>
      <c r="G92" s="747" t="s">
        <v>1271</v>
      </c>
    </row>
    <row r="93" spans="1:7" s="637" customFormat="1" ht="19.5" customHeight="1" x14ac:dyDescent="0.3">
      <c r="A93" s="378" t="s">
        <v>1298</v>
      </c>
      <c r="B93" s="774" t="s">
        <v>1113</v>
      </c>
      <c r="C93" s="746">
        <v>20</v>
      </c>
      <c r="D93" s="810" t="s">
        <v>1318</v>
      </c>
      <c r="E93" s="725">
        <v>6</v>
      </c>
      <c r="F93" s="626"/>
      <c r="G93" s="747" t="s">
        <v>1271</v>
      </c>
    </row>
    <row r="94" spans="1:7" s="637" customFormat="1" ht="19.5" customHeight="1" x14ac:dyDescent="0.3">
      <c r="A94" s="345" t="s">
        <v>1118</v>
      </c>
      <c r="B94" s="728" t="s">
        <v>1117</v>
      </c>
      <c r="C94" s="746">
        <v>40</v>
      </c>
      <c r="D94" s="811" t="s">
        <v>1320</v>
      </c>
      <c r="E94" s="748">
        <v>54</v>
      </c>
      <c r="F94" s="626"/>
      <c r="G94" s="747" t="s">
        <v>1271</v>
      </c>
    </row>
    <row r="95" spans="1:7" s="637" customFormat="1" ht="19.5" customHeight="1" x14ac:dyDescent="0.3">
      <c r="A95" s="384" t="s">
        <v>1126</v>
      </c>
      <c r="B95" s="774" t="s">
        <v>1125</v>
      </c>
      <c r="C95" s="627">
        <v>60</v>
      </c>
      <c r="D95" s="812" t="s">
        <v>1319</v>
      </c>
      <c r="E95" s="237">
        <v>42</v>
      </c>
      <c r="F95" s="237"/>
      <c r="G95" s="724" t="s">
        <v>1271</v>
      </c>
    </row>
    <row r="96" spans="1:7" s="637" customFormat="1" ht="19.5" customHeight="1" x14ac:dyDescent="0.3">
      <c r="A96" s="739"/>
      <c r="B96" s="765" t="s">
        <v>1287</v>
      </c>
      <c r="C96" s="625"/>
      <c r="D96" s="761" t="s">
        <v>1321</v>
      </c>
      <c r="E96" s="626"/>
      <c r="F96" s="748">
        <v>60</v>
      </c>
      <c r="G96" s="747" t="s">
        <v>1288</v>
      </c>
    </row>
    <row r="97" spans="1:7" s="637" customFormat="1" ht="37.5" customHeight="1" x14ac:dyDescent="0.3">
      <c r="A97" s="739"/>
      <c r="B97" s="766" t="s">
        <v>1029</v>
      </c>
      <c r="C97" s="627"/>
      <c r="D97" s="762" t="s">
        <v>1322</v>
      </c>
      <c r="E97" s="237"/>
      <c r="F97" s="725">
        <v>150</v>
      </c>
      <c r="G97" s="724" t="s">
        <v>1288</v>
      </c>
    </row>
    <row r="98" spans="1:7" s="637" customFormat="1" ht="19.5" customHeight="1" x14ac:dyDescent="0.3">
      <c r="A98" s="384"/>
      <c r="B98" s="723" t="s">
        <v>567</v>
      </c>
      <c r="C98" s="627"/>
      <c r="D98" s="344" t="s">
        <v>1323</v>
      </c>
      <c r="E98" s="237"/>
      <c r="F98" s="338">
        <v>25</v>
      </c>
      <c r="G98" s="724" t="s">
        <v>1301</v>
      </c>
    </row>
    <row r="99" spans="1:7" s="637" customFormat="1" ht="19.5" customHeight="1" x14ac:dyDescent="0.3">
      <c r="A99" s="384"/>
      <c r="B99" s="723" t="s">
        <v>567</v>
      </c>
      <c r="C99" s="627"/>
      <c r="D99" s="344" t="s">
        <v>1324</v>
      </c>
      <c r="E99" s="237"/>
      <c r="F99" s="237">
        <v>14</v>
      </c>
      <c r="G99" s="724" t="s">
        <v>1301</v>
      </c>
    </row>
    <row r="100" spans="1:7" s="637" customFormat="1" ht="19.5" customHeight="1" x14ac:dyDescent="0.3">
      <c r="A100" s="384"/>
      <c r="B100" s="723" t="s">
        <v>567</v>
      </c>
      <c r="C100" s="627"/>
      <c r="D100" s="344" t="s">
        <v>1325</v>
      </c>
      <c r="E100" s="237"/>
      <c r="F100" s="338">
        <v>106</v>
      </c>
      <c r="G100" s="724" t="s">
        <v>1301</v>
      </c>
    </row>
    <row r="101" spans="1:7" s="637" customFormat="1" ht="37.5" customHeight="1" x14ac:dyDescent="0.3">
      <c r="A101" s="384"/>
      <c r="B101" s="723" t="s">
        <v>567</v>
      </c>
      <c r="C101" s="627"/>
      <c r="D101" s="813" t="s">
        <v>1326</v>
      </c>
      <c r="E101" s="237"/>
      <c r="F101" s="829">
        <v>30</v>
      </c>
      <c r="G101" s="724" t="s">
        <v>1301</v>
      </c>
    </row>
    <row r="102" spans="1:7" s="637" customFormat="1" ht="19.5" customHeight="1" x14ac:dyDescent="0.3">
      <c r="A102" s="384"/>
      <c r="B102" s="723" t="s">
        <v>567</v>
      </c>
      <c r="C102" s="627"/>
      <c r="D102" s="344" t="s">
        <v>1327</v>
      </c>
      <c r="E102" s="237"/>
      <c r="F102" s="338">
        <v>25</v>
      </c>
      <c r="G102" s="724" t="s">
        <v>1301</v>
      </c>
    </row>
    <row r="103" spans="1:7" s="637" customFormat="1" ht="19.5" customHeight="1" x14ac:dyDescent="0.3">
      <c r="A103" s="384"/>
      <c r="B103" s="723" t="s">
        <v>567</v>
      </c>
      <c r="C103" s="627"/>
      <c r="D103" s="344" t="s">
        <v>1328</v>
      </c>
      <c r="E103" s="237"/>
      <c r="F103" s="338">
        <v>50</v>
      </c>
      <c r="G103" s="724" t="s">
        <v>1301</v>
      </c>
    </row>
    <row r="104" spans="1:7" s="637" customFormat="1" ht="19.5" customHeight="1" x14ac:dyDescent="0.3">
      <c r="A104" s="384"/>
      <c r="B104" s="723" t="s">
        <v>567</v>
      </c>
      <c r="C104" s="627"/>
      <c r="D104" s="344" t="s">
        <v>1329</v>
      </c>
      <c r="E104" s="237"/>
      <c r="F104" s="338">
        <v>246</v>
      </c>
      <c r="G104" s="724" t="s">
        <v>1301</v>
      </c>
    </row>
    <row r="105" spans="1:7" s="637" customFormat="1" ht="37.5" customHeight="1" x14ac:dyDescent="0.3">
      <c r="A105" s="384"/>
      <c r="B105" s="822" t="s">
        <v>1055</v>
      </c>
      <c r="C105" s="627"/>
      <c r="D105" s="762" t="s">
        <v>1330</v>
      </c>
      <c r="E105" s="237"/>
      <c r="F105" s="725">
        <v>40</v>
      </c>
      <c r="G105" s="747" t="s">
        <v>1300</v>
      </c>
    </row>
    <row r="106" spans="1:7" s="637" customFormat="1" ht="19.5" customHeight="1" thickBot="1" x14ac:dyDescent="0.35">
      <c r="A106" s="819"/>
      <c r="B106" s="820" t="s">
        <v>311</v>
      </c>
      <c r="C106" s="821"/>
      <c r="D106" s="823" t="s">
        <v>1331</v>
      </c>
      <c r="E106" s="742"/>
      <c r="F106" s="455">
        <v>4235</v>
      </c>
      <c r="G106" s="803" t="s">
        <v>1348</v>
      </c>
    </row>
    <row r="107" spans="1:7" ht="33.75" customHeight="1" thickBot="1" x14ac:dyDescent="0.35">
      <c r="A107" s="884" t="s">
        <v>1286</v>
      </c>
      <c r="B107" s="884" t="s">
        <v>4</v>
      </c>
      <c r="C107" s="884" t="s">
        <v>347</v>
      </c>
      <c r="D107" s="838" t="s">
        <v>1276</v>
      </c>
      <c r="E107" s="886" t="s">
        <v>376</v>
      </c>
      <c r="F107" s="887"/>
      <c r="G107" s="838" t="s">
        <v>1275</v>
      </c>
    </row>
    <row r="108" spans="1:7" ht="33.75" customHeight="1" thickBot="1" x14ac:dyDescent="0.35">
      <c r="A108" s="885"/>
      <c r="B108" s="885"/>
      <c r="C108" s="885"/>
      <c r="D108" s="840"/>
      <c r="E108" s="744" t="s">
        <v>1279</v>
      </c>
      <c r="F108" s="745" t="s">
        <v>1280</v>
      </c>
      <c r="G108" s="840"/>
    </row>
    <row r="109" spans="1:7" s="637" customFormat="1" ht="37.5" customHeight="1" x14ac:dyDescent="0.3">
      <c r="A109" s="824"/>
      <c r="B109" s="830" t="s">
        <v>311</v>
      </c>
      <c r="C109" s="825"/>
      <c r="D109" s="826" t="s">
        <v>1332</v>
      </c>
      <c r="E109" s="798"/>
      <c r="F109" s="790">
        <v>157</v>
      </c>
      <c r="G109" s="799" t="s">
        <v>1348</v>
      </c>
    </row>
    <row r="110" spans="1:7" s="637" customFormat="1" ht="19.5" customHeight="1" x14ac:dyDescent="0.3">
      <c r="A110" s="384"/>
      <c r="B110" s="774" t="s">
        <v>1058</v>
      </c>
      <c r="C110" s="627"/>
      <c r="D110" s="438" t="s">
        <v>1333</v>
      </c>
      <c r="E110" s="237"/>
      <c r="F110" s="237">
        <v>147</v>
      </c>
      <c r="G110" s="724" t="s">
        <v>554</v>
      </c>
    </row>
    <row r="111" spans="1:7" s="637" customFormat="1" ht="37.5" customHeight="1" x14ac:dyDescent="0.3">
      <c r="A111" s="384"/>
      <c r="B111" s="746" t="s">
        <v>277</v>
      </c>
      <c r="C111" s="627"/>
      <c r="D111" s="762" t="s">
        <v>1334</v>
      </c>
      <c r="E111" s="237"/>
      <c r="F111" s="725">
        <v>30</v>
      </c>
      <c r="G111" s="724" t="s">
        <v>924</v>
      </c>
    </row>
    <row r="112" spans="1:7" s="637" customFormat="1" ht="19.5" customHeight="1" x14ac:dyDescent="0.3">
      <c r="A112" s="739"/>
      <c r="B112" s="774" t="s">
        <v>8</v>
      </c>
      <c r="C112" s="831"/>
      <c r="D112" s="472" t="s">
        <v>1335</v>
      </c>
      <c r="E112" s="239"/>
      <c r="F112" s="239">
        <v>20</v>
      </c>
      <c r="G112" s="747" t="s">
        <v>1268</v>
      </c>
    </row>
    <row r="113" spans="1:7" s="637" customFormat="1" ht="19.5" customHeight="1" x14ac:dyDescent="0.3">
      <c r="A113" s="739"/>
      <c r="B113" s="774" t="s">
        <v>1068</v>
      </c>
      <c r="C113" s="831"/>
      <c r="D113" s="733" t="s">
        <v>1336</v>
      </c>
      <c r="E113" s="239"/>
      <c r="F113" s="239">
        <v>20</v>
      </c>
      <c r="G113" s="747" t="s">
        <v>1268</v>
      </c>
    </row>
    <row r="114" spans="1:7" s="637" customFormat="1" ht="19.5" customHeight="1" x14ac:dyDescent="0.3">
      <c r="A114" s="739"/>
      <c r="B114" s="774" t="s">
        <v>8</v>
      </c>
      <c r="C114" s="831"/>
      <c r="D114" s="472" t="s">
        <v>1337</v>
      </c>
      <c r="E114" s="239"/>
      <c r="F114" s="239">
        <v>10</v>
      </c>
      <c r="G114" s="747" t="s">
        <v>1268</v>
      </c>
    </row>
    <row r="115" spans="1:7" s="637" customFormat="1" ht="37.5" customHeight="1" x14ac:dyDescent="0.3">
      <c r="A115" s="739"/>
      <c r="B115" s="774" t="s">
        <v>311</v>
      </c>
      <c r="C115" s="831"/>
      <c r="D115" s="762" t="s">
        <v>1338</v>
      </c>
      <c r="E115" s="239"/>
      <c r="F115" s="792">
        <v>920</v>
      </c>
      <c r="G115" s="757" t="s">
        <v>1349</v>
      </c>
    </row>
    <row r="116" spans="1:7" s="637" customFormat="1" ht="19.5" customHeight="1" x14ac:dyDescent="0.3">
      <c r="A116" s="739"/>
      <c r="B116" s="774" t="s">
        <v>311</v>
      </c>
      <c r="C116" s="831"/>
      <c r="D116" s="438" t="s">
        <v>1339</v>
      </c>
      <c r="E116" s="239"/>
      <c r="F116" s="239">
        <v>2970</v>
      </c>
      <c r="G116" s="757" t="s">
        <v>1349</v>
      </c>
    </row>
    <row r="117" spans="1:7" s="637" customFormat="1" ht="19.5" customHeight="1" x14ac:dyDescent="0.3">
      <c r="A117" s="739"/>
      <c r="B117" s="774" t="s">
        <v>293</v>
      </c>
      <c r="C117" s="831"/>
      <c r="D117" s="727" t="s">
        <v>1340</v>
      </c>
      <c r="E117" s="239"/>
      <c r="F117" s="338">
        <v>50</v>
      </c>
      <c r="G117" s="757" t="s">
        <v>1349</v>
      </c>
    </row>
    <row r="118" spans="1:7" s="637" customFormat="1" ht="19.5" customHeight="1" x14ac:dyDescent="0.3">
      <c r="A118" s="739"/>
      <c r="B118" s="774" t="s">
        <v>1081</v>
      </c>
      <c r="C118" s="831"/>
      <c r="D118" s="442" t="s">
        <v>1341</v>
      </c>
      <c r="E118" s="239"/>
      <c r="F118" s="338">
        <v>20</v>
      </c>
      <c r="G118" s="757" t="s">
        <v>1349</v>
      </c>
    </row>
    <row r="119" spans="1:7" s="637" customFormat="1" ht="37.5" customHeight="1" x14ac:dyDescent="0.3">
      <c r="A119" s="739"/>
      <c r="B119" s="774" t="s">
        <v>1083</v>
      </c>
      <c r="C119" s="831"/>
      <c r="D119" s="762" t="s">
        <v>1342</v>
      </c>
      <c r="E119" s="239"/>
      <c r="F119" s="829">
        <v>30</v>
      </c>
      <c r="G119" s="757" t="s">
        <v>1349</v>
      </c>
    </row>
    <row r="120" spans="1:7" s="637" customFormat="1" ht="19.5" customHeight="1" x14ac:dyDescent="0.3">
      <c r="A120" s="739"/>
      <c r="B120" s="774" t="s">
        <v>231</v>
      </c>
      <c r="C120" s="831"/>
      <c r="D120" s="438" t="s">
        <v>1343</v>
      </c>
      <c r="E120" s="239"/>
      <c r="F120" s="338">
        <v>1612</v>
      </c>
      <c r="G120" s="757" t="s">
        <v>1350</v>
      </c>
    </row>
    <row r="121" spans="1:7" s="637" customFormat="1" ht="19.5" customHeight="1" x14ac:dyDescent="0.3">
      <c r="A121" s="739"/>
      <c r="B121" s="774" t="s">
        <v>567</v>
      </c>
      <c r="C121" s="831"/>
      <c r="D121" s="438" t="s">
        <v>1344</v>
      </c>
      <c r="E121" s="239"/>
      <c r="F121" s="338">
        <v>105</v>
      </c>
      <c r="G121" s="757" t="s">
        <v>1351</v>
      </c>
    </row>
    <row r="122" spans="1:7" s="637" customFormat="1" ht="19.5" customHeight="1" x14ac:dyDescent="0.3">
      <c r="A122" s="739"/>
      <c r="B122" s="832" t="s">
        <v>1058</v>
      </c>
      <c r="C122" s="831"/>
      <c r="D122" s="344" t="s">
        <v>1345</v>
      </c>
      <c r="E122" s="239"/>
      <c r="F122" s="338">
        <v>15</v>
      </c>
      <c r="G122" s="757" t="s">
        <v>1352</v>
      </c>
    </row>
    <row r="123" spans="1:7" s="637" customFormat="1" ht="37.5" customHeight="1" x14ac:dyDescent="0.3">
      <c r="A123" s="739"/>
      <c r="B123" s="774" t="s">
        <v>1094</v>
      </c>
      <c r="C123" s="831"/>
      <c r="D123" s="813" t="s">
        <v>1346</v>
      </c>
      <c r="E123" s="239"/>
      <c r="F123" s="829">
        <v>513</v>
      </c>
      <c r="G123" s="757" t="s">
        <v>1352</v>
      </c>
    </row>
    <row r="124" spans="1:7" s="637" customFormat="1" ht="19.5" customHeight="1" thickBot="1" x14ac:dyDescent="0.35">
      <c r="A124" s="786"/>
      <c r="B124" s="783" t="s">
        <v>1122</v>
      </c>
      <c r="C124" s="623"/>
      <c r="D124" s="467" t="s">
        <v>1347</v>
      </c>
      <c r="E124" s="624"/>
      <c r="F124" s="341">
        <v>9</v>
      </c>
      <c r="G124" s="763" t="s">
        <v>1271</v>
      </c>
    </row>
    <row r="125" spans="1:7" ht="19.5" customHeight="1" thickBot="1" x14ac:dyDescent="0.35">
      <c r="A125" s="410"/>
      <c r="B125" s="753"/>
      <c r="C125" s="726">
        <f>SUM(C69:C124)</f>
        <v>1220</v>
      </c>
      <c r="D125" s="631"/>
      <c r="E125" s="741">
        <f>SUM(E69:E124)</f>
        <v>1103</v>
      </c>
      <c r="F125" s="741">
        <f>SUM(F69:F124)</f>
        <v>11609</v>
      </c>
      <c r="G125" s="631"/>
    </row>
    <row r="126" spans="1:7" ht="19.5" thickBot="1" x14ac:dyDescent="0.35">
      <c r="A126" s="284"/>
      <c r="E126" s="882">
        <f>SUM(E125:F125)</f>
        <v>12712</v>
      </c>
      <c r="F126" s="883"/>
    </row>
    <row r="128" spans="1:7" s="637" customFormat="1" x14ac:dyDescent="0.3">
      <c r="C128" s="687"/>
      <c r="D128" s="827"/>
      <c r="E128" s="828"/>
      <c r="F128" s="828"/>
      <c r="G128" s="827"/>
    </row>
    <row r="129" spans="3:7" s="637" customFormat="1" x14ac:dyDescent="0.3">
      <c r="C129" s="687"/>
      <c r="D129" s="827"/>
      <c r="E129" s="828"/>
      <c r="F129" s="828"/>
      <c r="G129" s="827"/>
    </row>
    <row r="130" spans="3:7" s="637" customFormat="1" x14ac:dyDescent="0.3">
      <c r="C130" s="687"/>
      <c r="D130" s="827"/>
      <c r="E130" s="828"/>
      <c r="F130" s="828"/>
      <c r="G130" s="827"/>
    </row>
    <row r="131" spans="3:7" s="637" customFormat="1" x14ac:dyDescent="0.3">
      <c r="C131" s="687"/>
      <c r="D131" s="827"/>
      <c r="E131" s="828"/>
      <c r="F131" s="828"/>
      <c r="G131" s="827"/>
    </row>
    <row r="132" spans="3:7" s="637" customFormat="1" x14ac:dyDescent="0.3">
      <c r="C132" s="687"/>
      <c r="D132" s="827"/>
      <c r="E132" s="828"/>
      <c r="F132" s="828"/>
      <c r="G132" s="827"/>
    </row>
    <row r="133" spans="3:7" s="637" customFormat="1" x14ac:dyDescent="0.3">
      <c r="C133" s="687"/>
      <c r="D133" s="827"/>
      <c r="E133" s="828"/>
      <c r="F133" s="828"/>
      <c r="G133" s="827"/>
    </row>
    <row r="134" spans="3:7" s="637" customFormat="1" x14ac:dyDescent="0.3">
      <c r="C134" s="687"/>
      <c r="D134" s="827"/>
      <c r="E134" s="828"/>
      <c r="F134" s="828"/>
      <c r="G134" s="827"/>
    </row>
    <row r="135" spans="3:7" s="637" customFormat="1" x14ac:dyDescent="0.3">
      <c r="C135" s="687"/>
      <c r="D135" s="827"/>
      <c r="E135" s="828"/>
      <c r="F135" s="828"/>
      <c r="G135" s="827"/>
    </row>
    <row r="136" spans="3:7" s="637" customFormat="1" x14ac:dyDescent="0.3">
      <c r="C136" s="687"/>
      <c r="D136" s="827"/>
      <c r="E136" s="828"/>
      <c r="F136" s="828"/>
      <c r="G136" s="827"/>
    </row>
    <row r="137" spans="3:7" s="637" customFormat="1" x14ac:dyDescent="0.3">
      <c r="C137" s="687"/>
      <c r="D137" s="827"/>
      <c r="E137" s="828"/>
      <c r="F137" s="828"/>
      <c r="G137" s="827"/>
    </row>
    <row r="138" spans="3:7" s="637" customFormat="1" x14ac:dyDescent="0.3">
      <c r="C138" s="687"/>
      <c r="D138" s="827"/>
      <c r="E138" s="828"/>
      <c r="F138" s="828"/>
      <c r="G138" s="827"/>
    </row>
    <row r="139" spans="3:7" s="637" customFormat="1" x14ac:dyDescent="0.3">
      <c r="C139" s="687"/>
      <c r="D139" s="827"/>
      <c r="E139" s="828"/>
      <c r="F139" s="828"/>
      <c r="G139" s="827"/>
    </row>
    <row r="140" spans="3:7" s="637" customFormat="1" x14ac:dyDescent="0.3">
      <c r="C140" s="687"/>
      <c r="D140" s="827"/>
      <c r="E140" s="828"/>
      <c r="F140" s="828"/>
      <c r="G140" s="827"/>
    </row>
    <row r="141" spans="3:7" s="637" customFormat="1" x14ac:dyDescent="0.3">
      <c r="C141" s="687"/>
      <c r="D141" s="827"/>
      <c r="E141" s="828"/>
      <c r="F141" s="828"/>
      <c r="G141" s="827"/>
    </row>
    <row r="142" spans="3:7" s="637" customFormat="1" x14ac:dyDescent="0.3">
      <c r="C142" s="687"/>
      <c r="D142" s="827"/>
      <c r="E142" s="828"/>
      <c r="F142" s="828"/>
      <c r="G142" s="827"/>
    </row>
    <row r="143" spans="3:7" s="637" customFormat="1" x14ac:dyDescent="0.3">
      <c r="C143" s="687"/>
      <c r="D143" s="827"/>
      <c r="E143" s="828"/>
      <c r="F143" s="828"/>
      <c r="G143" s="827"/>
    </row>
    <row r="144" spans="3:7" s="637" customFormat="1" x14ac:dyDescent="0.3">
      <c r="C144" s="687"/>
      <c r="D144" s="827"/>
      <c r="E144" s="828"/>
      <c r="F144" s="828"/>
      <c r="G144" s="827"/>
    </row>
    <row r="145" spans="3:7" s="637" customFormat="1" x14ac:dyDescent="0.3">
      <c r="C145" s="687"/>
      <c r="D145" s="827"/>
      <c r="E145" s="828"/>
      <c r="F145" s="828"/>
      <c r="G145" s="827"/>
    </row>
    <row r="146" spans="3:7" s="637" customFormat="1" x14ac:dyDescent="0.3">
      <c r="C146" s="687"/>
      <c r="D146" s="827"/>
      <c r="E146" s="828"/>
      <c r="F146" s="828"/>
      <c r="G146" s="827"/>
    </row>
    <row r="147" spans="3:7" s="637" customFormat="1" x14ac:dyDescent="0.3">
      <c r="C147" s="687"/>
      <c r="D147" s="827"/>
      <c r="E147" s="828"/>
      <c r="F147" s="828"/>
      <c r="G147" s="827"/>
    </row>
    <row r="148" spans="3:7" s="637" customFormat="1" x14ac:dyDescent="0.3">
      <c r="C148" s="687"/>
      <c r="D148" s="827"/>
      <c r="E148" s="828"/>
      <c r="F148" s="828"/>
      <c r="G148" s="827"/>
    </row>
    <row r="149" spans="3:7" s="637" customFormat="1" x14ac:dyDescent="0.3">
      <c r="C149" s="687"/>
      <c r="D149" s="827"/>
      <c r="E149" s="828"/>
      <c r="F149" s="828"/>
      <c r="G149" s="827"/>
    </row>
    <row r="150" spans="3:7" s="637" customFormat="1" x14ac:dyDescent="0.3">
      <c r="C150" s="687"/>
      <c r="D150" s="827"/>
      <c r="E150" s="828"/>
      <c r="F150" s="828"/>
      <c r="G150" s="827"/>
    </row>
    <row r="151" spans="3:7" s="637" customFormat="1" x14ac:dyDescent="0.3">
      <c r="C151" s="687"/>
      <c r="D151" s="827"/>
      <c r="E151" s="828"/>
      <c r="F151" s="828"/>
      <c r="G151" s="827"/>
    </row>
    <row r="152" spans="3:7" s="637" customFormat="1" x14ac:dyDescent="0.3">
      <c r="C152" s="687"/>
      <c r="D152" s="827"/>
      <c r="E152" s="828"/>
      <c r="F152" s="828"/>
      <c r="G152" s="827"/>
    </row>
    <row r="153" spans="3:7" s="637" customFormat="1" x14ac:dyDescent="0.3">
      <c r="C153" s="687"/>
      <c r="D153" s="827"/>
      <c r="E153" s="828"/>
      <c r="F153" s="828"/>
      <c r="G153" s="827"/>
    </row>
    <row r="154" spans="3:7" s="637" customFormat="1" x14ac:dyDescent="0.3">
      <c r="C154" s="687"/>
      <c r="D154" s="827"/>
      <c r="E154" s="828"/>
      <c r="F154" s="828"/>
      <c r="G154" s="827"/>
    </row>
    <row r="155" spans="3:7" s="637" customFormat="1" x14ac:dyDescent="0.3">
      <c r="C155" s="687"/>
      <c r="D155" s="827"/>
      <c r="E155" s="828"/>
      <c r="F155" s="828"/>
      <c r="G155" s="827"/>
    </row>
    <row r="156" spans="3:7" s="637" customFormat="1" x14ac:dyDescent="0.3">
      <c r="C156" s="687"/>
      <c r="D156" s="827"/>
      <c r="E156" s="828"/>
      <c r="F156" s="828"/>
      <c r="G156" s="827"/>
    </row>
    <row r="157" spans="3:7" s="637" customFormat="1" x14ac:dyDescent="0.3">
      <c r="C157" s="687"/>
      <c r="D157" s="827"/>
      <c r="E157" s="828"/>
      <c r="F157" s="828"/>
      <c r="G157" s="827"/>
    </row>
    <row r="158" spans="3:7" s="637" customFormat="1" x14ac:dyDescent="0.3">
      <c r="C158" s="687"/>
      <c r="D158" s="827"/>
      <c r="E158" s="828"/>
      <c r="F158" s="828"/>
      <c r="G158" s="827"/>
    </row>
    <row r="159" spans="3:7" s="637" customFormat="1" x14ac:dyDescent="0.3">
      <c r="C159" s="687"/>
      <c r="D159" s="827"/>
      <c r="E159" s="828"/>
      <c r="F159" s="828"/>
      <c r="G159" s="827"/>
    </row>
    <row r="160" spans="3:7" s="637" customFormat="1" x14ac:dyDescent="0.3">
      <c r="C160" s="687"/>
      <c r="D160" s="827"/>
      <c r="E160" s="828"/>
      <c r="F160" s="828"/>
      <c r="G160" s="827"/>
    </row>
    <row r="161" spans="3:7" s="637" customFormat="1" x14ac:dyDescent="0.3">
      <c r="C161" s="687"/>
      <c r="D161" s="827"/>
      <c r="E161" s="828"/>
      <c r="F161" s="828"/>
      <c r="G161" s="827"/>
    </row>
    <row r="162" spans="3:7" s="637" customFormat="1" x14ac:dyDescent="0.3">
      <c r="C162" s="687"/>
      <c r="D162" s="827"/>
      <c r="E162" s="828"/>
      <c r="F162" s="828"/>
      <c r="G162" s="827"/>
    </row>
    <row r="163" spans="3:7" s="637" customFormat="1" x14ac:dyDescent="0.3">
      <c r="C163" s="687"/>
      <c r="D163" s="827"/>
      <c r="E163" s="828"/>
      <c r="F163" s="828"/>
      <c r="G163" s="827"/>
    </row>
    <row r="164" spans="3:7" s="637" customFormat="1" x14ac:dyDescent="0.3">
      <c r="C164" s="687"/>
      <c r="D164" s="827"/>
      <c r="E164" s="828"/>
      <c r="F164" s="828"/>
      <c r="G164" s="827"/>
    </row>
    <row r="165" spans="3:7" s="637" customFormat="1" x14ac:dyDescent="0.3">
      <c r="C165" s="687"/>
      <c r="D165" s="827"/>
      <c r="E165" s="828"/>
      <c r="F165" s="828"/>
      <c r="G165" s="827"/>
    </row>
    <row r="166" spans="3:7" s="637" customFormat="1" x14ac:dyDescent="0.3">
      <c r="C166" s="687"/>
      <c r="D166" s="827"/>
      <c r="E166" s="828"/>
      <c r="F166" s="828"/>
      <c r="G166" s="827"/>
    </row>
    <row r="167" spans="3:7" s="637" customFormat="1" x14ac:dyDescent="0.3">
      <c r="C167" s="687"/>
      <c r="D167" s="827"/>
      <c r="E167" s="828"/>
      <c r="F167" s="828"/>
      <c r="G167" s="827"/>
    </row>
    <row r="168" spans="3:7" s="637" customFormat="1" x14ac:dyDescent="0.3">
      <c r="C168" s="687"/>
      <c r="D168" s="827"/>
      <c r="E168" s="828"/>
      <c r="F168" s="828"/>
      <c r="G168" s="827"/>
    </row>
    <row r="169" spans="3:7" s="637" customFormat="1" x14ac:dyDescent="0.3">
      <c r="C169" s="687"/>
      <c r="D169" s="827"/>
      <c r="E169" s="828"/>
      <c r="F169" s="828"/>
      <c r="G169" s="827"/>
    </row>
    <row r="170" spans="3:7" s="637" customFormat="1" x14ac:dyDescent="0.3">
      <c r="C170" s="687"/>
      <c r="D170" s="827"/>
      <c r="E170" s="828"/>
      <c r="F170" s="828"/>
      <c r="G170" s="827"/>
    </row>
    <row r="171" spans="3:7" s="637" customFormat="1" x14ac:dyDescent="0.3">
      <c r="C171" s="687"/>
      <c r="D171" s="827"/>
      <c r="E171" s="828"/>
      <c r="F171" s="828"/>
      <c r="G171" s="827"/>
    </row>
    <row r="172" spans="3:7" s="637" customFormat="1" x14ac:dyDescent="0.3">
      <c r="C172" s="687"/>
      <c r="D172" s="827"/>
      <c r="E172" s="828"/>
      <c r="F172" s="828"/>
      <c r="G172" s="827"/>
    </row>
    <row r="173" spans="3:7" s="637" customFormat="1" x14ac:dyDescent="0.3">
      <c r="C173" s="687"/>
      <c r="D173" s="827"/>
      <c r="E173" s="828"/>
      <c r="F173" s="828"/>
      <c r="G173" s="827"/>
    </row>
    <row r="174" spans="3:7" s="637" customFormat="1" x14ac:dyDescent="0.3">
      <c r="C174" s="687"/>
      <c r="D174" s="827"/>
      <c r="E174" s="828"/>
      <c r="F174" s="828"/>
      <c r="G174" s="827"/>
    </row>
    <row r="175" spans="3:7" s="637" customFormat="1" x14ac:dyDescent="0.3">
      <c r="C175" s="687"/>
      <c r="D175" s="827"/>
      <c r="E175" s="828"/>
      <c r="F175" s="828"/>
      <c r="G175" s="827"/>
    </row>
    <row r="176" spans="3:7" s="637" customFormat="1" x14ac:dyDescent="0.3">
      <c r="C176" s="687"/>
      <c r="D176" s="827"/>
      <c r="E176" s="828"/>
      <c r="F176" s="828"/>
      <c r="G176" s="827"/>
    </row>
    <row r="177" spans="3:7" s="637" customFormat="1" x14ac:dyDescent="0.3">
      <c r="C177" s="687"/>
      <c r="D177" s="827"/>
      <c r="E177" s="828"/>
      <c r="F177" s="828"/>
      <c r="G177" s="827"/>
    </row>
    <row r="178" spans="3:7" s="637" customFormat="1" x14ac:dyDescent="0.3">
      <c r="C178" s="687"/>
      <c r="D178" s="827"/>
      <c r="E178" s="828"/>
      <c r="F178" s="828"/>
      <c r="G178" s="827"/>
    </row>
    <row r="179" spans="3:7" s="637" customFormat="1" x14ac:dyDescent="0.3">
      <c r="C179" s="687"/>
      <c r="D179" s="827"/>
      <c r="E179" s="828"/>
      <c r="F179" s="828"/>
      <c r="G179" s="827"/>
    </row>
    <row r="180" spans="3:7" s="637" customFormat="1" x14ac:dyDescent="0.3">
      <c r="C180" s="687"/>
      <c r="D180" s="827"/>
      <c r="E180" s="828"/>
      <c r="F180" s="828"/>
      <c r="G180" s="827"/>
    </row>
    <row r="181" spans="3:7" s="637" customFormat="1" x14ac:dyDescent="0.3">
      <c r="C181" s="687"/>
      <c r="D181" s="827"/>
      <c r="E181" s="828"/>
      <c r="F181" s="828"/>
      <c r="G181" s="827"/>
    </row>
    <row r="182" spans="3:7" s="637" customFormat="1" x14ac:dyDescent="0.3">
      <c r="C182" s="687"/>
      <c r="D182" s="827"/>
      <c r="E182" s="828"/>
      <c r="F182" s="828"/>
      <c r="G182" s="827"/>
    </row>
    <row r="183" spans="3:7" s="637" customFormat="1" x14ac:dyDescent="0.3">
      <c r="C183" s="687"/>
      <c r="D183" s="827"/>
      <c r="E183" s="828"/>
      <c r="F183" s="828"/>
      <c r="G183" s="827"/>
    </row>
    <row r="184" spans="3:7" s="637" customFormat="1" x14ac:dyDescent="0.3">
      <c r="C184" s="687"/>
      <c r="D184" s="827"/>
      <c r="E184" s="828"/>
      <c r="F184" s="828"/>
      <c r="G184" s="827"/>
    </row>
    <row r="185" spans="3:7" s="637" customFormat="1" x14ac:dyDescent="0.3">
      <c r="C185" s="687"/>
      <c r="D185" s="827"/>
      <c r="E185" s="828"/>
      <c r="F185" s="828"/>
      <c r="G185" s="827"/>
    </row>
    <row r="186" spans="3:7" s="637" customFormat="1" x14ac:dyDescent="0.3">
      <c r="C186" s="687"/>
      <c r="D186" s="827"/>
      <c r="E186" s="828"/>
      <c r="F186" s="828"/>
      <c r="G186" s="827"/>
    </row>
    <row r="187" spans="3:7" s="637" customFormat="1" x14ac:dyDescent="0.3">
      <c r="C187" s="687"/>
      <c r="D187" s="827"/>
      <c r="E187" s="828"/>
      <c r="F187" s="828"/>
      <c r="G187" s="827"/>
    </row>
    <row r="188" spans="3:7" s="637" customFormat="1" x14ac:dyDescent="0.3">
      <c r="C188" s="687"/>
      <c r="D188" s="827"/>
      <c r="E188" s="828"/>
      <c r="F188" s="828"/>
      <c r="G188" s="827"/>
    </row>
    <row r="189" spans="3:7" s="637" customFormat="1" x14ac:dyDescent="0.3">
      <c r="C189" s="687"/>
      <c r="D189" s="827"/>
      <c r="E189" s="828"/>
      <c r="F189" s="828"/>
      <c r="G189" s="827"/>
    </row>
    <row r="190" spans="3:7" s="637" customFormat="1" x14ac:dyDescent="0.3">
      <c r="C190" s="687"/>
      <c r="D190" s="827"/>
      <c r="E190" s="828"/>
      <c r="F190" s="828"/>
      <c r="G190" s="827"/>
    </row>
    <row r="191" spans="3:7" s="637" customFormat="1" x14ac:dyDescent="0.3">
      <c r="C191" s="687"/>
      <c r="D191" s="827"/>
      <c r="E191" s="828"/>
      <c r="F191" s="828"/>
      <c r="G191" s="827"/>
    </row>
    <row r="192" spans="3:7" s="637" customFormat="1" x14ac:dyDescent="0.3">
      <c r="C192" s="687"/>
      <c r="D192" s="827"/>
      <c r="E192" s="828"/>
      <c r="F192" s="828"/>
      <c r="G192" s="827"/>
    </row>
    <row r="193" spans="3:7" s="637" customFormat="1" x14ac:dyDescent="0.3">
      <c r="C193" s="687"/>
      <c r="D193" s="827"/>
      <c r="E193" s="828"/>
      <c r="F193" s="828"/>
      <c r="G193" s="827"/>
    </row>
    <row r="194" spans="3:7" s="637" customFormat="1" x14ac:dyDescent="0.3">
      <c r="C194" s="687"/>
      <c r="D194" s="827"/>
      <c r="E194" s="828"/>
      <c r="F194" s="828"/>
      <c r="G194" s="827"/>
    </row>
    <row r="195" spans="3:7" s="637" customFormat="1" x14ac:dyDescent="0.3">
      <c r="C195" s="687"/>
      <c r="D195" s="827"/>
      <c r="E195" s="828"/>
      <c r="F195" s="828"/>
      <c r="G195" s="827"/>
    </row>
    <row r="196" spans="3:7" s="637" customFormat="1" x14ac:dyDescent="0.3">
      <c r="C196" s="687"/>
      <c r="D196" s="827"/>
      <c r="E196" s="828"/>
      <c r="F196" s="828"/>
      <c r="G196" s="827"/>
    </row>
    <row r="197" spans="3:7" s="637" customFormat="1" x14ac:dyDescent="0.3">
      <c r="C197" s="687"/>
      <c r="D197" s="827"/>
      <c r="E197" s="828"/>
      <c r="F197" s="828"/>
      <c r="G197" s="827"/>
    </row>
    <row r="198" spans="3:7" s="637" customFormat="1" x14ac:dyDescent="0.3">
      <c r="C198" s="687"/>
      <c r="D198" s="827"/>
      <c r="E198" s="828"/>
      <c r="F198" s="828"/>
      <c r="G198" s="827"/>
    </row>
    <row r="199" spans="3:7" s="637" customFormat="1" x14ac:dyDescent="0.3">
      <c r="C199" s="687"/>
      <c r="D199" s="827"/>
      <c r="E199" s="828"/>
      <c r="F199" s="828"/>
      <c r="G199" s="827"/>
    </row>
    <row r="200" spans="3:7" s="637" customFormat="1" x14ac:dyDescent="0.3">
      <c r="C200" s="687"/>
      <c r="D200" s="827"/>
      <c r="E200" s="828"/>
      <c r="F200" s="828"/>
      <c r="G200" s="827"/>
    </row>
    <row r="201" spans="3:7" s="637" customFormat="1" x14ac:dyDescent="0.3">
      <c r="C201" s="687"/>
      <c r="D201" s="827"/>
      <c r="E201" s="828"/>
      <c r="F201" s="828"/>
      <c r="G201" s="827"/>
    </row>
    <row r="202" spans="3:7" s="637" customFormat="1" x14ac:dyDescent="0.3">
      <c r="C202" s="687"/>
      <c r="D202" s="827"/>
      <c r="E202" s="828"/>
      <c r="F202" s="828"/>
      <c r="G202" s="827"/>
    </row>
    <row r="203" spans="3:7" s="637" customFormat="1" x14ac:dyDescent="0.3">
      <c r="C203" s="687"/>
      <c r="D203" s="827"/>
      <c r="E203" s="828"/>
      <c r="F203" s="828"/>
      <c r="G203" s="827"/>
    </row>
    <row r="204" spans="3:7" s="637" customFormat="1" x14ac:dyDescent="0.3">
      <c r="C204" s="687"/>
      <c r="D204" s="827"/>
      <c r="E204" s="828"/>
      <c r="F204" s="828"/>
      <c r="G204" s="827"/>
    </row>
    <row r="205" spans="3:7" s="637" customFormat="1" x14ac:dyDescent="0.3">
      <c r="C205" s="687"/>
      <c r="D205" s="827"/>
      <c r="E205" s="828"/>
      <c r="F205" s="828"/>
      <c r="G205" s="827"/>
    </row>
    <row r="206" spans="3:7" s="637" customFormat="1" x14ac:dyDescent="0.3">
      <c r="C206" s="687"/>
      <c r="D206" s="827"/>
      <c r="E206" s="828"/>
      <c r="F206" s="828"/>
      <c r="G206" s="827"/>
    </row>
    <row r="207" spans="3:7" s="637" customFormat="1" x14ac:dyDescent="0.3">
      <c r="C207" s="687"/>
      <c r="D207" s="827"/>
      <c r="E207" s="828"/>
      <c r="F207" s="828"/>
      <c r="G207" s="827"/>
    </row>
    <row r="208" spans="3:7" s="637" customFormat="1" x14ac:dyDescent="0.3">
      <c r="C208" s="687"/>
      <c r="D208" s="827"/>
      <c r="E208" s="828"/>
      <c r="F208" s="828"/>
      <c r="G208" s="827"/>
    </row>
    <row r="209" spans="3:7" s="637" customFormat="1" x14ac:dyDescent="0.3">
      <c r="C209" s="687"/>
      <c r="D209" s="827"/>
      <c r="E209" s="828"/>
      <c r="F209" s="828"/>
      <c r="G209" s="827"/>
    </row>
    <row r="210" spans="3:7" s="637" customFormat="1" x14ac:dyDescent="0.3">
      <c r="C210" s="687"/>
      <c r="D210" s="827"/>
      <c r="E210" s="828"/>
      <c r="F210" s="828"/>
      <c r="G210" s="827"/>
    </row>
    <row r="211" spans="3:7" s="637" customFormat="1" x14ac:dyDescent="0.3">
      <c r="C211" s="687"/>
      <c r="D211" s="827"/>
      <c r="E211" s="828"/>
      <c r="F211" s="828"/>
      <c r="G211" s="827"/>
    </row>
    <row r="212" spans="3:7" s="637" customFormat="1" x14ac:dyDescent="0.3">
      <c r="C212" s="687"/>
      <c r="D212" s="827"/>
      <c r="E212" s="828"/>
      <c r="F212" s="828"/>
      <c r="G212" s="827"/>
    </row>
    <row r="213" spans="3:7" s="637" customFormat="1" x14ac:dyDescent="0.3">
      <c r="C213" s="687"/>
      <c r="D213" s="827"/>
      <c r="E213" s="828"/>
      <c r="F213" s="828"/>
      <c r="G213" s="827"/>
    </row>
    <row r="214" spans="3:7" s="637" customFormat="1" x14ac:dyDescent="0.3">
      <c r="C214" s="687"/>
      <c r="D214" s="827"/>
      <c r="E214" s="828"/>
      <c r="F214" s="828"/>
      <c r="G214" s="827"/>
    </row>
    <row r="215" spans="3:7" s="637" customFormat="1" x14ac:dyDescent="0.3">
      <c r="C215" s="687"/>
      <c r="D215" s="827"/>
      <c r="E215" s="828"/>
      <c r="F215" s="828"/>
      <c r="G215" s="827"/>
    </row>
    <row r="216" spans="3:7" s="637" customFormat="1" x14ac:dyDescent="0.3">
      <c r="C216" s="687"/>
      <c r="D216" s="827"/>
      <c r="E216" s="828"/>
      <c r="F216" s="828"/>
      <c r="G216" s="827"/>
    </row>
    <row r="217" spans="3:7" s="637" customFormat="1" x14ac:dyDescent="0.3">
      <c r="C217" s="687"/>
      <c r="D217" s="827"/>
      <c r="E217" s="828"/>
      <c r="F217" s="828"/>
      <c r="G217" s="827"/>
    </row>
    <row r="218" spans="3:7" s="637" customFormat="1" x14ac:dyDescent="0.3">
      <c r="C218" s="687"/>
      <c r="D218" s="827"/>
      <c r="E218" s="828"/>
      <c r="F218" s="828"/>
      <c r="G218" s="827"/>
    </row>
    <row r="219" spans="3:7" s="637" customFormat="1" x14ac:dyDescent="0.3">
      <c r="C219" s="687"/>
      <c r="D219" s="827"/>
      <c r="E219" s="828"/>
      <c r="F219" s="828"/>
      <c r="G219" s="827"/>
    </row>
    <row r="220" spans="3:7" s="637" customFormat="1" x14ac:dyDescent="0.3">
      <c r="C220" s="687"/>
      <c r="D220" s="827"/>
      <c r="E220" s="828"/>
      <c r="F220" s="828"/>
      <c r="G220" s="827"/>
    </row>
    <row r="221" spans="3:7" s="637" customFormat="1" x14ac:dyDescent="0.3">
      <c r="C221" s="687"/>
      <c r="D221" s="827"/>
      <c r="E221" s="828"/>
      <c r="F221" s="828"/>
      <c r="G221" s="827"/>
    </row>
    <row r="222" spans="3:7" s="637" customFormat="1" x14ac:dyDescent="0.3">
      <c r="C222" s="687"/>
      <c r="D222" s="827"/>
      <c r="E222" s="828"/>
      <c r="F222" s="828"/>
      <c r="G222" s="827"/>
    </row>
    <row r="223" spans="3:7" s="637" customFormat="1" x14ac:dyDescent="0.3">
      <c r="C223" s="687"/>
      <c r="D223" s="827"/>
      <c r="E223" s="828"/>
      <c r="F223" s="828"/>
      <c r="G223" s="827"/>
    </row>
    <row r="224" spans="3:7" s="637" customFormat="1" x14ac:dyDescent="0.3">
      <c r="C224" s="687"/>
      <c r="D224" s="827"/>
      <c r="E224" s="828"/>
      <c r="F224" s="828"/>
      <c r="G224" s="827"/>
    </row>
    <row r="225" spans="3:7" s="637" customFormat="1" x14ac:dyDescent="0.3">
      <c r="C225" s="687"/>
      <c r="D225" s="827"/>
      <c r="E225" s="828"/>
      <c r="F225" s="828"/>
      <c r="G225" s="827"/>
    </row>
    <row r="226" spans="3:7" s="637" customFormat="1" x14ac:dyDescent="0.3">
      <c r="C226" s="687"/>
      <c r="D226" s="827"/>
      <c r="E226" s="828"/>
      <c r="F226" s="828"/>
      <c r="G226" s="827"/>
    </row>
    <row r="227" spans="3:7" s="637" customFormat="1" x14ac:dyDescent="0.3">
      <c r="C227" s="687"/>
      <c r="D227" s="827"/>
      <c r="E227" s="828"/>
      <c r="F227" s="828"/>
      <c r="G227" s="827"/>
    </row>
    <row r="228" spans="3:7" s="637" customFormat="1" x14ac:dyDescent="0.3">
      <c r="C228" s="687"/>
      <c r="D228" s="827"/>
      <c r="E228" s="828"/>
      <c r="F228" s="828"/>
      <c r="G228" s="827"/>
    </row>
    <row r="229" spans="3:7" s="637" customFormat="1" x14ac:dyDescent="0.3">
      <c r="C229" s="687"/>
      <c r="D229" s="827"/>
      <c r="E229" s="828"/>
      <c r="F229" s="828"/>
      <c r="G229" s="827"/>
    </row>
    <row r="230" spans="3:7" s="637" customFormat="1" x14ac:dyDescent="0.3">
      <c r="C230" s="687"/>
      <c r="D230" s="827"/>
      <c r="E230" s="828"/>
      <c r="F230" s="828"/>
      <c r="G230" s="827"/>
    </row>
    <row r="231" spans="3:7" s="637" customFormat="1" x14ac:dyDescent="0.3">
      <c r="C231" s="687"/>
      <c r="D231" s="827"/>
      <c r="E231" s="828"/>
      <c r="F231" s="828"/>
      <c r="G231" s="827"/>
    </row>
    <row r="232" spans="3:7" s="637" customFormat="1" x14ac:dyDescent="0.3">
      <c r="C232" s="687"/>
      <c r="D232" s="827"/>
      <c r="E232" s="828"/>
      <c r="F232" s="828"/>
      <c r="G232" s="827"/>
    </row>
    <row r="233" spans="3:7" s="637" customFormat="1" x14ac:dyDescent="0.3">
      <c r="C233" s="687"/>
      <c r="D233" s="827"/>
      <c r="E233" s="828"/>
      <c r="F233" s="828"/>
      <c r="G233" s="827"/>
    </row>
    <row r="234" spans="3:7" s="637" customFormat="1" x14ac:dyDescent="0.3">
      <c r="C234" s="687"/>
      <c r="D234" s="827"/>
      <c r="E234" s="828"/>
      <c r="F234" s="828"/>
      <c r="G234" s="827"/>
    </row>
    <row r="235" spans="3:7" s="637" customFormat="1" x14ac:dyDescent="0.3">
      <c r="C235" s="687"/>
      <c r="D235" s="827"/>
      <c r="E235" s="828"/>
      <c r="F235" s="828"/>
      <c r="G235" s="827"/>
    </row>
    <row r="236" spans="3:7" s="637" customFormat="1" x14ac:dyDescent="0.3">
      <c r="C236" s="687"/>
      <c r="D236" s="827"/>
      <c r="E236" s="828"/>
      <c r="F236" s="828"/>
      <c r="G236" s="827"/>
    </row>
    <row r="237" spans="3:7" s="637" customFormat="1" x14ac:dyDescent="0.3">
      <c r="C237" s="687"/>
      <c r="D237" s="827"/>
      <c r="E237" s="828"/>
      <c r="F237" s="828"/>
      <c r="G237" s="827"/>
    </row>
    <row r="238" spans="3:7" s="637" customFormat="1" x14ac:dyDescent="0.3">
      <c r="C238" s="687"/>
      <c r="D238" s="827"/>
      <c r="E238" s="828"/>
      <c r="F238" s="828"/>
      <c r="G238" s="827"/>
    </row>
    <row r="239" spans="3:7" s="637" customFormat="1" x14ac:dyDescent="0.3">
      <c r="C239" s="687"/>
      <c r="D239" s="827"/>
      <c r="E239" s="828"/>
      <c r="F239" s="828"/>
      <c r="G239" s="827"/>
    </row>
    <row r="240" spans="3:7" s="637" customFormat="1" x14ac:dyDescent="0.3">
      <c r="C240" s="687"/>
      <c r="D240" s="827"/>
      <c r="E240" s="828"/>
      <c r="F240" s="828"/>
      <c r="G240" s="827"/>
    </row>
    <row r="241" spans="3:7" s="637" customFormat="1" x14ac:dyDescent="0.3">
      <c r="C241" s="687"/>
      <c r="D241" s="827"/>
      <c r="E241" s="828"/>
      <c r="F241" s="828"/>
      <c r="G241" s="827"/>
    </row>
    <row r="242" spans="3:7" s="637" customFormat="1" x14ac:dyDescent="0.3">
      <c r="C242" s="687"/>
      <c r="D242" s="827"/>
      <c r="E242" s="828"/>
      <c r="F242" s="828"/>
      <c r="G242" s="827"/>
    </row>
    <row r="243" spans="3:7" s="637" customFormat="1" x14ac:dyDescent="0.3">
      <c r="C243" s="687"/>
      <c r="D243" s="827"/>
      <c r="E243" s="828"/>
      <c r="F243" s="828"/>
      <c r="G243" s="827"/>
    </row>
    <row r="244" spans="3:7" s="637" customFormat="1" x14ac:dyDescent="0.3">
      <c r="C244" s="687"/>
      <c r="D244" s="827"/>
      <c r="E244" s="828"/>
      <c r="F244" s="828"/>
      <c r="G244" s="827"/>
    </row>
    <row r="245" spans="3:7" s="637" customFormat="1" x14ac:dyDescent="0.3">
      <c r="C245" s="687"/>
      <c r="D245" s="827"/>
      <c r="E245" s="828"/>
      <c r="F245" s="828"/>
      <c r="G245" s="827"/>
    </row>
    <row r="246" spans="3:7" s="637" customFormat="1" x14ac:dyDescent="0.3">
      <c r="C246" s="687"/>
      <c r="D246" s="827"/>
      <c r="E246" s="828"/>
      <c r="F246" s="828"/>
      <c r="G246" s="827"/>
    </row>
    <row r="247" spans="3:7" s="637" customFormat="1" x14ac:dyDescent="0.3">
      <c r="C247" s="687"/>
      <c r="D247" s="827"/>
      <c r="E247" s="828"/>
      <c r="F247" s="828"/>
      <c r="G247" s="827"/>
    </row>
    <row r="248" spans="3:7" s="637" customFormat="1" x14ac:dyDescent="0.3">
      <c r="C248" s="687"/>
      <c r="D248" s="827"/>
      <c r="E248" s="828"/>
      <c r="F248" s="828"/>
      <c r="G248" s="827"/>
    </row>
    <row r="249" spans="3:7" s="637" customFormat="1" x14ac:dyDescent="0.3">
      <c r="C249" s="687"/>
      <c r="D249" s="827"/>
      <c r="E249" s="828"/>
      <c r="F249" s="828"/>
      <c r="G249" s="827"/>
    </row>
    <row r="250" spans="3:7" s="637" customFormat="1" x14ac:dyDescent="0.3">
      <c r="C250" s="687"/>
      <c r="D250" s="827"/>
      <c r="E250" s="828"/>
      <c r="F250" s="828"/>
      <c r="G250" s="827"/>
    </row>
    <row r="251" spans="3:7" s="637" customFormat="1" x14ac:dyDescent="0.3">
      <c r="C251" s="687"/>
      <c r="D251" s="827"/>
      <c r="E251" s="828"/>
      <c r="F251" s="828"/>
      <c r="G251" s="827"/>
    </row>
    <row r="252" spans="3:7" s="637" customFormat="1" x14ac:dyDescent="0.3">
      <c r="C252" s="687"/>
      <c r="D252" s="827"/>
      <c r="E252" s="828"/>
      <c r="F252" s="828"/>
      <c r="G252" s="827"/>
    </row>
    <row r="253" spans="3:7" s="637" customFormat="1" x14ac:dyDescent="0.3">
      <c r="C253" s="687"/>
      <c r="D253" s="827"/>
      <c r="E253" s="828"/>
      <c r="F253" s="828"/>
      <c r="G253" s="827"/>
    </row>
    <row r="254" spans="3:7" s="637" customFormat="1" x14ac:dyDescent="0.3">
      <c r="C254" s="687"/>
      <c r="D254" s="827"/>
      <c r="E254" s="828"/>
      <c r="F254" s="828"/>
      <c r="G254" s="827"/>
    </row>
    <row r="255" spans="3:7" s="637" customFormat="1" x14ac:dyDescent="0.3">
      <c r="C255" s="687"/>
      <c r="D255" s="827"/>
      <c r="E255" s="828"/>
      <c r="F255" s="828"/>
      <c r="G255" s="827"/>
    </row>
    <row r="256" spans="3:7" s="637" customFormat="1" x14ac:dyDescent="0.3">
      <c r="C256" s="687"/>
      <c r="D256" s="827"/>
      <c r="E256" s="828"/>
      <c r="F256" s="828"/>
      <c r="G256" s="827"/>
    </row>
    <row r="257" spans="3:7" s="637" customFormat="1" x14ac:dyDescent="0.3">
      <c r="C257" s="687"/>
      <c r="D257" s="827"/>
      <c r="E257" s="828"/>
      <c r="F257" s="828"/>
      <c r="G257" s="827"/>
    </row>
    <row r="258" spans="3:7" s="637" customFormat="1" x14ac:dyDescent="0.3">
      <c r="C258" s="687"/>
      <c r="D258" s="827"/>
      <c r="E258" s="828"/>
      <c r="F258" s="828"/>
      <c r="G258" s="827"/>
    </row>
    <row r="259" spans="3:7" s="637" customFormat="1" x14ac:dyDescent="0.3">
      <c r="C259" s="687"/>
      <c r="D259" s="827"/>
      <c r="E259" s="828"/>
      <c r="F259" s="828"/>
      <c r="G259" s="827"/>
    </row>
    <row r="260" spans="3:7" s="637" customFormat="1" x14ac:dyDescent="0.3">
      <c r="C260" s="687"/>
      <c r="D260" s="827"/>
      <c r="E260" s="828"/>
      <c r="F260" s="828"/>
      <c r="G260" s="827"/>
    </row>
    <row r="261" spans="3:7" s="637" customFormat="1" x14ac:dyDescent="0.3">
      <c r="C261" s="687"/>
      <c r="D261" s="827"/>
      <c r="E261" s="828"/>
      <c r="F261" s="828"/>
      <c r="G261" s="827"/>
    </row>
    <row r="262" spans="3:7" s="637" customFormat="1" x14ac:dyDescent="0.3">
      <c r="C262" s="687"/>
      <c r="D262" s="827"/>
      <c r="E262" s="828"/>
      <c r="F262" s="828"/>
      <c r="G262" s="827"/>
    </row>
    <row r="263" spans="3:7" s="637" customFormat="1" x14ac:dyDescent="0.3">
      <c r="C263" s="687"/>
      <c r="D263" s="827"/>
      <c r="E263" s="828"/>
      <c r="F263" s="828"/>
      <c r="G263" s="827"/>
    </row>
    <row r="264" spans="3:7" s="637" customFormat="1" x14ac:dyDescent="0.3">
      <c r="C264" s="687"/>
      <c r="D264" s="827"/>
      <c r="E264" s="828"/>
      <c r="F264" s="828"/>
      <c r="G264" s="827"/>
    </row>
    <row r="265" spans="3:7" s="637" customFormat="1" x14ac:dyDescent="0.3">
      <c r="C265" s="687"/>
      <c r="D265" s="827"/>
      <c r="E265" s="828"/>
      <c r="F265" s="828"/>
      <c r="G265" s="827"/>
    </row>
    <row r="266" spans="3:7" s="637" customFormat="1" x14ac:dyDescent="0.3">
      <c r="C266" s="687"/>
      <c r="D266" s="827"/>
      <c r="E266" s="828"/>
      <c r="F266" s="828"/>
      <c r="G266" s="827"/>
    </row>
    <row r="267" spans="3:7" s="637" customFormat="1" x14ac:dyDescent="0.3">
      <c r="C267" s="687"/>
      <c r="D267" s="827"/>
      <c r="E267" s="828"/>
      <c r="F267" s="828"/>
      <c r="G267" s="827"/>
    </row>
    <row r="268" spans="3:7" s="637" customFormat="1" x14ac:dyDescent="0.3">
      <c r="C268" s="687"/>
      <c r="D268" s="827"/>
      <c r="E268" s="828"/>
      <c r="F268" s="828"/>
      <c r="G268" s="827"/>
    </row>
    <row r="269" spans="3:7" s="637" customFormat="1" x14ac:dyDescent="0.3">
      <c r="C269" s="687"/>
      <c r="D269" s="827"/>
      <c r="E269" s="828"/>
      <c r="F269" s="828"/>
      <c r="G269" s="827"/>
    </row>
    <row r="270" spans="3:7" s="637" customFormat="1" x14ac:dyDescent="0.3">
      <c r="C270" s="687"/>
      <c r="D270" s="827"/>
      <c r="E270" s="828"/>
      <c r="F270" s="828"/>
      <c r="G270" s="827"/>
    </row>
    <row r="271" spans="3:7" s="637" customFormat="1" x14ac:dyDescent="0.3">
      <c r="C271" s="687"/>
      <c r="D271" s="827"/>
      <c r="E271" s="828"/>
      <c r="F271" s="828"/>
      <c r="G271" s="827"/>
    </row>
    <row r="272" spans="3:7" s="637" customFormat="1" x14ac:dyDescent="0.3">
      <c r="C272" s="687"/>
      <c r="D272" s="827"/>
      <c r="E272" s="828"/>
      <c r="F272" s="828"/>
      <c r="G272" s="827"/>
    </row>
    <row r="273" spans="3:7" s="637" customFormat="1" x14ac:dyDescent="0.3">
      <c r="C273" s="687"/>
      <c r="D273" s="827"/>
      <c r="E273" s="828"/>
      <c r="F273" s="828"/>
      <c r="G273" s="827"/>
    </row>
    <row r="274" spans="3:7" s="637" customFormat="1" x14ac:dyDescent="0.3">
      <c r="C274" s="687"/>
      <c r="D274" s="827"/>
      <c r="E274" s="828"/>
      <c r="F274" s="828"/>
      <c r="G274" s="827"/>
    </row>
    <row r="275" spans="3:7" s="637" customFormat="1" x14ac:dyDescent="0.3">
      <c r="C275" s="687"/>
      <c r="D275" s="827"/>
      <c r="E275" s="828"/>
      <c r="F275" s="828"/>
      <c r="G275" s="827"/>
    </row>
    <row r="276" spans="3:7" s="637" customFormat="1" x14ac:dyDescent="0.3">
      <c r="C276" s="687"/>
      <c r="D276" s="827"/>
      <c r="E276" s="828"/>
      <c r="F276" s="828"/>
      <c r="G276" s="827"/>
    </row>
    <row r="277" spans="3:7" s="637" customFormat="1" x14ac:dyDescent="0.3">
      <c r="C277" s="687"/>
      <c r="D277" s="827"/>
      <c r="E277" s="828"/>
      <c r="F277" s="828"/>
      <c r="G277" s="827"/>
    </row>
    <row r="278" spans="3:7" s="637" customFormat="1" x14ac:dyDescent="0.3">
      <c r="C278" s="687"/>
      <c r="D278" s="827"/>
      <c r="E278" s="828"/>
      <c r="F278" s="828"/>
      <c r="G278" s="827"/>
    </row>
    <row r="279" spans="3:7" s="637" customFormat="1" x14ac:dyDescent="0.3">
      <c r="C279" s="687"/>
      <c r="D279" s="827"/>
      <c r="E279" s="828"/>
      <c r="F279" s="828"/>
      <c r="G279" s="827"/>
    </row>
    <row r="280" spans="3:7" s="637" customFormat="1" x14ac:dyDescent="0.3">
      <c r="C280" s="687"/>
      <c r="D280" s="827"/>
      <c r="E280" s="828"/>
      <c r="F280" s="828"/>
      <c r="G280" s="827"/>
    </row>
    <row r="281" spans="3:7" s="637" customFormat="1" x14ac:dyDescent="0.3">
      <c r="C281" s="687"/>
      <c r="D281" s="827"/>
      <c r="E281" s="828"/>
      <c r="F281" s="828"/>
      <c r="G281" s="827"/>
    </row>
    <row r="282" spans="3:7" s="637" customFormat="1" x14ac:dyDescent="0.3">
      <c r="C282" s="687"/>
      <c r="D282" s="827"/>
      <c r="E282" s="828"/>
      <c r="F282" s="828"/>
      <c r="G282" s="827"/>
    </row>
    <row r="283" spans="3:7" s="637" customFormat="1" x14ac:dyDescent="0.3">
      <c r="C283" s="687"/>
      <c r="D283" s="827"/>
      <c r="E283" s="828"/>
      <c r="F283" s="828"/>
      <c r="G283" s="827"/>
    </row>
    <row r="284" spans="3:7" s="637" customFormat="1" x14ac:dyDescent="0.3">
      <c r="C284" s="687"/>
      <c r="D284" s="827"/>
      <c r="E284" s="828"/>
      <c r="F284" s="828"/>
      <c r="G284" s="827"/>
    </row>
    <row r="285" spans="3:7" s="637" customFormat="1" x14ac:dyDescent="0.3">
      <c r="C285" s="687"/>
      <c r="D285" s="827"/>
      <c r="E285" s="828"/>
      <c r="F285" s="828"/>
      <c r="G285" s="827"/>
    </row>
    <row r="286" spans="3:7" s="637" customFormat="1" x14ac:dyDescent="0.3">
      <c r="C286" s="687"/>
      <c r="D286" s="827"/>
      <c r="E286" s="828"/>
      <c r="F286" s="828"/>
      <c r="G286" s="827"/>
    </row>
    <row r="287" spans="3:7" s="637" customFormat="1" x14ac:dyDescent="0.3">
      <c r="C287" s="687"/>
      <c r="D287" s="827"/>
      <c r="E287" s="828"/>
      <c r="F287" s="828"/>
      <c r="G287" s="827"/>
    </row>
    <row r="288" spans="3:7" s="637" customFormat="1" x14ac:dyDescent="0.3">
      <c r="C288" s="687"/>
      <c r="D288" s="827"/>
      <c r="E288" s="828"/>
      <c r="F288" s="828"/>
      <c r="G288" s="827"/>
    </row>
    <row r="289" spans="3:7" s="637" customFormat="1" x14ac:dyDescent="0.3">
      <c r="C289" s="687"/>
      <c r="D289" s="827"/>
      <c r="E289" s="828"/>
      <c r="F289" s="828"/>
      <c r="G289" s="827"/>
    </row>
    <row r="290" spans="3:7" s="637" customFormat="1" x14ac:dyDescent="0.3">
      <c r="C290" s="687"/>
      <c r="D290" s="827"/>
      <c r="E290" s="828"/>
      <c r="F290" s="828"/>
      <c r="G290" s="827"/>
    </row>
    <row r="291" spans="3:7" s="637" customFormat="1" x14ac:dyDescent="0.3">
      <c r="C291" s="687"/>
      <c r="D291" s="827"/>
      <c r="E291" s="828"/>
      <c r="F291" s="828"/>
      <c r="G291" s="827"/>
    </row>
    <row r="292" spans="3:7" s="637" customFormat="1" x14ac:dyDescent="0.3">
      <c r="C292" s="687"/>
      <c r="D292" s="827"/>
      <c r="E292" s="828"/>
      <c r="F292" s="828"/>
      <c r="G292" s="827"/>
    </row>
    <row r="293" spans="3:7" s="637" customFormat="1" x14ac:dyDescent="0.3">
      <c r="C293" s="687"/>
      <c r="D293" s="827"/>
      <c r="E293" s="828"/>
      <c r="F293" s="828"/>
      <c r="G293" s="827"/>
    </row>
    <row r="294" spans="3:7" s="637" customFormat="1" x14ac:dyDescent="0.3">
      <c r="C294" s="687"/>
      <c r="D294" s="827"/>
      <c r="E294" s="828"/>
      <c r="F294" s="828"/>
      <c r="G294" s="827"/>
    </row>
    <row r="295" spans="3:7" s="637" customFormat="1" x14ac:dyDescent="0.3">
      <c r="C295" s="687"/>
      <c r="D295" s="827"/>
      <c r="E295" s="828"/>
      <c r="F295" s="828"/>
      <c r="G295" s="827"/>
    </row>
    <row r="296" spans="3:7" s="637" customFormat="1" x14ac:dyDescent="0.3">
      <c r="C296" s="687"/>
      <c r="D296" s="827"/>
      <c r="E296" s="828"/>
      <c r="F296" s="828"/>
      <c r="G296" s="827"/>
    </row>
    <row r="297" spans="3:7" s="637" customFormat="1" x14ac:dyDescent="0.3">
      <c r="C297" s="687"/>
      <c r="D297" s="827"/>
      <c r="E297" s="828"/>
      <c r="F297" s="828"/>
      <c r="G297" s="827"/>
    </row>
    <row r="298" spans="3:7" s="637" customFormat="1" x14ac:dyDescent="0.3">
      <c r="C298" s="687"/>
      <c r="D298" s="827"/>
      <c r="E298" s="828"/>
      <c r="F298" s="828"/>
      <c r="G298" s="827"/>
    </row>
    <row r="299" spans="3:7" s="637" customFormat="1" x14ac:dyDescent="0.3">
      <c r="C299" s="687"/>
      <c r="D299" s="827"/>
      <c r="E299" s="828"/>
      <c r="F299" s="828"/>
      <c r="G299" s="827"/>
    </row>
    <row r="300" spans="3:7" s="637" customFormat="1" x14ac:dyDescent="0.3">
      <c r="C300" s="687"/>
      <c r="D300" s="827"/>
      <c r="E300" s="828"/>
      <c r="F300" s="828"/>
      <c r="G300" s="827"/>
    </row>
    <row r="301" spans="3:7" s="637" customFormat="1" x14ac:dyDescent="0.3">
      <c r="C301" s="687"/>
      <c r="D301" s="827"/>
      <c r="E301" s="828"/>
      <c r="F301" s="828"/>
      <c r="G301" s="827"/>
    </row>
    <row r="302" spans="3:7" s="637" customFormat="1" x14ac:dyDescent="0.3">
      <c r="C302" s="687"/>
      <c r="D302" s="827"/>
      <c r="E302" s="828"/>
      <c r="F302" s="828"/>
      <c r="G302" s="827"/>
    </row>
    <row r="303" spans="3:7" s="637" customFormat="1" x14ac:dyDescent="0.3">
      <c r="C303" s="687"/>
      <c r="D303" s="827"/>
      <c r="E303" s="828"/>
      <c r="F303" s="828"/>
      <c r="G303" s="827"/>
    </row>
    <row r="304" spans="3:7" s="637" customFormat="1" x14ac:dyDescent="0.3">
      <c r="C304" s="687"/>
      <c r="D304" s="827"/>
      <c r="E304" s="828"/>
      <c r="F304" s="828"/>
      <c r="G304" s="827"/>
    </row>
    <row r="305" spans="3:7" s="637" customFormat="1" x14ac:dyDescent="0.3">
      <c r="C305" s="687"/>
      <c r="D305" s="827"/>
      <c r="E305" s="828"/>
      <c r="F305" s="828"/>
      <c r="G305" s="827"/>
    </row>
    <row r="306" spans="3:7" s="637" customFormat="1" x14ac:dyDescent="0.3">
      <c r="C306" s="687"/>
      <c r="D306" s="827"/>
      <c r="E306" s="828"/>
      <c r="F306" s="828"/>
      <c r="G306" s="827"/>
    </row>
    <row r="307" spans="3:7" s="637" customFormat="1" x14ac:dyDescent="0.3">
      <c r="C307" s="687"/>
      <c r="D307" s="827"/>
      <c r="E307" s="828"/>
      <c r="F307" s="828"/>
      <c r="G307" s="827"/>
    </row>
    <row r="308" spans="3:7" s="637" customFormat="1" x14ac:dyDescent="0.3">
      <c r="C308" s="687"/>
      <c r="D308" s="827"/>
      <c r="E308" s="828"/>
      <c r="F308" s="828"/>
      <c r="G308" s="827"/>
    </row>
    <row r="309" spans="3:7" s="637" customFormat="1" x14ac:dyDescent="0.3">
      <c r="C309" s="687"/>
      <c r="D309" s="827"/>
      <c r="E309" s="828"/>
      <c r="F309" s="828"/>
      <c r="G309" s="827"/>
    </row>
    <row r="310" spans="3:7" s="637" customFormat="1" x14ac:dyDescent="0.3">
      <c r="C310" s="687"/>
      <c r="D310" s="827"/>
      <c r="E310" s="828"/>
      <c r="F310" s="828"/>
      <c r="G310" s="827"/>
    </row>
    <row r="311" spans="3:7" s="637" customFormat="1" x14ac:dyDescent="0.3">
      <c r="C311" s="687"/>
      <c r="D311" s="827"/>
      <c r="E311" s="828"/>
      <c r="F311" s="828"/>
      <c r="G311" s="827"/>
    </row>
    <row r="312" spans="3:7" s="637" customFormat="1" x14ac:dyDescent="0.3">
      <c r="C312" s="687"/>
      <c r="D312" s="827"/>
      <c r="E312" s="828"/>
      <c r="F312" s="828"/>
      <c r="G312" s="827"/>
    </row>
    <row r="313" spans="3:7" s="637" customFormat="1" x14ac:dyDescent="0.3">
      <c r="C313" s="687"/>
      <c r="D313" s="827"/>
      <c r="E313" s="828"/>
      <c r="F313" s="828"/>
      <c r="G313" s="827"/>
    </row>
    <row r="314" spans="3:7" s="637" customFormat="1" x14ac:dyDescent="0.3">
      <c r="C314" s="687"/>
      <c r="D314" s="827"/>
      <c r="E314" s="828"/>
      <c r="F314" s="828"/>
      <c r="G314" s="827"/>
    </row>
    <row r="315" spans="3:7" s="637" customFormat="1" x14ac:dyDescent="0.3">
      <c r="C315" s="687"/>
      <c r="D315" s="827"/>
      <c r="E315" s="828"/>
      <c r="F315" s="828"/>
      <c r="G315" s="827"/>
    </row>
    <row r="316" spans="3:7" s="637" customFormat="1" x14ac:dyDescent="0.3">
      <c r="C316" s="687"/>
      <c r="D316" s="827"/>
      <c r="E316" s="828"/>
      <c r="F316" s="828"/>
      <c r="G316" s="827"/>
    </row>
    <row r="317" spans="3:7" s="637" customFormat="1" x14ac:dyDescent="0.3">
      <c r="C317" s="687"/>
      <c r="D317" s="827"/>
      <c r="E317" s="828"/>
      <c r="F317" s="828"/>
      <c r="G317" s="827"/>
    </row>
    <row r="318" spans="3:7" s="637" customFormat="1" x14ac:dyDescent="0.3">
      <c r="C318" s="687"/>
      <c r="D318" s="827"/>
      <c r="E318" s="828"/>
      <c r="F318" s="828"/>
      <c r="G318" s="827"/>
    </row>
    <row r="319" spans="3:7" s="637" customFormat="1" x14ac:dyDescent="0.3">
      <c r="C319" s="687"/>
      <c r="D319" s="827"/>
      <c r="E319" s="828"/>
      <c r="F319" s="828"/>
      <c r="G319" s="827"/>
    </row>
    <row r="320" spans="3:7" s="637" customFormat="1" x14ac:dyDescent="0.3">
      <c r="C320" s="687"/>
      <c r="D320" s="827"/>
      <c r="E320" s="828"/>
      <c r="F320" s="828"/>
      <c r="G320" s="827"/>
    </row>
    <row r="321" spans="3:7" s="637" customFormat="1" x14ac:dyDescent="0.3">
      <c r="C321" s="687"/>
      <c r="D321" s="827"/>
      <c r="E321" s="828"/>
      <c r="F321" s="828"/>
      <c r="G321" s="827"/>
    </row>
    <row r="322" spans="3:7" s="637" customFormat="1" x14ac:dyDescent="0.3">
      <c r="C322" s="687"/>
      <c r="D322" s="827"/>
      <c r="E322" s="828"/>
      <c r="F322" s="828"/>
      <c r="G322" s="827"/>
    </row>
    <row r="323" spans="3:7" s="637" customFormat="1" x14ac:dyDescent="0.3">
      <c r="C323" s="687"/>
      <c r="D323" s="827"/>
      <c r="E323" s="828"/>
      <c r="F323" s="828"/>
      <c r="G323" s="827"/>
    </row>
    <row r="324" spans="3:7" s="637" customFormat="1" x14ac:dyDescent="0.3">
      <c r="C324" s="687"/>
      <c r="D324" s="827"/>
      <c r="E324" s="828"/>
      <c r="F324" s="828"/>
      <c r="G324" s="827"/>
    </row>
    <row r="325" spans="3:7" s="637" customFormat="1" x14ac:dyDescent="0.3">
      <c r="C325" s="687"/>
      <c r="D325" s="827"/>
      <c r="E325" s="828"/>
      <c r="F325" s="828"/>
      <c r="G325" s="827"/>
    </row>
    <row r="326" spans="3:7" s="637" customFormat="1" x14ac:dyDescent="0.3">
      <c r="C326" s="687"/>
      <c r="D326" s="827"/>
      <c r="E326" s="828"/>
      <c r="F326" s="828"/>
      <c r="G326" s="827"/>
    </row>
    <row r="327" spans="3:7" s="637" customFormat="1" x14ac:dyDescent="0.3">
      <c r="C327" s="687"/>
      <c r="D327" s="827"/>
      <c r="E327" s="828"/>
      <c r="F327" s="828"/>
      <c r="G327" s="827"/>
    </row>
    <row r="328" spans="3:7" s="637" customFormat="1" x14ac:dyDescent="0.3">
      <c r="C328" s="687"/>
      <c r="D328" s="827"/>
      <c r="E328" s="828"/>
      <c r="F328" s="828"/>
      <c r="G328" s="827"/>
    </row>
    <row r="329" spans="3:7" s="637" customFormat="1" x14ac:dyDescent="0.3">
      <c r="C329" s="687"/>
      <c r="D329" s="827"/>
      <c r="E329" s="828"/>
      <c r="F329" s="828"/>
      <c r="G329" s="827"/>
    </row>
    <row r="330" spans="3:7" s="637" customFormat="1" x14ac:dyDescent="0.3">
      <c r="C330" s="687"/>
      <c r="D330" s="827"/>
      <c r="E330" s="828"/>
      <c r="F330" s="828"/>
      <c r="G330" s="827"/>
    </row>
    <row r="331" spans="3:7" s="637" customFormat="1" x14ac:dyDescent="0.3">
      <c r="C331" s="687"/>
      <c r="D331" s="827"/>
      <c r="E331" s="828"/>
      <c r="F331" s="828"/>
      <c r="G331" s="827"/>
    </row>
    <row r="332" spans="3:7" s="637" customFormat="1" x14ac:dyDescent="0.3">
      <c r="C332" s="687"/>
      <c r="D332" s="827"/>
      <c r="E332" s="828"/>
      <c r="F332" s="828"/>
      <c r="G332" s="827"/>
    </row>
    <row r="333" spans="3:7" s="637" customFormat="1" x14ac:dyDescent="0.3">
      <c r="C333" s="687"/>
      <c r="D333" s="827"/>
      <c r="E333" s="828"/>
      <c r="F333" s="828"/>
      <c r="G333" s="827"/>
    </row>
    <row r="334" spans="3:7" s="637" customFormat="1" x14ac:dyDescent="0.3">
      <c r="C334" s="687"/>
      <c r="D334" s="827"/>
      <c r="E334" s="828"/>
      <c r="F334" s="828"/>
      <c r="G334" s="827"/>
    </row>
    <row r="335" spans="3:7" s="637" customFormat="1" x14ac:dyDescent="0.3">
      <c r="C335" s="687"/>
      <c r="D335" s="827"/>
      <c r="E335" s="828"/>
      <c r="F335" s="828"/>
      <c r="G335" s="827"/>
    </row>
    <row r="336" spans="3:7" s="637" customFormat="1" x14ac:dyDescent="0.3">
      <c r="C336" s="687"/>
      <c r="D336" s="827"/>
      <c r="E336" s="828"/>
      <c r="F336" s="828"/>
      <c r="G336" s="827"/>
    </row>
    <row r="337" spans="3:7" s="637" customFormat="1" x14ac:dyDescent="0.3">
      <c r="C337" s="687"/>
      <c r="D337" s="827"/>
      <c r="E337" s="828"/>
      <c r="F337" s="828"/>
      <c r="G337" s="827"/>
    </row>
    <row r="338" spans="3:7" s="637" customFormat="1" x14ac:dyDescent="0.3">
      <c r="C338" s="687"/>
      <c r="D338" s="827"/>
      <c r="E338" s="828"/>
      <c r="F338" s="828"/>
      <c r="G338" s="827"/>
    </row>
    <row r="339" spans="3:7" s="637" customFormat="1" x14ac:dyDescent="0.3">
      <c r="C339" s="687"/>
      <c r="D339" s="827"/>
      <c r="E339" s="828"/>
      <c r="F339" s="828"/>
      <c r="G339" s="827"/>
    </row>
    <row r="340" spans="3:7" s="637" customFormat="1" x14ac:dyDescent="0.3">
      <c r="C340" s="687"/>
      <c r="D340" s="827"/>
      <c r="E340" s="828"/>
      <c r="F340" s="828"/>
      <c r="G340" s="827"/>
    </row>
    <row r="341" spans="3:7" s="637" customFormat="1" x14ac:dyDescent="0.3">
      <c r="C341" s="687"/>
      <c r="D341" s="827"/>
      <c r="E341" s="828"/>
      <c r="F341" s="828"/>
      <c r="G341" s="827"/>
    </row>
    <row r="342" spans="3:7" s="637" customFormat="1" x14ac:dyDescent="0.3">
      <c r="C342" s="687"/>
      <c r="D342" s="827"/>
      <c r="E342" s="828"/>
      <c r="F342" s="828"/>
      <c r="G342" s="827"/>
    </row>
    <row r="343" spans="3:7" s="637" customFormat="1" x14ac:dyDescent="0.3">
      <c r="C343" s="687"/>
      <c r="D343" s="827"/>
      <c r="E343" s="828"/>
      <c r="F343" s="828"/>
      <c r="G343" s="827"/>
    </row>
    <row r="344" spans="3:7" s="637" customFormat="1" x14ac:dyDescent="0.3">
      <c r="C344" s="687"/>
      <c r="D344" s="827"/>
      <c r="E344" s="828"/>
      <c r="F344" s="828"/>
      <c r="G344" s="827"/>
    </row>
    <row r="345" spans="3:7" s="637" customFormat="1" x14ac:dyDescent="0.3">
      <c r="C345" s="687"/>
      <c r="D345" s="827"/>
      <c r="E345" s="828"/>
      <c r="F345" s="828"/>
      <c r="G345" s="827"/>
    </row>
    <row r="346" spans="3:7" s="637" customFormat="1" x14ac:dyDescent="0.3">
      <c r="C346" s="687"/>
      <c r="D346" s="827"/>
      <c r="E346" s="828"/>
      <c r="F346" s="828"/>
      <c r="G346" s="827"/>
    </row>
    <row r="347" spans="3:7" s="637" customFormat="1" x14ac:dyDescent="0.3">
      <c r="C347" s="687"/>
      <c r="D347" s="827"/>
      <c r="E347" s="828"/>
      <c r="F347" s="828"/>
      <c r="G347" s="827"/>
    </row>
    <row r="348" spans="3:7" s="637" customFormat="1" x14ac:dyDescent="0.3">
      <c r="C348" s="687"/>
      <c r="D348" s="827"/>
      <c r="E348" s="828"/>
      <c r="F348" s="828"/>
      <c r="G348" s="827"/>
    </row>
    <row r="349" spans="3:7" s="637" customFormat="1" x14ac:dyDescent="0.3">
      <c r="C349" s="687"/>
      <c r="D349" s="827"/>
      <c r="E349" s="828"/>
      <c r="F349" s="828"/>
      <c r="G349" s="827"/>
    </row>
    <row r="350" spans="3:7" s="637" customFormat="1" x14ac:dyDescent="0.3">
      <c r="C350" s="687"/>
      <c r="D350" s="827"/>
      <c r="E350" s="828"/>
      <c r="F350" s="828"/>
      <c r="G350" s="827"/>
    </row>
    <row r="351" spans="3:7" s="637" customFormat="1" x14ac:dyDescent="0.3">
      <c r="C351" s="687"/>
      <c r="D351" s="827"/>
      <c r="E351" s="828"/>
      <c r="F351" s="828"/>
      <c r="G351" s="827"/>
    </row>
    <row r="352" spans="3:7" s="637" customFormat="1" x14ac:dyDescent="0.3">
      <c r="C352" s="687"/>
      <c r="D352" s="827"/>
      <c r="E352" s="828"/>
      <c r="F352" s="828"/>
      <c r="G352" s="827"/>
    </row>
    <row r="353" spans="3:7" s="637" customFormat="1" x14ac:dyDescent="0.3">
      <c r="C353" s="687"/>
      <c r="D353" s="827"/>
      <c r="E353" s="828"/>
      <c r="F353" s="828"/>
      <c r="G353" s="827"/>
    </row>
    <row r="354" spans="3:7" s="637" customFormat="1" x14ac:dyDescent="0.3">
      <c r="C354" s="687"/>
      <c r="D354" s="827"/>
      <c r="E354" s="828"/>
      <c r="F354" s="828"/>
      <c r="G354" s="827"/>
    </row>
    <row r="355" spans="3:7" s="637" customFormat="1" x14ac:dyDescent="0.3">
      <c r="C355" s="687"/>
      <c r="D355" s="827"/>
      <c r="E355" s="828"/>
      <c r="F355" s="828"/>
      <c r="G355" s="827"/>
    </row>
    <row r="356" spans="3:7" s="637" customFormat="1" x14ac:dyDescent="0.3">
      <c r="C356" s="687"/>
      <c r="D356" s="827"/>
      <c r="E356" s="828"/>
      <c r="F356" s="828"/>
      <c r="G356" s="827"/>
    </row>
    <row r="357" spans="3:7" s="637" customFormat="1" x14ac:dyDescent="0.3">
      <c r="C357" s="687"/>
      <c r="D357" s="827"/>
      <c r="E357" s="828"/>
      <c r="F357" s="828"/>
      <c r="G357" s="827"/>
    </row>
    <row r="358" spans="3:7" s="637" customFormat="1" x14ac:dyDescent="0.3">
      <c r="C358" s="687"/>
      <c r="D358" s="827"/>
      <c r="E358" s="828"/>
      <c r="F358" s="828"/>
      <c r="G358" s="827"/>
    </row>
    <row r="359" spans="3:7" s="637" customFormat="1" x14ac:dyDescent="0.3">
      <c r="C359" s="687"/>
      <c r="D359" s="827"/>
      <c r="E359" s="828"/>
      <c r="F359" s="828"/>
      <c r="G359" s="827"/>
    </row>
    <row r="360" spans="3:7" s="637" customFormat="1" x14ac:dyDescent="0.3">
      <c r="C360" s="687"/>
      <c r="D360" s="827"/>
      <c r="E360" s="828"/>
      <c r="F360" s="828"/>
      <c r="G360" s="827"/>
    </row>
    <row r="361" spans="3:7" s="637" customFormat="1" x14ac:dyDescent="0.3">
      <c r="C361" s="687"/>
      <c r="D361" s="827"/>
      <c r="E361" s="828"/>
      <c r="F361" s="828"/>
      <c r="G361" s="827"/>
    </row>
    <row r="362" spans="3:7" s="637" customFormat="1" x14ac:dyDescent="0.3">
      <c r="C362" s="687"/>
      <c r="D362" s="827"/>
      <c r="E362" s="828"/>
      <c r="F362" s="828"/>
      <c r="G362" s="827"/>
    </row>
    <row r="363" spans="3:7" s="637" customFormat="1" x14ac:dyDescent="0.3">
      <c r="C363" s="687"/>
      <c r="D363" s="827"/>
      <c r="E363" s="828"/>
      <c r="F363" s="828"/>
      <c r="G363" s="827"/>
    </row>
    <row r="364" spans="3:7" s="637" customFormat="1" x14ac:dyDescent="0.3">
      <c r="C364" s="687"/>
      <c r="D364" s="827"/>
      <c r="E364" s="828"/>
      <c r="F364" s="828"/>
      <c r="G364" s="827"/>
    </row>
    <row r="365" spans="3:7" s="637" customFormat="1" x14ac:dyDescent="0.3">
      <c r="C365" s="687"/>
      <c r="D365" s="827"/>
      <c r="E365" s="828"/>
      <c r="F365" s="828"/>
      <c r="G365" s="827"/>
    </row>
    <row r="366" spans="3:7" s="637" customFormat="1" x14ac:dyDescent="0.3">
      <c r="C366" s="687"/>
      <c r="D366" s="827"/>
      <c r="E366" s="828"/>
      <c r="F366" s="828"/>
      <c r="G366" s="827"/>
    </row>
    <row r="367" spans="3:7" s="637" customFormat="1" x14ac:dyDescent="0.3">
      <c r="C367" s="687"/>
      <c r="D367" s="827"/>
      <c r="E367" s="828"/>
      <c r="F367" s="828"/>
      <c r="G367" s="827"/>
    </row>
    <row r="368" spans="3:7" s="637" customFormat="1" x14ac:dyDescent="0.3">
      <c r="C368" s="687"/>
      <c r="D368" s="827"/>
      <c r="E368" s="828"/>
      <c r="F368" s="828"/>
      <c r="G368" s="827"/>
    </row>
    <row r="369" spans="3:7" s="637" customFormat="1" x14ac:dyDescent="0.3">
      <c r="C369" s="687"/>
      <c r="D369" s="827"/>
      <c r="E369" s="828"/>
      <c r="F369" s="828"/>
      <c r="G369" s="827"/>
    </row>
    <row r="370" spans="3:7" s="637" customFormat="1" x14ac:dyDescent="0.3">
      <c r="C370" s="687"/>
      <c r="D370" s="827"/>
      <c r="E370" s="828"/>
      <c r="F370" s="828"/>
      <c r="G370" s="827"/>
    </row>
    <row r="371" spans="3:7" s="637" customFormat="1" x14ac:dyDescent="0.3">
      <c r="C371" s="687"/>
      <c r="D371" s="827"/>
      <c r="E371" s="828"/>
      <c r="F371" s="828"/>
      <c r="G371" s="827"/>
    </row>
    <row r="372" spans="3:7" s="637" customFormat="1" x14ac:dyDescent="0.3">
      <c r="C372" s="687"/>
      <c r="D372" s="827"/>
      <c r="E372" s="828"/>
      <c r="F372" s="828"/>
      <c r="G372" s="827"/>
    </row>
    <row r="373" spans="3:7" s="637" customFormat="1" x14ac:dyDescent="0.3">
      <c r="C373" s="687"/>
      <c r="D373" s="827"/>
      <c r="E373" s="828"/>
      <c r="F373" s="828"/>
      <c r="G373" s="827"/>
    </row>
    <row r="374" spans="3:7" s="637" customFormat="1" x14ac:dyDescent="0.3">
      <c r="C374" s="687"/>
      <c r="D374" s="827"/>
      <c r="E374" s="828"/>
      <c r="F374" s="828"/>
      <c r="G374" s="827"/>
    </row>
    <row r="375" spans="3:7" s="637" customFormat="1" x14ac:dyDescent="0.3">
      <c r="C375" s="687"/>
      <c r="D375" s="827"/>
      <c r="E375" s="828"/>
      <c r="F375" s="828"/>
      <c r="G375" s="827"/>
    </row>
    <row r="376" spans="3:7" s="637" customFormat="1" x14ac:dyDescent="0.3">
      <c r="C376" s="687"/>
      <c r="D376" s="827"/>
      <c r="E376" s="828"/>
      <c r="F376" s="828"/>
      <c r="G376" s="827"/>
    </row>
    <row r="377" spans="3:7" s="637" customFormat="1" x14ac:dyDescent="0.3">
      <c r="C377" s="687"/>
      <c r="D377" s="827"/>
      <c r="E377" s="828"/>
      <c r="F377" s="828"/>
      <c r="G377" s="827"/>
    </row>
    <row r="378" spans="3:7" s="637" customFormat="1" x14ac:dyDescent="0.3">
      <c r="C378" s="687"/>
      <c r="D378" s="827"/>
      <c r="E378" s="828"/>
      <c r="F378" s="828"/>
      <c r="G378" s="827"/>
    </row>
    <row r="379" spans="3:7" s="637" customFormat="1" x14ac:dyDescent="0.3">
      <c r="C379" s="687"/>
      <c r="D379" s="827"/>
      <c r="E379" s="828"/>
      <c r="F379" s="828"/>
      <c r="G379" s="827"/>
    </row>
    <row r="380" spans="3:7" s="637" customFormat="1" x14ac:dyDescent="0.3">
      <c r="C380" s="687"/>
      <c r="D380" s="827"/>
      <c r="E380" s="828"/>
      <c r="F380" s="828"/>
      <c r="G380" s="827"/>
    </row>
    <row r="381" spans="3:7" s="637" customFormat="1" x14ac:dyDescent="0.3">
      <c r="C381" s="687"/>
      <c r="D381" s="827"/>
      <c r="E381" s="828"/>
      <c r="F381" s="828"/>
      <c r="G381" s="827"/>
    </row>
    <row r="382" spans="3:7" s="637" customFormat="1" x14ac:dyDescent="0.3">
      <c r="C382" s="687"/>
      <c r="D382" s="827"/>
      <c r="E382" s="828"/>
      <c r="F382" s="828"/>
      <c r="G382" s="827"/>
    </row>
    <row r="383" spans="3:7" s="637" customFormat="1" x14ac:dyDescent="0.3">
      <c r="C383" s="687"/>
      <c r="D383" s="827"/>
      <c r="E383" s="828"/>
      <c r="F383" s="828"/>
      <c r="G383" s="827"/>
    </row>
    <row r="384" spans="3:7" s="637" customFormat="1" x14ac:dyDescent="0.3">
      <c r="C384" s="687"/>
      <c r="D384" s="827"/>
      <c r="E384" s="828"/>
      <c r="F384" s="828"/>
      <c r="G384" s="827"/>
    </row>
    <row r="385" spans="3:7" s="637" customFormat="1" x14ac:dyDescent="0.3">
      <c r="C385" s="687"/>
      <c r="D385" s="827"/>
      <c r="E385" s="828"/>
      <c r="F385" s="828"/>
      <c r="G385" s="827"/>
    </row>
    <row r="386" spans="3:7" s="637" customFormat="1" x14ac:dyDescent="0.3">
      <c r="C386" s="687"/>
      <c r="D386" s="827"/>
      <c r="E386" s="828"/>
      <c r="F386" s="828"/>
      <c r="G386" s="827"/>
    </row>
    <row r="387" spans="3:7" s="637" customFormat="1" x14ac:dyDescent="0.3">
      <c r="C387" s="687"/>
      <c r="D387" s="827"/>
      <c r="E387" s="828"/>
      <c r="F387" s="828"/>
      <c r="G387" s="827"/>
    </row>
    <row r="388" spans="3:7" s="637" customFormat="1" x14ac:dyDescent="0.3">
      <c r="C388" s="687"/>
      <c r="D388" s="827"/>
      <c r="E388" s="828"/>
      <c r="F388" s="828"/>
      <c r="G388" s="827"/>
    </row>
    <row r="389" spans="3:7" s="637" customFormat="1" x14ac:dyDescent="0.3">
      <c r="C389" s="687"/>
      <c r="D389" s="827"/>
      <c r="E389" s="828"/>
      <c r="F389" s="828"/>
      <c r="G389" s="827"/>
    </row>
    <row r="390" spans="3:7" s="637" customFormat="1" x14ac:dyDescent="0.3">
      <c r="C390" s="687"/>
      <c r="D390" s="827"/>
      <c r="E390" s="828"/>
      <c r="F390" s="828"/>
      <c r="G390" s="827"/>
    </row>
    <row r="391" spans="3:7" s="637" customFormat="1" x14ac:dyDescent="0.3">
      <c r="C391" s="687"/>
      <c r="D391" s="827"/>
      <c r="E391" s="828"/>
      <c r="F391" s="828"/>
      <c r="G391" s="827"/>
    </row>
    <row r="392" spans="3:7" s="637" customFormat="1" x14ac:dyDescent="0.3">
      <c r="C392" s="687"/>
      <c r="D392" s="827"/>
      <c r="E392" s="828"/>
      <c r="F392" s="828"/>
      <c r="G392" s="827"/>
    </row>
    <row r="393" spans="3:7" s="637" customFormat="1" x14ac:dyDescent="0.3">
      <c r="C393" s="687"/>
      <c r="D393" s="827"/>
      <c r="E393" s="828"/>
      <c r="F393" s="828"/>
      <c r="G393" s="827"/>
    </row>
    <row r="394" spans="3:7" s="637" customFormat="1" x14ac:dyDescent="0.3">
      <c r="C394" s="687"/>
      <c r="D394" s="827"/>
      <c r="E394" s="828"/>
      <c r="F394" s="828"/>
      <c r="G394" s="827"/>
    </row>
    <row r="395" spans="3:7" s="637" customFormat="1" x14ac:dyDescent="0.3">
      <c r="C395" s="687"/>
      <c r="D395" s="827"/>
      <c r="E395" s="828"/>
      <c r="F395" s="828"/>
      <c r="G395" s="827"/>
    </row>
    <row r="396" spans="3:7" s="637" customFormat="1" x14ac:dyDescent="0.3">
      <c r="C396" s="687"/>
      <c r="D396" s="827"/>
      <c r="E396" s="828"/>
      <c r="F396" s="828"/>
      <c r="G396" s="827"/>
    </row>
    <row r="397" spans="3:7" s="637" customFormat="1" x14ac:dyDescent="0.3">
      <c r="C397" s="687"/>
      <c r="D397" s="827"/>
      <c r="E397" s="828"/>
      <c r="F397" s="828"/>
      <c r="G397" s="827"/>
    </row>
    <row r="398" spans="3:7" s="637" customFormat="1" x14ac:dyDescent="0.3">
      <c r="C398" s="687"/>
      <c r="D398" s="827"/>
      <c r="E398" s="828"/>
      <c r="F398" s="828"/>
      <c r="G398" s="827"/>
    </row>
    <row r="399" spans="3:7" s="637" customFormat="1" x14ac:dyDescent="0.3">
      <c r="C399" s="687"/>
      <c r="D399" s="827"/>
      <c r="E399" s="828"/>
      <c r="F399" s="828"/>
      <c r="G399" s="827"/>
    </row>
    <row r="400" spans="3:7" s="637" customFormat="1" x14ac:dyDescent="0.3">
      <c r="C400" s="687"/>
      <c r="D400" s="827"/>
      <c r="E400" s="828"/>
      <c r="F400" s="828"/>
      <c r="G400" s="827"/>
    </row>
    <row r="401" spans="3:7" s="637" customFormat="1" x14ac:dyDescent="0.3">
      <c r="C401" s="687"/>
      <c r="D401" s="827"/>
      <c r="E401" s="828"/>
      <c r="F401" s="828"/>
      <c r="G401" s="827"/>
    </row>
    <row r="402" spans="3:7" s="637" customFormat="1" x14ac:dyDescent="0.3">
      <c r="C402" s="687"/>
      <c r="D402" s="827"/>
      <c r="E402" s="828"/>
      <c r="F402" s="828"/>
      <c r="G402" s="827"/>
    </row>
    <row r="403" spans="3:7" s="637" customFormat="1" x14ac:dyDescent="0.3">
      <c r="C403" s="687"/>
      <c r="D403" s="827"/>
      <c r="E403" s="828"/>
      <c r="F403" s="828"/>
      <c r="G403" s="827"/>
    </row>
    <row r="404" spans="3:7" s="637" customFormat="1" x14ac:dyDescent="0.3">
      <c r="C404" s="687"/>
      <c r="D404" s="827"/>
      <c r="E404" s="828"/>
      <c r="F404" s="828"/>
      <c r="G404" s="827"/>
    </row>
    <row r="405" spans="3:7" s="637" customFormat="1" x14ac:dyDescent="0.3">
      <c r="C405" s="687"/>
      <c r="D405" s="827"/>
      <c r="E405" s="828"/>
      <c r="F405" s="828"/>
      <c r="G405" s="827"/>
    </row>
    <row r="406" spans="3:7" s="637" customFormat="1" x14ac:dyDescent="0.3">
      <c r="C406" s="687"/>
      <c r="D406" s="827"/>
      <c r="E406" s="828"/>
      <c r="F406" s="828"/>
      <c r="G406" s="827"/>
    </row>
    <row r="407" spans="3:7" s="637" customFormat="1" x14ac:dyDescent="0.3">
      <c r="C407" s="687"/>
      <c r="D407" s="827"/>
      <c r="E407" s="828"/>
      <c r="F407" s="828"/>
      <c r="G407" s="827"/>
    </row>
    <row r="408" spans="3:7" s="637" customFormat="1" x14ac:dyDescent="0.3">
      <c r="C408" s="687"/>
      <c r="D408" s="827"/>
      <c r="E408" s="828"/>
      <c r="F408" s="828"/>
      <c r="G408" s="827"/>
    </row>
    <row r="409" spans="3:7" s="637" customFormat="1" x14ac:dyDescent="0.3">
      <c r="C409" s="687"/>
      <c r="D409" s="827"/>
      <c r="E409" s="828"/>
      <c r="F409" s="828"/>
      <c r="G409" s="827"/>
    </row>
    <row r="410" spans="3:7" s="637" customFormat="1" x14ac:dyDescent="0.3">
      <c r="C410" s="687"/>
      <c r="D410" s="827"/>
      <c r="E410" s="828"/>
      <c r="F410" s="828"/>
      <c r="G410" s="827"/>
    </row>
    <row r="411" spans="3:7" s="637" customFormat="1" x14ac:dyDescent="0.3">
      <c r="C411" s="687"/>
      <c r="D411" s="827"/>
      <c r="E411" s="828"/>
      <c r="F411" s="828"/>
      <c r="G411" s="827"/>
    </row>
    <row r="412" spans="3:7" s="637" customFormat="1" x14ac:dyDescent="0.3">
      <c r="C412" s="687"/>
      <c r="D412" s="827"/>
      <c r="E412" s="828"/>
      <c r="F412" s="828"/>
      <c r="G412" s="827"/>
    </row>
    <row r="413" spans="3:7" s="637" customFormat="1" x14ac:dyDescent="0.3">
      <c r="C413" s="687"/>
      <c r="D413" s="827"/>
      <c r="E413" s="828"/>
      <c r="F413" s="828"/>
      <c r="G413" s="827"/>
    </row>
    <row r="414" spans="3:7" s="637" customFormat="1" x14ac:dyDescent="0.3">
      <c r="C414" s="687"/>
      <c r="D414" s="827"/>
      <c r="E414" s="828"/>
      <c r="F414" s="828"/>
      <c r="G414" s="827"/>
    </row>
    <row r="415" spans="3:7" s="637" customFormat="1" x14ac:dyDescent="0.3">
      <c r="C415" s="687"/>
      <c r="D415" s="827"/>
      <c r="E415" s="828"/>
      <c r="F415" s="828"/>
      <c r="G415" s="827"/>
    </row>
    <row r="416" spans="3:7" s="637" customFormat="1" x14ac:dyDescent="0.3">
      <c r="C416" s="687"/>
      <c r="D416" s="827"/>
      <c r="E416" s="828"/>
      <c r="F416" s="828"/>
      <c r="G416" s="827"/>
    </row>
    <row r="417" spans="3:7" s="637" customFormat="1" x14ac:dyDescent="0.3">
      <c r="C417" s="687"/>
      <c r="D417" s="827"/>
      <c r="E417" s="828"/>
      <c r="F417" s="828"/>
      <c r="G417" s="827"/>
    </row>
    <row r="418" spans="3:7" s="637" customFormat="1" x14ac:dyDescent="0.3">
      <c r="C418" s="687"/>
      <c r="D418" s="827"/>
      <c r="E418" s="828"/>
      <c r="F418" s="828"/>
      <c r="G418" s="827"/>
    </row>
    <row r="419" spans="3:7" s="637" customFormat="1" x14ac:dyDescent="0.3">
      <c r="C419" s="687"/>
      <c r="D419" s="827"/>
      <c r="E419" s="828"/>
      <c r="F419" s="828"/>
      <c r="G419" s="827"/>
    </row>
    <row r="420" spans="3:7" s="637" customFormat="1" x14ac:dyDescent="0.3">
      <c r="C420" s="687"/>
      <c r="D420" s="827"/>
      <c r="E420" s="828"/>
      <c r="F420" s="828"/>
      <c r="G420" s="827"/>
    </row>
    <row r="421" spans="3:7" s="637" customFormat="1" x14ac:dyDescent="0.3">
      <c r="C421" s="687"/>
      <c r="D421" s="827"/>
      <c r="E421" s="828"/>
      <c r="F421" s="828"/>
      <c r="G421" s="827"/>
    </row>
    <row r="422" spans="3:7" s="637" customFormat="1" x14ac:dyDescent="0.3">
      <c r="C422" s="687"/>
      <c r="D422" s="827"/>
      <c r="E422" s="828"/>
      <c r="F422" s="828"/>
      <c r="G422" s="827"/>
    </row>
    <row r="423" spans="3:7" s="637" customFormat="1" x14ac:dyDescent="0.3">
      <c r="C423" s="687"/>
      <c r="D423" s="827"/>
      <c r="E423" s="828"/>
      <c r="F423" s="828"/>
      <c r="G423" s="827"/>
    </row>
    <row r="424" spans="3:7" s="637" customFormat="1" x14ac:dyDescent="0.3">
      <c r="C424" s="687"/>
      <c r="D424" s="827"/>
      <c r="E424" s="828"/>
      <c r="F424" s="828"/>
      <c r="G424" s="827"/>
    </row>
    <row r="425" spans="3:7" s="637" customFormat="1" x14ac:dyDescent="0.3">
      <c r="C425" s="687"/>
      <c r="D425" s="827"/>
      <c r="E425" s="828"/>
      <c r="F425" s="828"/>
      <c r="G425" s="827"/>
    </row>
    <row r="426" spans="3:7" s="637" customFormat="1" x14ac:dyDescent="0.3">
      <c r="C426" s="687"/>
      <c r="D426" s="827"/>
      <c r="E426" s="828"/>
      <c r="F426" s="828"/>
      <c r="G426" s="827"/>
    </row>
    <row r="427" spans="3:7" s="637" customFormat="1" x14ac:dyDescent="0.3">
      <c r="C427" s="687"/>
      <c r="D427" s="827"/>
      <c r="E427" s="828"/>
      <c r="F427" s="828"/>
      <c r="G427" s="827"/>
    </row>
    <row r="428" spans="3:7" s="637" customFormat="1" x14ac:dyDescent="0.3">
      <c r="C428" s="687"/>
      <c r="D428" s="827"/>
      <c r="E428" s="828"/>
      <c r="F428" s="828"/>
      <c r="G428" s="827"/>
    </row>
    <row r="429" spans="3:7" s="637" customFormat="1" x14ac:dyDescent="0.3">
      <c r="C429" s="687"/>
      <c r="D429" s="827"/>
      <c r="E429" s="828"/>
      <c r="F429" s="828"/>
      <c r="G429" s="827"/>
    </row>
    <row r="430" spans="3:7" s="637" customFormat="1" x14ac:dyDescent="0.3">
      <c r="C430" s="687"/>
      <c r="D430" s="827"/>
      <c r="E430" s="828"/>
      <c r="F430" s="828"/>
      <c r="G430" s="827"/>
    </row>
    <row r="431" spans="3:7" s="637" customFormat="1" x14ac:dyDescent="0.3">
      <c r="C431" s="687"/>
      <c r="D431" s="827"/>
      <c r="E431" s="828"/>
      <c r="F431" s="828"/>
      <c r="G431" s="827"/>
    </row>
    <row r="432" spans="3:7" s="637" customFormat="1" x14ac:dyDescent="0.3">
      <c r="C432" s="687"/>
      <c r="D432" s="827"/>
      <c r="E432" s="828"/>
      <c r="F432" s="828"/>
      <c r="G432" s="827"/>
    </row>
    <row r="433" spans="3:7" s="637" customFormat="1" x14ac:dyDescent="0.3">
      <c r="C433" s="687"/>
      <c r="D433" s="827"/>
      <c r="E433" s="828"/>
      <c r="F433" s="828"/>
      <c r="G433" s="827"/>
    </row>
    <row r="434" spans="3:7" s="637" customFormat="1" x14ac:dyDescent="0.3">
      <c r="C434" s="687"/>
      <c r="D434" s="827"/>
      <c r="E434" s="828"/>
      <c r="F434" s="828"/>
      <c r="G434" s="827"/>
    </row>
    <row r="435" spans="3:7" s="637" customFormat="1" x14ac:dyDescent="0.3">
      <c r="C435" s="687"/>
      <c r="D435" s="827"/>
      <c r="E435" s="828"/>
      <c r="F435" s="828"/>
      <c r="G435" s="827"/>
    </row>
    <row r="436" spans="3:7" s="637" customFormat="1" x14ac:dyDescent="0.3">
      <c r="C436" s="687"/>
      <c r="D436" s="827"/>
      <c r="E436" s="828"/>
      <c r="F436" s="828"/>
      <c r="G436" s="827"/>
    </row>
    <row r="437" spans="3:7" s="637" customFormat="1" x14ac:dyDescent="0.3">
      <c r="C437" s="687"/>
      <c r="D437" s="827"/>
      <c r="E437" s="828"/>
      <c r="F437" s="828"/>
      <c r="G437" s="827"/>
    </row>
    <row r="438" spans="3:7" s="637" customFormat="1" x14ac:dyDescent="0.3">
      <c r="C438" s="687"/>
      <c r="D438" s="827"/>
      <c r="E438" s="828"/>
      <c r="F438" s="828"/>
      <c r="G438" s="827"/>
    </row>
    <row r="439" spans="3:7" s="637" customFormat="1" x14ac:dyDescent="0.3">
      <c r="C439" s="687"/>
      <c r="D439" s="827"/>
      <c r="E439" s="828"/>
      <c r="F439" s="828"/>
      <c r="G439" s="827"/>
    </row>
    <row r="440" spans="3:7" s="637" customFormat="1" x14ac:dyDescent="0.3">
      <c r="C440" s="687"/>
      <c r="D440" s="827"/>
      <c r="E440" s="828"/>
      <c r="F440" s="828"/>
      <c r="G440" s="827"/>
    </row>
    <row r="441" spans="3:7" s="637" customFormat="1" x14ac:dyDescent="0.3">
      <c r="C441" s="687"/>
      <c r="D441" s="827"/>
      <c r="E441" s="828"/>
      <c r="F441" s="828"/>
      <c r="G441" s="827"/>
    </row>
    <row r="442" spans="3:7" s="637" customFormat="1" x14ac:dyDescent="0.3">
      <c r="C442" s="687"/>
      <c r="D442" s="827"/>
      <c r="E442" s="828"/>
      <c r="F442" s="828"/>
      <c r="G442" s="827"/>
    </row>
    <row r="443" spans="3:7" s="637" customFormat="1" x14ac:dyDescent="0.3">
      <c r="C443" s="687"/>
      <c r="D443" s="827"/>
      <c r="E443" s="828"/>
      <c r="F443" s="828"/>
      <c r="G443" s="827"/>
    </row>
    <row r="444" spans="3:7" s="637" customFormat="1" x14ac:dyDescent="0.3">
      <c r="C444" s="687"/>
      <c r="D444" s="827"/>
      <c r="E444" s="828"/>
      <c r="F444" s="828"/>
      <c r="G444" s="827"/>
    </row>
    <row r="445" spans="3:7" s="637" customFormat="1" x14ac:dyDescent="0.3">
      <c r="C445" s="687"/>
      <c r="D445" s="827"/>
      <c r="E445" s="828"/>
      <c r="F445" s="828"/>
      <c r="G445" s="827"/>
    </row>
    <row r="446" spans="3:7" s="637" customFormat="1" x14ac:dyDescent="0.3">
      <c r="C446" s="687"/>
      <c r="D446" s="827"/>
      <c r="E446" s="828"/>
      <c r="F446" s="828"/>
      <c r="G446" s="827"/>
    </row>
    <row r="447" spans="3:7" s="637" customFormat="1" x14ac:dyDescent="0.3">
      <c r="C447" s="687"/>
      <c r="D447" s="827"/>
      <c r="E447" s="828"/>
      <c r="F447" s="828"/>
      <c r="G447" s="827"/>
    </row>
    <row r="448" spans="3:7" s="637" customFormat="1" x14ac:dyDescent="0.3">
      <c r="C448" s="687"/>
      <c r="D448" s="827"/>
      <c r="E448" s="828"/>
      <c r="F448" s="828"/>
      <c r="G448" s="827"/>
    </row>
  </sheetData>
  <mergeCells count="44">
    <mergeCell ref="A1:G1"/>
    <mergeCell ref="A4:A5"/>
    <mergeCell ref="C4:C5"/>
    <mergeCell ref="D4:D5"/>
    <mergeCell ref="E4:F4"/>
    <mergeCell ref="G4:G5"/>
    <mergeCell ref="A18:G18"/>
    <mergeCell ref="A21:A22"/>
    <mergeCell ref="C21:C22"/>
    <mergeCell ref="D21:D22"/>
    <mergeCell ref="E21:F21"/>
    <mergeCell ref="G21:G22"/>
    <mergeCell ref="C67:C68"/>
    <mergeCell ref="D67:D68"/>
    <mergeCell ref="E67:F67"/>
    <mergeCell ref="B4:B5"/>
    <mergeCell ref="B21:B22"/>
    <mergeCell ref="B44:B45"/>
    <mergeCell ref="A64:G64"/>
    <mergeCell ref="E49:F49"/>
    <mergeCell ref="E25:F25"/>
    <mergeCell ref="A41:G41"/>
    <mergeCell ref="A44:A45"/>
    <mergeCell ref="C44:C45"/>
    <mergeCell ref="D44:D45"/>
    <mergeCell ref="E44:F44"/>
    <mergeCell ref="G44:G45"/>
    <mergeCell ref="E17:F17"/>
    <mergeCell ref="G67:G68"/>
    <mergeCell ref="E126:F126"/>
    <mergeCell ref="A86:A87"/>
    <mergeCell ref="B86:B87"/>
    <mergeCell ref="C86:C87"/>
    <mergeCell ref="D86:D87"/>
    <mergeCell ref="E86:F86"/>
    <mergeCell ref="G86:G87"/>
    <mergeCell ref="A107:A108"/>
    <mergeCell ref="B107:B108"/>
    <mergeCell ref="C107:C108"/>
    <mergeCell ref="D107:D108"/>
    <mergeCell ref="E107:F107"/>
    <mergeCell ref="G107:G108"/>
    <mergeCell ref="A67:A68"/>
    <mergeCell ref="B67:B68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5" orientation="landscape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5"/>
  <sheetViews>
    <sheetView workbookViewId="0">
      <selection activeCell="E19" sqref="E19"/>
    </sheetView>
  </sheetViews>
  <sheetFormatPr defaultRowHeight="18.75" x14ac:dyDescent="0.3"/>
  <cols>
    <col min="1" max="1" width="19" style="191" customWidth="1"/>
    <col min="2" max="2" width="45.375" style="191" customWidth="1"/>
    <col min="3" max="3" width="13" style="426" customWidth="1"/>
    <col min="4" max="4" width="5.875" style="422" customWidth="1"/>
    <col min="5" max="5" width="41.375" style="425" customWidth="1"/>
    <col min="6" max="6" width="6.125" style="422" customWidth="1"/>
    <col min="7" max="7" width="9.875" style="364" customWidth="1"/>
    <col min="8" max="16384" width="9" style="191"/>
  </cols>
  <sheetData>
    <row r="1" spans="1:7" s="616" customFormat="1" ht="19.5" customHeight="1" x14ac:dyDescent="0.3">
      <c r="A1" s="837" t="s">
        <v>1238</v>
      </c>
      <c r="B1" s="837"/>
      <c r="C1" s="837"/>
      <c r="D1" s="837"/>
      <c r="E1" s="837"/>
      <c r="F1" s="837"/>
      <c r="G1" s="837"/>
    </row>
    <row r="2" spans="1:7" s="616" customFormat="1" ht="19.5" customHeight="1" x14ac:dyDescent="0.3">
      <c r="A2" s="837" t="s">
        <v>1237</v>
      </c>
      <c r="B2" s="837"/>
      <c r="C2" s="837"/>
      <c r="D2" s="837"/>
      <c r="E2" s="837"/>
      <c r="F2" s="837"/>
      <c r="G2" s="837"/>
    </row>
    <row r="3" spans="1:7" x14ac:dyDescent="0.3">
      <c r="A3" s="196" t="s">
        <v>1241</v>
      </c>
      <c r="E3" s="192"/>
    </row>
    <row r="4" spans="1:7" ht="12.75" customHeight="1" thickBot="1" x14ac:dyDescent="0.35">
      <c r="A4" s="196"/>
      <c r="E4" s="423"/>
    </row>
    <row r="5" spans="1:7" ht="21.75" customHeight="1" x14ac:dyDescent="0.3">
      <c r="A5" s="892" t="s">
        <v>140</v>
      </c>
      <c r="B5" s="892" t="s">
        <v>1266</v>
      </c>
      <c r="C5" s="892" t="s">
        <v>4</v>
      </c>
      <c r="D5" s="895" t="s">
        <v>347</v>
      </c>
      <c r="E5" s="895" t="s">
        <v>1250</v>
      </c>
      <c r="F5" s="895" t="s">
        <v>348</v>
      </c>
      <c r="G5" s="892" t="s">
        <v>341</v>
      </c>
    </row>
    <row r="6" spans="1:7" ht="21.75" customHeight="1" x14ac:dyDescent="0.3">
      <c r="A6" s="893"/>
      <c r="B6" s="893"/>
      <c r="C6" s="893"/>
      <c r="D6" s="896"/>
      <c r="E6" s="896"/>
      <c r="F6" s="896"/>
      <c r="G6" s="893"/>
    </row>
    <row r="7" spans="1:7" ht="19.5" thickBot="1" x14ac:dyDescent="0.35">
      <c r="A7" s="894"/>
      <c r="B7" s="894"/>
      <c r="C7" s="894"/>
      <c r="D7" s="897"/>
      <c r="E7" s="897"/>
      <c r="F7" s="897"/>
      <c r="G7" s="894"/>
    </row>
    <row r="8" spans="1:7" x14ac:dyDescent="0.3">
      <c r="A8" s="729" t="s">
        <v>1249</v>
      </c>
      <c r="B8" s="431"/>
      <c r="C8" s="432" t="s">
        <v>218</v>
      </c>
      <c r="D8" s="337"/>
      <c r="E8" s="431" t="s">
        <v>1028</v>
      </c>
      <c r="F8" s="337">
        <v>60</v>
      </c>
      <c r="G8" s="434" t="s">
        <v>186</v>
      </c>
    </row>
    <row r="9" spans="1:7" x14ac:dyDescent="0.3">
      <c r="A9" s="730" t="s">
        <v>146</v>
      </c>
      <c r="B9" s="436"/>
      <c r="C9" s="437" t="s">
        <v>1029</v>
      </c>
      <c r="D9" s="338"/>
      <c r="E9" s="727" t="s">
        <v>1030</v>
      </c>
      <c r="F9" s="338">
        <v>150</v>
      </c>
      <c r="G9" s="382" t="s">
        <v>186</v>
      </c>
    </row>
    <row r="10" spans="1:7" x14ac:dyDescent="0.3">
      <c r="A10" s="730" t="s">
        <v>148</v>
      </c>
      <c r="B10" s="743" t="s">
        <v>1267</v>
      </c>
      <c r="C10" s="437" t="s">
        <v>567</v>
      </c>
      <c r="D10" s="338">
        <v>25</v>
      </c>
      <c r="E10" s="438"/>
      <c r="F10" s="338">
        <v>50</v>
      </c>
      <c r="G10" s="382" t="s">
        <v>98</v>
      </c>
    </row>
    <row r="11" spans="1:7" x14ac:dyDescent="0.3">
      <c r="A11" s="730" t="s">
        <v>150</v>
      </c>
      <c r="B11" s="378" t="s">
        <v>1034</v>
      </c>
      <c r="C11" s="439" t="s">
        <v>567</v>
      </c>
      <c r="D11" s="440">
        <v>50</v>
      </c>
      <c r="E11" s="344"/>
      <c r="F11" s="338">
        <v>50</v>
      </c>
      <c r="G11" s="382" t="s">
        <v>98</v>
      </c>
    </row>
    <row r="12" spans="1:7" x14ac:dyDescent="0.3">
      <c r="A12" s="730"/>
      <c r="B12" s="378"/>
      <c r="C12" s="439"/>
      <c r="D12" s="440"/>
      <c r="E12" s="344" t="s">
        <v>1035</v>
      </c>
      <c r="F12" s="338">
        <v>25</v>
      </c>
      <c r="G12" s="382" t="s">
        <v>98</v>
      </c>
    </row>
    <row r="13" spans="1:7" x14ac:dyDescent="0.3">
      <c r="A13" s="435"/>
      <c r="B13" s="378" t="s">
        <v>1036</v>
      </c>
      <c r="C13" s="439" t="s">
        <v>567</v>
      </c>
      <c r="D13" s="440">
        <v>265</v>
      </c>
      <c r="E13" s="344"/>
      <c r="F13" s="338">
        <v>175</v>
      </c>
      <c r="G13" s="382" t="s">
        <v>98</v>
      </c>
    </row>
    <row r="14" spans="1:7" x14ac:dyDescent="0.3">
      <c r="A14" s="435"/>
      <c r="B14" s="378"/>
      <c r="C14" s="439" t="s">
        <v>567</v>
      </c>
      <c r="D14" s="440"/>
      <c r="E14" s="344" t="s">
        <v>1037</v>
      </c>
      <c r="F14" s="338">
        <v>14</v>
      </c>
      <c r="G14" s="382" t="s">
        <v>98</v>
      </c>
    </row>
    <row r="15" spans="1:7" x14ac:dyDescent="0.3">
      <c r="A15" s="435"/>
      <c r="B15" s="378"/>
      <c r="C15" s="439" t="s">
        <v>567</v>
      </c>
      <c r="D15" s="440"/>
      <c r="E15" s="344" t="s">
        <v>1040</v>
      </c>
      <c r="F15" s="338">
        <v>106</v>
      </c>
      <c r="G15" s="382" t="s">
        <v>98</v>
      </c>
    </row>
    <row r="16" spans="1:7" x14ac:dyDescent="0.3">
      <c r="A16" s="435"/>
      <c r="B16" s="378"/>
      <c r="C16" s="439"/>
      <c r="D16" s="440"/>
      <c r="E16" s="344" t="s">
        <v>1251</v>
      </c>
      <c r="F16" s="338">
        <v>30</v>
      </c>
      <c r="G16" s="382" t="s">
        <v>98</v>
      </c>
    </row>
    <row r="17" spans="1:7" x14ac:dyDescent="0.3">
      <c r="A17" s="435"/>
      <c r="B17" s="378"/>
      <c r="C17" s="439"/>
      <c r="D17" s="440"/>
      <c r="E17" s="344" t="s">
        <v>1252</v>
      </c>
      <c r="F17" s="338"/>
      <c r="G17" s="382"/>
    </row>
    <row r="18" spans="1:7" x14ac:dyDescent="0.3">
      <c r="A18" s="435"/>
      <c r="B18" s="378"/>
      <c r="C18" s="439"/>
      <c r="D18" s="440"/>
      <c r="E18" s="344" t="s">
        <v>1043</v>
      </c>
      <c r="F18" s="338">
        <v>25</v>
      </c>
      <c r="G18" s="382" t="s">
        <v>98</v>
      </c>
    </row>
    <row r="19" spans="1:7" x14ac:dyDescent="0.3">
      <c r="A19" s="435"/>
      <c r="B19" s="382"/>
      <c r="C19" s="459"/>
      <c r="D19" s="440"/>
      <c r="E19" s="344" t="s">
        <v>1045</v>
      </c>
      <c r="F19" s="338">
        <v>50</v>
      </c>
      <c r="G19" s="382" t="s">
        <v>98</v>
      </c>
    </row>
    <row r="20" spans="1:7" x14ac:dyDescent="0.3">
      <c r="A20" s="435"/>
      <c r="B20" s="378"/>
      <c r="C20" s="439"/>
      <c r="D20" s="440"/>
      <c r="E20" s="344" t="s">
        <v>1047</v>
      </c>
      <c r="F20" s="338">
        <v>246</v>
      </c>
      <c r="G20" s="382" t="s">
        <v>98</v>
      </c>
    </row>
    <row r="21" spans="1:7" x14ac:dyDescent="0.3">
      <c r="A21" s="435"/>
      <c r="B21" s="378" t="s">
        <v>1048</v>
      </c>
      <c r="C21" s="439" t="s">
        <v>567</v>
      </c>
      <c r="D21" s="440">
        <v>20</v>
      </c>
      <c r="E21" s="344"/>
      <c r="F21" s="338">
        <v>10</v>
      </c>
      <c r="G21" s="382" t="s">
        <v>98</v>
      </c>
    </row>
    <row r="22" spans="1:7" x14ac:dyDescent="0.3">
      <c r="A22" s="435"/>
      <c r="B22" s="378" t="s">
        <v>1049</v>
      </c>
      <c r="C22" s="439" t="s">
        <v>316</v>
      </c>
      <c r="D22" s="440">
        <v>150</v>
      </c>
      <c r="E22" s="344"/>
      <c r="F22" s="338">
        <v>150</v>
      </c>
      <c r="G22" s="382" t="s">
        <v>153</v>
      </c>
    </row>
    <row r="23" spans="1:7" x14ac:dyDescent="0.3">
      <c r="A23" s="435"/>
      <c r="B23" s="378" t="s">
        <v>1050</v>
      </c>
      <c r="C23" s="439" t="s">
        <v>1051</v>
      </c>
      <c r="D23" s="440">
        <v>80</v>
      </c>
      <c r="E23" s="344"/>
      <c r="F23" s="338">
        <v>80</v>
      </c>
      <c r="G23" s="382" t="s">
        <v>153</v>
      </c>
    </row>
    <row r="24" spans="1:7" ht="15.75" customHeight="1" x14ac:dyDescent="0.3">
      <c r="A24" s="435"/>
      <c r="B24" s="441"/>
      <c r="C24" s="437" t="s">
        <v>1055</v>
      </c>
      <c r="D24" s="440"/>
      <c r="E24" s="438" t="s">
        <v>1253</v>
      </c>
      <c r="F24" s="338">
        <v>40</v>
      </c>
      <c r="G24" s="444" t="s">
        <v>153</v>
      </c>
    </row>
    <row r="25" spans="1:7" ht="15.75" customHeight="1" x14ac:dyDescent="0.3">
      <c r="A25" s="435"/>
      <c r="B25" s="441"/>
      <c r="C25" s="437"/>
      <c r="D25" s="440"/>
      <c r="E25" s="438" t="s">
        <v>1254</v>
      </c>
      <c r="F25" s="338"/>
      <c r="G25" s="444"/>
    </row>
    <row r="26" spans="1:7" x14ac:dyDescent="0.3">
      <c r="A26" s="435"/>
      <c r="B26" s="441"/>
      <c r="C26" s="437" t="s">
        <v>311</v>
      </c>
      <c r="D26" s="440"/>
      <c r="E26" s="438" t="s">
        <v>1054</v>
      </c>
      <c r="F26" s="338">
        <v>4235</v>
      </c>
      <c r="G26" s="444" t="s">
        <v>364</v>
      </c>
    </row>
    <row r="27" spans="1:7" x14ac:dyDescent="0.3">
      <c r="A27" s="435"/>
      <c r="B27" s="441"/>
      <c r="C27" s="437" t="s">
        <v>311</v>
      </c>
      <c r="D27" s="440"/>
      <c r="E27" s="438" t="s">
        <v>1255</v>
      </c>
      <c r="F27" s="338">
        <v>157</v>
      </c>
      <c r="G27" s="444" t="s">
        <v>364</v>
      </c>
    </row>
    <row r="28" spans="1:7" x14ac:dyDescent="0.3">
      <c r="A28" s="435"/>
      <c r="B28" s="441"/>
      <c r="C28" s="437"/>
      <c r="D28" s="440"/>
      <c r="E28" s="438" t="s">
        <v>1256</v>
      </c>
      <c r="F28" s="338"/>
      <c r="G28" s="444"/>
    </row>
    <row r="29" spans="1:7" x14ac:dyDescent="0.3">
      <c r="A29" s="435"/>
      <c r="B29" s="441"/>
      <c r="C29" s="437" t="s">
        <v>1058</v>
      </c>
      <c r="D29" s="440"/>
      <c r="E29" s="438" t="s">
        <v>1059</v>
      </c>
      <c r="F29" s="338">
        <v>147</v>
      </c>
      <c r="G29" s="444" t="s">
        <v>1060</v>
      </c>
    </row>
    <row r="30" spans="1:7" ht="19.5" thickBot="1" x14ac:dyDescent="0.35">
      <c r="A30" s="453"/>
      <c r="B30" s="735" t="s">
        <v>1061</v>
      </c>
      <c r="C30" s="454" t="s">
        <v>277</v>
      </c>
      <c r="D30" s="476">
        <v>30</v>
      </c>
      <c r="E30" s="477"/>
      <c r="F30" s="455">
        <v>25</v>
      </c>
      <c r="G30" s="479" t="s">
        <v>143</v>
      </c>
    </row>
    <row r="31" spans="1:7" x14ac:dyDescent="0.3">
      <c r="A31" s="468"/>
      <c r="B31" s="736"/>
      <c r="C31" s="470" t="s">
        <v>277</v>
      </c>
      <c r="D31" s="471"/>
      <c r="E31" s="732" t="s">
        <v>1063</v>
      </c>
      <c r="F31" s="480">
        <v>30</v>
      </c>
      <c r="G31" s="474" t="s">
        <v>143</v>
      </c>
    </row>
    <row r="32" spans="1:7" x14ac:dyDescent="0.3">
      <c r="A32" s="435"/>
      <c r="B32" s="436" t="s">
        <v>1064</v>
      </c>
      <c r="C32" s="437" t="s">
        <v>316</v>
      </c>
      <c r="D32" s="440">
        <v>100</v>
      </c>
      <c r="E32" s="438"/>
      <c r="F32" s="338">
        <v>50</v>
      </c>
      <c r="G32" s="444" t="s">
        <v>82</v>
      </c>
    </row>
    <row r="33" spans="1:7" x14ac:dyDescent="0.3">
      <c r="A33" s="435"/>
      <c r="B33" s="436" t="s">
        <v>1065</v>
      </c>
      <c r="C33" s="462" t="s">
        <v>8</v>
      </c>
      <c r="D33" s="463">
        <v>20</v>
      </c>
      <c r="E33" s="438"/>
      <c r="F33" s="338">
        <v>55</v>
      </c>
      <c r="G33" s="444" t="s">
        <v>82</v>
      </c>
    </row>
    <row r="34" spans="1:7" x14ac:dyDescent="0.3">
      <c r="A34" s="468"/>
      <c r="B34" s="469"/>
      <c r="C34" s="437" t="s">
        <v>8</v>
      </c>
      <c r="D34" s="440"/>
      <c r="E34" s="472" t="s">
        <v>1066</v>
      </c>
      <c r="F34" s="480">
        <v>20</v>
      </c>
      <c r="G34" s="474" t="s">
        <v>82</v>
      </c>
    </row>
    <row r="35" spans="1:7" x14ac:dyDescent="0.3">
      <c r="A35" s="468"/>
      <c r="B35" s="469"/>
      <c r="C35" s="470" t="s">
        <v>1068</v>
      </c>
      <c r="D35" s="471"/>
      <c r="E35" s="733" t="s">
        <v>1069</v>
      </c>
      <c r="F35" s="480">
        <v>20</v>
      </c>
      <c r="G35" s="474" t="s">
        <v>82</v>
      </c>
    </row>
    <row r="36" spans="1:7" x14ac:dyDescent="0.3">
      <c r="A36" s="468"/>
      <c r="B36" s="469"/>
      <c r="C36" s="470" t="s">
        <v>8</v>
      </c>
      <c r="D36" s="471"/>
      <c r="E36" s="472" t="s">
        <v>1070</v>
      </c>
      <c r="F36" s="480">
        <v>10</v>
      </c>
      <c r="G36" s="474" t="s">
        <v>82</v>
      </c>
    </row>
    <row r="37" spans="1:7" x14ac:dyDescent="0.3">
      <c r="A37" s="435"/>
      <c r="B37" s="436" t="s">
        <v>1072</v>
      </c>
      <c r="C37" s="437" t="s">
        <v>253</v>
      </c>
      <c r="D37" s="440">
        <v>70</v>
      </c>
      <c r="E37" s="438"/>
      <c r="F37" s="338">
        <v>100</v>
      </c>
      <c r="G37" s="444" t="s">
        <v>82</v>
      </c>
    </row>
    <row r="38" spans="1:7" x14ac:dyDescent="0.3">
      <c r="A38" s="435"/>
      <c r="B38" s="441"/>
      <c r="C38" s="437" t="s">
        <v>311</v>
      </c>
      <c r="D38" s="440"/>
      <c r="E38" s="438" t="s">
        <v>1257</v>
      </c>
      <c r="F38" s="338">
        <v>920</v>
      </c>
      <c r="G38" s="444" t="s">
        <v>90</v>
      </c>
    </row>
    <row r="39" spans="1:7" x14ac:dyDescent="0.3">
      <c r="A39" s="435"/>
      <c r="B39" s="441"/>
      <c r="C39" s="437"/>
      <c r="D39" s="440"/>
      <c r="E39" s="438" t="s">
        <v>1258</v>
      </c>
      <c r="F39" s="338"/>
      <c r="G39" s="444"/>
    </row>
    <row r="40" spans="1:7" x14ac:dyDescent="0.3">
      <c r="A40" s="435"/>
      <c r="B40" s="441"/>
      <c r="C40" s="437" t="s">
        <v>311</v>
      </c>
      <c r="D40" s="440"/>
      <c r="E40" s="438" t="s">
        <v>1077</v>
      </c>
      <c r="F40" s="338">
        <v>2970</v>
      </c>
      <c r="G40" s="444" t="s">
        <v>90</v>
      </c>
    </row>
    <row r="41" spans="1:7" x14ac:dyDescent="0.3">
      <c r="A41" s="435"/>
      <c r="B41" s="441"/>
      <c r="C41" s="437" t="s">
        <v>293</v>
      </c>
      <c r="D41" s="440"/>
      <c r="E41" s="727" t="s">
        <v>1079</v>
      </c>
      <c r="F41" s="338">
        <v>50</v>
      </c>
      <c r="G41" s="444" t="s">
        <v>90</v>
      </c>
    </row>
    <row r="42" spans="1:7" x14ac:dyDescent="0.3">
      <c r="A42" s="435"/>
      <c r="B42" s="441"/>
      <c r="C42" s="437" t="s">
        <v>1081</v>
      </c>
      <c r="D42" s="440"/>
      <c r="E42" s="727" t="s">
        <v>1082</v>
      </c>
      <c r="F42" s="338">
        <v>20</v>
      </c>
      <c r="G42" s="444" t="s">
        <v>90</v>
      </c>
    </row>
    <row r="43" spans="1:7" x14ac:dyDescent="0.3">
      <c r="A43" s="435"/>
      <c r="B43" s="441"/>
      <c r="C43" s="437" t="s">
        <v>1083</v>
      </c>
      <c r="D43" s="440"/>
      <c r="E43" s="438" t="s">
        <v>1259</v>
      </c>
      <c r="F43" s="338">
        <v>30</v>
      </c>
      <c r="G43" s="444" t="s">
        <v>90</v>
      </c>
    </row>
    <row r="44" spans="1:7" x14ac:dyDescent="0.3">
      <c r="A44" s="435"/>
      <c r="B44" s="441"/>
      <c r="C44" s="437"/>
      <c r="D44" s="440"/>
      <c r="E44" s="438" t="s">
        <v>1260</v>
      </c>
      <c r="F44" s="338"/>
      <c r="G44" s="444"/>
    </row>
    <row r="45" spans="1:7" x14ac:dyDescent="0.3">
      <c r="A45" s="435"/>
      <c r="B45" s="441"/>
      <c r="C45" s="437" t="s">
        <v>231</v>
      </c>
      <c r="D45" s="440"/>
      <c r="E45" s="438" t="s">
        <v>1086</v>
      </c>
      <c r="F45" s="338">
        <v>1612</v>
      </c>
      <c r="G45" s="444" t="s">
        <v>308</v>
      </c>
    </row>
    <row r="46" spans="1:7" x14ac:dyDescent="0.3">
      <c r="A46" s="435"/>
      <c r="B46" s="441"/>
      <c r="C46" s="437" t="s">
        <v>567</v>
      </c>
      <c r="D46" s="440"/>
      <c r="E46" s="438" t="s">
        <v>1090</v>
      </c>
      <c r="F46" s="338">
        <v>105</v>
      </c>
      <c r="G46" s="444" t="s">
        <v>112</v>
      </c>
    </row>
    <row r="47" spans="1:7" x14ac:dyDescent="0.3">
      <c r="A47" s="435"/>
      <c r="B47" s="445"/>
      <c r="C47" s="446" t="s">
        <v>1058</v>
      </c>
      <c r="D47" s="440"/>
      <c r="E47" s="344" t="s">
        <v>1092</v>
      </c>
      <c r="F47" s="338">
        <v>15</v>
      </c>
      <c r="G47" s="382" t="s">
        <v>169</v>
      </c>
    </row>
    <row r="48" spans="1:7" x14ac:dyDescent="0.3">
      <c r="A48" s="435"/>
      <c r="B48" s="441"/>
      <c r="C48" s="437" t="s">
        <v>1094</v>
      </c>
      <c r="D48" s="440"/>
      <c r="E48" s="344" t="s">
        <v>1261</v>
      </c>
      <c r="F48" s="338">
        <v>513</v>
      </c>
      <c r="G48" s="382" t="s">
        <v>169</v>
      </c>
    </row>
    <row r="49" spans="1:7" x14ac:dyDescent="0.3">
      <c r="A49" s="435"/>
      <c r="B49" s="441"/>
      <c r="C49" s="437"/>
      <c r="D49" s="440"/>
      <c r="E49" s="344" t="s">
        <v>1262</v>
      </c>
      <c r="F49" s="338"/>
      <c r="G49" s="382"/>
    </row>
    <row r="50" spans="1:7" x14ac:dyDescent="0.3">
      <c r="A50" s="435"/>
      <c r="B50" s="378" t="s">
        <v>1263</v>
      </c>
      <c r="C50" s="439"/>
      <c r="D50" s="440"/>
      <c r="E50" s="449"/>
      <c r="F50" s="338"/>
      <c r="G50" s="382"/>
    </row>
    <row r="51" spans="1:7" x14ac:dyDescent="0.3">
      <c r="A51" s="435"/>
      <c r="B51" s="378" t="s">
        <v>1264</v>
      </c>
      <c r="C51" s="439"/>
      <c r="D51" s="440"/>
      <c r="E51" s="450"/>
      <c r="F51" s="338"/>
      <c r="G51" s="382"/>
    </row>
    <row r="52" spans="1:7" x14ac:dyDescent="0.3">
      <c r="A52" s="435"/>
      <c r="B52" s="378" t="s">
        <v>576</v>
      </c>
      <c r="C52" s="459" t="s">
        <v>256</v>
      </c>
      <c r="D52" s="440">
        <v>20</v>
      </c>
      <c r="E52" s="438" t="s">
        <v>1098</v>
      </c>
      <c r="F52" s="731">
        <v>25</v>
      </c>
      <c r="G52" s="382" t="s">
        <v>23</v>
      </c>
    </row>
    <row r="53" spans="1:7" ht="19.5" thickBot="1" x14ac:dyDescent="0.35">
      <c r="A53" s="453"/>
      <c r="B53" s="388" t="s">
        <v>577</v>
      </c>
      <c r="C53" s="738" t="s">
        <v>258</v>
      </c>
      <c r="D53" s="476">
        <v>20</v>
      </c>
      <c r="E53" s="456" t="s">
        <v>118</v>
      </c>
      <c r="F53" s="455">
        <v>20</v>
      </c>
      <c r="G53" s="392" t="s">
        <v>23</v>
      </c>
    </row>
    <row r="54" spans="1:7" x14ac:dyDescent="0.3">
      <c r="A54" s="468"/>
      <c r="B54" s="373" t="s">
        <v>578</v>
      </c>
      <c r="C54" s="737" t="s">
        <v>8</v>
      </c>
      <c r="D54" s="471">
        <v>40</v>
      </c>
      <c r="E54" s="481" t="s">
        <v>1099</v>
      </c>
      <c r="F54" s="480">
        <v>21</v>
      </c>
      <c r="G54" s="377" t="s">
        <v>23</v>
      </c>
    </row>
    <row r="55" spans="1:7" x14ac:dyDescent="0.3">
      <c r="A55" s="435"/>
      <c r="B55" s="378"/>
      <c r="C55" s="439"/>
      <c r="D55" s="440"/>
      <c r="E55" s="344" t="s">
        <v>1100</v>
      </c>
      <c r="F55" s="338">
        <v>20</v>
      </c>
      <c r="G55" s="382" t="s">
        <v>23</v>
      </c>
    </row>
    <row r="56" spans="1:7" x14ac:dyDescent="0.3">
      <c r="A56" s="435"/>
      <c r="B56" s="378" t="s">
        <v>579</v>
      </c>
      <c r="C56" s="439" t="s">
        <v>8</v>
      </c>
      <c r="D56" s="440">
        <v>20</v>
      </c>
      <c r="E56" s="344" t="s">
        <v>1101</v>
      </c>
      <c r="F56" s="338">
        <v>20</v>
      </c>
      <c r="G56" s="382" t="s">
        <v>23</v>
      </c>
    </row>
    <row r="57" spans="1:7" x14ac:dyDescent="0.3">
      <c r="A57" s="435"/>
      <c r="B57" s="378" t="s">
        <v>1103</v>
      </c>
      <c r="C57" s="437" t="s">
        <v>8</v>
      </c>
      <c r="D57" s="440">
        <v>40</v>
      </c>
      <c r="E57" s="344" t="s">
        <v>1102</v>
      </c>
      <c r="F57" s="338">
        <v>20</v>
      </c>
      <c r="G57" s="382" t="s">
        <v>23</v>
      </c>
    </row>
    <row r="58" spans="1:7" x14ac:dyDescent="0.3">
      <c r="A58" s="435"/>
      <c r="B58" s="378"/>
      <c r="C58" s="437"/>
      <c r="D58" s="440"/>
      <c r="E58" s="344"/>
      <c r="F58" s="338"/>
      <c r="G58" s="382"/>
    </row>
    <row r="59" spans="1:7" x14ac:dyDescent="0.3">
      <c r="A59" s="435"/>
      <c r="B59" s="378"/>
      <c r="C59" s="437"/>
      <c r="D59" s="440"/>
      <c r="E59" s="344"/>
      <c r="F59" s="338"/>
      <c r="G59" s="387"/>
    </row>
    <row r="60" spans="1:7" x14ac:dyDescent="0.3">
      <c r="A60" s="468"/>
      <c r="B60" s="739" t="s">
        <v>1104</v>
      </c>
      <c r="C60" s="470" t="s">
        <v>253</v>
      </c>
      <c r="D60" s="480">
        <v>100</v>
      </c>
      <c r="E60" s="481" t="s">
        <v>1105</v>
      </c>
      <c r="F60" s="480">
        <v>20</v>
      </c>
      <c r="G60" s="382" t="s">
        <v>23</v>
      </c>
    </row>
    <row r="61" spans="1:7" x14ac:dyDescent="0.3">
      <c r="A61" s="435"/>
      <c r="B61" s="378"/>
      <c r="C61" s="437" t="s">
        <v>1106</v>
      </c>
      <c r="D61" s="338"/>
      <c r="E61" s="344" t="s">
        <v>1107</v>
      </c>
      <c r="F61" s="338">
        <v>20</v>
      </c>
      <c r="G61" s="382" t="s">
        <v>23</v>
      </c>
    </row>
    <row r="62" spans="1:7" x14ac:dyDescent="0.3">
      <c r="A62" s="468"/>
      <c r="B62" s="373"/>
      <c r="C62" s="470" t="s">
        <v>1106</v>
      </c>
      <c r="D62" s="480"/>
      <c r="E62" s="734" t="s">
        <v>1108</v>
      </c>
      <c r="F62" s="480">
        <v>20</v>
      </c>
      <c r="G62" s="377" t="s">
        <v>23</v>
      </c>
    </row>
    <row r="63" spans="1:7" x14ac:dyDescent="0.3">
      <c r="A63" s="468"/>
      <c r="B63" s="373"/>
      <c r="C63" s="470"/>
      <c r="D63" s="480"/>
      <c r="E63" s="536" t="s">
        <v>1100</v>
      </c>
      <c r="F63" s="480">
        <v>20</v>
      </c>
      <c r="G63" s="377" t="s">
        <v>23</v>
      </c>
    </row>
    <row r="64" spans="1:7" x14ac:dyDescent="0.3">
      <c r="A64" s="460"/>
      <c r="B64" s="345" t="s">
        <v>1111</v>
      </c>
      <c r="C64" s="728" t="s">
        <v>1110</v>
      </c>
      <c r="D64" s="341">
        <v>50</v>
      </c>
      <c r="E64" s="467"/>
      <c r="F64" s="341">
        <v>50</v>
      </c>
      <c r="G64" s="387" t="s">
        <v>23</v>
      </c>
    </row>
    <row r="65" spans="1:7" x14ac:dyDescent="0.3">
      <c r="A65" s="435"/>
      <c r="B65" s="378" t="s">
        <v>1114</v>
      </c>
      <c r="C65" s="437" t="s">
        <v>1113</v>
      </c>
      <c r="D65" s="338">
        <v>20</v>
      </c>
      <c r="E65" s="344" t="s">
        <v>1115</v>
      </c>
      <c r="F65" s="338">
        <v>6</v>
      </c>
      <c r="G65" s="382" t="s">
        <v>23</v>
      </c>
    </row>
    <row r="66" spans="1:7" x14ac:dyDescent="0.3">
      <c r="A66" s="460"/>
      <c r="B66" s="345" t="s">
        <v>1118</v>
      </c>
      <c r="C66" s="728" t="s">
        <v>1117</v>
      </c>
      <c r="D66" s="341">
        <v>40</v>
      </c>
      <c r="E66" s="467" t="s">
        <v>1119</v>
      </c>
      <c r="F66" s="341">
        <v>54</v>
      </c>
      <c r="G66" s="387" t="s">
        <v>23</v>
      </c>
    </row>
    <row r="67" spans="1:7" x14ac:dyDescent="0.3">
      <c r="A67" s="460"/>
      <c r="B67" s="345"/>
      <c r="C67" s="462" t="s">
        <v>1122</v>
      </c>
      <c r="D67" s="341"/>
      <c r="E67" s="467" t="s">
        <v>1123</v>
      </c>
      <c r="F67" s="341">
        <v>9</v>
      </c>
      <c r="G67" s="387" t="s">
        <v>23</v>
      </c>
    </row>
    <row r="68" spans="1:7" x14ac:dyDescent="0.3">
      <c r="A68" s="460"/>
      <c r="B68" s="345" t="s">
        <v>1126</v>
      </c>
      <c r="C68" s="462" t="s">
        <v>1125</v>
      </c>
      <c r="D68" s="341">
        <v>60</v>
      </c>
      <c r="E68" s="467" t="s">
        <v>1127</v>
      </c>
      <c r="F68" s="341">
        <v>42</v>
      </c>
      <c r="G68" s="387" t="s">
        <v>23</v>
      </c>
    </row>
    <row r="69" spans="1:7" ht="19.5" thickBot="1" x14ac:dyDescent="0.35">
      <c r="A69" s="453"/>
      <c r="B69" s="388"/>
      <c r="C69" s="454"/>
      <c r="D69" s="455"/>
      <c r="E69" s="456"/>
      <c r="F69" s="455"/>
      <c r="G69" s="392"/>
    </row>
    <row r="70" spans="1:7" ht="19.5" thickBot="1" x14ac:dyDescent="0.35">
      <c r="A70" s="267"/>
      <c r="B70" s="267"/>
      <c r="C70" s="614"/>
      <c r="D70" s="615"/>
      <c r="E70" s="612"/>
      <c r="F70" s="722">
        <f>SUM(F8:F68)</f>
        <v>12712</v>
      </c>
      <c r="G70" s="365"/>
    </row>
    <row r="71" spans="1:7" x14ac:dyDescent="0.3">
      <c r="D71" s="613"/>
    </row>
    <row r="98" spans="1:7" s="266" customFormat="1" x14ac:dyDescent="0.3">
      <c r="A98" s="191"/>
      <c r="B98" s="191"/>
      <c r="C98" s="426"/>
      <c r="D98" s="422"/>
      <c r="E98" s="425"/>
      <c r="F98" s="422"/>
      <c r="G98" s="364"/>
    </row>
    <row r="113" spans="2:2" x14ac:dyDescent="0.3">
      <c r="B113" s="263"/>
    </row>
    <row r="114" spans="2:2" x14ac:dyDescent="0.3">
      <c r="B114" s="263"/>
    </row>
    <row r="115" spans="2:2" x14ac:dyDescent="0.3">
      <c r="B115" s="263"/>
    </row>
    <row r="116" spans="2:2" x14ac:dyDescent="0.3">
      <c r="B116" s="263"/>
    </row>
    <row r="117" spans="2:2" x14ac:dyDescent="0.3">
      <c r="B117" s="263"/>
    </row>
    <row r="118" spans="2:2" x14ac:dyDescent="0.3">
      <c r="B118" s="263"/>
    </row>
    <row r="175" spans="1:7" s="192" customFormat="1" ht="23.25" customHeight="1" x14ac:dyDescent="0.3">
      <c r="A175" s="191"/>
      <c r="B175" s="191"/>
      <c r="C175" s="426"/>
      <c r="D175" s="422"/>
      <c r="E175" s="425"/>
      <c r="F175" s="422"/>
      <c r="G175" s="364"/>
    </row>
  </sheetData>
  <mergeCells count="9">
    <mergeCell ref="A1:G1"/>
    <mergeCell ref="A2:G2"/>
    <mergeCell ref="A5:A7"/>
    <mergeCell ref="B5:B7"/>
    <mergeCell ref="C5:C7"/>
    <mergeCell ref="D5:D7"/>
    <mergeCell ref="E5:E7"/>
    <mergeCell ref="F5:F7"/>
    <mergeCell ref="G5:G7"/>
  </mergeCells>
  <printOptions horizontalCentered="1"/>
  <pageMargins left="0.27559055118110237" right="0.15748031496062992" top="0.74803149606299213" bottom="0.88" header="0.31496062992125984" footer="0.31496062992125984"/>
  <pageSetup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topLeftCell="A28" zoomScale="84" zoomScaleNormal="84" workbookViewId="0">
      <selection activeCell="B52" sqref="B52"/>
    </sheetView>
  </sheetViews>
  <sheetFormatPr defaultRowHeight="26.25" customHeight="1" x14ac:dyDescent="0.3"/>
  <cols>
    <col min="1" max="1" width="40.625" style="368" customWidth="1"/>
    <col min="2" max="2" width="5.5" style="419" customWidth="1"/>
    <col min="3" max="3" width="43.125" style="265" customWidth="1"/>
    <col min="4" max="4" width="6.375" style="260" customWidth="1"/>
    <col min="5" max="5" width="6.25" style="260" customWidth="1"/>
    <col min="6" max="6" width="24.625" style="265" customWidth="1"/>
    <col min="7" max="7" width="28.25" style="368" customWidth="1"/>
    <col min="8" max="16384" width="9" style="368"/>
  </cols>
  <sheetData>
    <row r="1" spans="1:7" ht="19.5" customHeight="1" x14ac:dyDescent="0.3">
      <c r="A1" s="948" t="s">
        <v>0</v>
      </c>
      <c r="B1" s="948"/>
      <c r="C1" s="948"/>
      <c r="D1" s="948"/>
      <c r="E1" s="948"/>
      <c r="F1" s="948"/>
      <c r="G1" s="948"/>
    </row>
    <row r="2" spans="1:7" ht="19.5" customHeight="1" x14ac:dyDescent="0.3">
      <c r="A2" s="948" t="s">
        <v>582</v>
      </c>
      <c r="B2" s="948"/>
      <c r="C2" s="948"/>
      <c r="D2" s="948"/>
      <c r="E2" s="948"/>
      <c r="F2" s="948"/>
      <c r="G2" s="948"/>
    </row>
    <row r="3" spans="1:7" ht="13.5" customHeight="1" thickBot="1" x14ac:dyDescent="0.35">
      <c r="A3" s="262"/>
      <c r="B3" s="369"/>
      <c r="C3" s="262"/>
      <c r="D3" s="253"/>
      <c r="E3" s="253"/>
      <c r="F3" s="370"/>
      <c r="G3" s="262"/>
    </row>
    <row r="4" spans="1:7" ht="27" customHeight="1" x14ac:dyDescent="0.3">
      <c r="A4" s="949" t="s">
        <v>2</v>
      </c>
      <c r="B4" s="949" t="s">
        <v>347</v>
      </c>
      <c r="C4" s="952" t="s">
        <v>3</v>
      </c>
      <c r="D4" s="955" t="s">
        <v>376</v>
      </c>
      <c r="E4" s="956"/>
      <c r="F4" s="952" t="s">
        <v>5</v>
      </c>
      <c r="G4" s="952" t="s">
        <v>7</v>
      </c>
    </row>
    <row r="5" spans="1:7" ht="27" customHeight="1" thickBot="1" x14ac:dyDescent="0.35">
      <c r="A5" s="950"/>
      <c r="B5" s="950"/>
      <c r="C5" s="953"/>
      <c r="D5" s="957"/>
      <c r="E5" s="958"/>
      <c r="F5" s="953"/>
      <c r="G5" s="953"/>
    </row>
    <row r="6" spans="1:7" ht="35.25" customHeight="1" thickBot="1" x14ac:dyDescent="0.35">
      <c r="A6" s="951"/>
      <c r="B6" s="951"/>
      <c r="C6" s="954"/>
      <c r="D6" s="254" t="s">
        <v>526</v>
      </c>
      <c r="E6" s="193" t="s">
        <v>527</v>
      </c>
      <c r="F6" s="954"/>
      <c r="G6" s="954"/>
    </row>
    <row r="7" spans="1:7" ht="19.5" customHeight="1" x14ac:dyDescent="0.3">
      <c r="A7" s="371" t="s">
        <v>9</v>
      </c>
      <c r="B7" s="372"/>
      <c r="C7" s="263"/>
      <c r="D7" s="255"/>
      <c r="E7" s="255"/>
      <c r="F7" s="263"/>
      <c r="G7" s="261"/>
    </row>
    <row r="8" spans="1:7" ht="19.5" customHeight="1" x14ac:dyDescent="0.3">
      <c r="A8" s="373" t="s">
        <v>583</v>
      </c>
      <c r="B8" s="374">
        <v>80</v>
      </c>
      <c r="C8" s="375" t="s">
        <v>983</v>
      </c>
      <c r="D8" s="376">
        <v>100</v>
      </c>
      <c r="E8" s="376"/>
      <c r="F8" s="375" t="s">
        <v>598</v>
      </c>
      <c r="G8" s="377" t="s">
        <v>334</v>
      </c>
    </row>
    <row r="9" spans="1:7" ht="19.5" customHeight="1" x14ac:dyDescent="0.3">
      <c r="A9" s="378"/>
      <c r="B9" s="379"/>
      <c r="C9" s="380" t="s">
        <v>600</v>
      </c>
      <c r="D9" s="381">
        <v>100</v>
      </c>
      <c r="E9" s="381"/>
      <c r="F9" s="380" t="s">
        <v>601</v>
      </c>
      <c r="G9" s="382" t="s">
        <v>334</v>
      </c>
    </row>
    <row r="10" spans="1:7" ht="19.5" customHeight="1" x14ac:dyDescent="0.3">
      <c r="A10" s="378"/>
      <c r="B10" s="379"/>
      <c r="C10" s="380" t="s">
        <v>602</v>
      </c>
      <c r="D10" s="381">
        <v>30</v>
      </c>
      <c r="E10" s="381"/>
      <c r="F10" s="380" t="s">
        <v>603</v>
      </c>
      <c r="G10" s="382" t="s">
        <v>334</v>
      </c>
    </row>
    <row r="11" spans="1:7" ht="19.5" customHeight="1" x14ac:dyDescent="0.3">
      <c r="A11" s="383" t="s">
        <v>981</v>
      </c>
      <c r="B11" s="379">
        <v>20</v>
      </c>
      <c r="C11" s="380"/>
      <c r="D11" s="381">
        <v>20</v>
      </c>
      <c r="E11" s="381"/>
      <c r="F11" s="380" t="s">
        <v>82</v>
      </c>
      <c r="G11" s="382" t="s">
        <v>334</v>
      </c>
    </row>
    <row r="12" spans="1:7" ht="19.5" customHeight="1" x14ac:dyDescent="0.3">
      <c r="A12" s="383" t="s">
        <v>982</v>
      </c>
      <c r="B12" s="379">
        <v>60</v>
      </c>
      <c r="C12" s="380"/>
      <c r="D12" s="381">
        <v>51</v>
      </c>
      <c r="E12" s="381"/>
      <c r="F12" s="380" t="s">
        <v>82</v>
      </c>
      <c r="G12" s="382" t="s">
        <v>334</v>
      </c>
    </row>
    <row r="13" spans="1:7" ht="19.5" customHeight="1" x14ac:dyDescent="0.3">
      <c r="A13" s="383"/>
      <c r="B13" s="379"/>
      <c r="C13" s="380" t="s">
        <v>984</v>
      </c>
      <c r="D13" s="381">
        <v>20</v>
      </c>
      <c r="E13" s="381"/>
      <c r="F13" s="380" t="s">
        <v>82</v>
      </c>
      <c r="G13" s="382" t="s">
        <v>334</v>
      </c>
    </row>
    <row r="14" spans="1:7" ht="19.5" customHeight="1" x14ac:dyDescent="0.3">
      <c r="A14" s="383"/>
      <c r="B14" s="379"/>
      <c r="C14" s="380" t="s">
        <v>960</v>
      </c>
      <c r="D14" s="381"/>
      <c r="E14" s="381"/>
      <c r="F14" s="380"/>
      <c r="G14" s="382"/>
    </row>
    <row r="15" spans="1:7" ht="19.5" customHeight="1" x14ac:dyDescent="0.3">
      <c r="A15" s="378"/>
      <c r="B15" s="379"/>
      <c r="C15" s="339" t="s">
        <v>284</v>
      </c>
      <c r="D15" s="381">
        <v>61</v>
      </c>
      <c r="E15" s="381"/>
      <c r="F15" s="380" t="s">
        <v>930</v>
      </c>
      <c r="G15" s="382" t="s">
        <v>334</v>
      </c>
    </row>
    <row r="16" spans="1:7" ht="19.5" customHeight="1" x14ac:dyDescent="0.3">
      <c r="A16" s="378"/>
      <c r="B16" s="379"/>
      <c r="C16" s="339" t="s">
        <v>285</v>
      </c>
      <c r="D16" s="381">
        <v>40</v>
      </c>
      <c r="E16" s="381"/>
      <c r="F16" s="380" t="s">
        <v>930</v>
      </c>
      <c r="G16" s="382" t="s">
        <v>334</v>
      </c>
    </row>
    <row r="17" spans="1:7" ht="19.5" customHeight="1" x14ac:dyDescent="0.3">
      <c r="A17" s="378"/>
      <c r="B17" s="379"/>
      <c r="C17" s="380" t="s">
        <v>865</v>
      </c>
      <c r="D17" s="381">
        <v>70</v>
      </c>
      <c r="E17" s="381"/>
      <c r="F17" s="380" t="s">
        <v>88</v>
      </c>
      <c r="G17" s="382" t="s">
        <v>334</v>
      </c>
    </row>
    <row r="18" spans="1:7" ht="19.5" customHeight="1" x14ac:dyDescent="0.3">
      <c r="A18" s="378"/>
      <c r="B18" s="379"/>
      <c r="C18" s="380" t="s">
        <v>624</v>
      </c>
      <c r="D18" s="381"/>
      <c r="E18" s="381"/>
      <c r="F18" s="380"/>
      <c r="G18" s="382"/>
    </row>
    <row r="19" spans="1:7" ht="19.5" customHeight="1" x14ac:dyDescent="0.3">
      <c r="A19" s="378"/>
      <c r="B19" s="379"/>
      <c r="C19" s="380" t="s">
        <v>866</v>
      </c>
      <c r="D19" s="381">
        <v>30</v>
      </c>
      <c r="E19" s="381"/>
      <c r="F19" s="380" t="s">
        <v>88</v>
      </c>
      <c r="G19" s="382" t="s">
        <v>334</v>
      </c>
    </row>
    <row r="20" spans="1:7" ht="19.5" customHeight="1" x14ac:dyDescent="0.3">
      <c r="A20" s="378"/>
      <c r="B20" s="379"/>
      <c r="C20" s="380" t="s">
        <v>625</v>
      </c>
      <c r="D20" s="381"/>
      <c r="E20" s="381"/>
      <c r="F20" s="380"/>
      <c r="G20" s="382"/>
    </row>
    <row r="21" spans="1:7" ht="19.5" customHeight="1" x14ac:dyDescent="0.3">
      <c r="A21" s="378"/>
      <c r="B21" s="379"/>
      <c r="C21" s="380" t="s">
        <v>867</v>
      </c>
      <c r="D21" s="381">
        <v>100</v>
      </c>
      <c r="E21" s="381"/>
      <c r="F21" s="380" t="s">
        <v>88</v>
      </c>
      <c r="G21" s="382" t="s">
        <v>334</v>
      </c>
    </row>
    <row r="22" spans="1:7" ht="19.5" customHeight="1" x14ac:dyDescent="0.3">
      <c r="A22" s="378"/>
      <c r="B22" s="379"/>
      <c r="C22" s="380" t="s">
        <v>626</v>
      </c>
      <c r="D22" s="381"/>
      <c r="E22" s="381"/>
      <c r="F22" s="380"/>
      <c r="G22" s="382" t="s">
        <v>334</v>
      </c>
    </row>
    <row r="23" spans="1:7" ht="19.5" customHeight="1" x14ac:dyDescent="0.3">
      <c r="A23" s="384" t="s">
        <v>985</v>
      </c>
      <c r="B23" s="379">
        <v>120</v>
      </c>
      <c r="C23" s="380" t="s">
        <v>584</v>
      </c>
      <c r="D23" s="381">
        <v>18</v>
      </c>
      <c r="E23" s="381"/>
      <c r="F23" s="380" t="s">
        <v>23</v>
      </c>
      <c r="G23" s="382" t="s">
        <v>334</v>
      </c>
    </row>
    <row r="24" spans="1:7" ht="19.5" customHeight="1" x14ac:dyDescent="0.3">
      <c r="A24" s="378"/>
      <c r="B24" s="379"/>
      <c r="C24" s="380" t="s">
        <v>585</v>
      </c>
      <c r="D24" s="381">
        <v>19</v>
      </c>
      <c r="E24" s="381"/>
      <c r="F24" s="380" t="s">
        <v>23</v>
      </c>
      <c r="G24" s="382" t="s">
        <v>334</v>
      </c>
    </row>
    <row r="25" spans="1:7" ht="19.5" customHeight="1" x14ac:dyDescent="0.3">
      <c r="A25" s="378"/>
      <c r="B25" s="379"/>
      <c r="C25" s="380" t="s">
        <v>587</v>
      </c>
      <c r="D25" s="381">
        <v>11</v>
      </c>
      <c r="E25" s="381"/>
      <c r="F25" s="380" t="s">
        <v>23</v>
      </c>
      <c r="G25" s="382" t="s">
        <v>334</v>
      </c>
    </row>
    <row r="26" spans="1:7" ht="19.5" customHeight="1" x14ac:dyDescent="0.3">
      <c r="A26" s="378"/>
      <c r="B26" s="379"/>
      <c r="C26" s="380" t="s">
        <v>586</v>
      </c>
      <c r="D26" s="381"/>
      <c r="E26" s="381"/>
      <c r="F26" s="380" t="s">
        <v>23</v>
      </c>
      <c r="G26" s="382" t="s">
        <v>334</v>
      </c>
    </row>
    <row r="27" spans="1:7" ht="19.5" customHeight="1" x14ac:dyDescent="0.3">
      <c r="A27" s="378"/>
      <c r="B27" s="379"/>
      <c r="C27" s="380" t="s">
        <v>961</v>
      </c>
      <c r="D27" s="381">
        <v>20</v>
      </c>
      <c r="E27" s="381"/>
      <c r="F27" s="380" t="s">
        <v>23</v>
      </c>
      <c r="G27" s="382" t="s">
        <v>334</v>
      </c>
    </row>
    <row r="28" spans="1:7" ht="19.5" customHeight="1" x14ac:dyDescent="0.3">
      <c r="A28" s="378"/>
      <c r="B28" s="379"/>
      <c r="C28" s="380" t="s">
        <v>962</v>
      </c>
      <c r="D28" s="381">
        <v>13</v>
      </c>
      <c r="E28" s="381"/>
      <c r="F28" s="380" t="s">
        <v>23</v>
      </c>
      <c r="G28" s="382" t="s">
        <v>334</v>
      </c>
    </row>
    <row r="29" spans="1:7" ht="19.5" customHeight="1" x14ac:dyDescent="0.3">
      <c r="A29" s="378"/>
      <c r="B29" s="379"/>
      <c r="C29" s="380" t="s">
        <v>963</v>
      </c>
      <c r="D29" s="381">
        <v>20</v>
      </c>
      <c r="E29" s="381"/>
      <c r="F29" s="380" t="s">
        <v>23</v>
      </c>
      <c r="G29" s="382" t="s">
        <v>334</v>
      </c>
    </row>
    <row r="30" spans="1:7" ht="19.5" customHeight="1" x14ac:dyDescent="0.3">
      <c r="A30" s="345"/>
      <c r="B30" s="385"/>
      <c r="C30" s="386" t="s">
        <v>964</v>
      </c>
      <c r="D30" s="367">
        <v>20</v>
      </c>
      <c r="E30" s="367"/>
      <c r="F30" s="386" t="s">
        <v>23</v>
      </c>
      <c r="G30" s="387" t="s">
        <v>334</v>
      </c>
    </row>
    <row r="31" spans="1:7" ht="19.5" customHeight="1" thickBot="1" x14ac:dyDescent="0.35">
      <c r="A31" s="388"/>
      <c r="B31" s="389"/>
      <c r="C31" s="390" t="s">
        <v>965</v>
      </c>
      <c r="D31" s="391">
        <v>21</v>
      </c>
      <c r="E31" s="391"/>
      <c r="F31" s="390" t="s">
        <v>23</v>
      </c>
      <c r="G31" s="392" t="s">
        <v>334</v>
      </c>
    </row>
    <row r="32" spans="1:7" ht="19.5" customHeight="1" x14ac:dyDescent="0.3">
      <c r="A32" s="948" t="s">
        <v>0</v>
      </c>
      <c r="B32" s="948"/>
      <c r="C32" s="948"/>
      <c r="D32" s="948"/>
      <c r="E32" s="948"/>
      <c r="F32" s="948"/>
      <c r="G32" s="948"/>
    </row>
    <row r="33" spans="1:7" ht="19.5" customHeight="1" x14ac:dyDescent="0.3">
      <c r="A33" s="948" t="s">
        <v>582</v>
      </c>
      <c r="B33" s="948"/>
      <c r="C33" s="948"/>
      <c r="D33" s="948"/>
      <c r="E33" s="948"/>
      <c r="F33" s="948"/>
      <c r="G33" s="948"/>
    </row>
    <row r="34" spans="1:7" ht="13.5" customHeight="1" thickBot="1" x14ac:dyDescent="0.35">
      <c r="A34" s="262"/>
      <c r="B34" s="369"/>
      <c r="C34" s="262"/>
      <c r="D34" s="253"/>
      <c r="E34" s="253"/>
      <c r="F34" s="370"/>
      <c r="G34" s="262"/>
    </row>
    <row r="35" spans="1:7" ht="27" customHeight="1" x14ac:dyDescent="0.3">
      <c r="A35" s="949" t="s">
        <v>2</v>
      </c>
      <c r="B35" s="949" t="s">
        <v>347</v>
      </c>
      <c r="C35" s="952" t="s">
        <v>3</v>
      </c>
      <c r="D35" s="955" t="s">
        <v>376</v>
      </c>
      <c r="E35" s="956"/>
      <c r="F35" s="952" t="s">
        <v>5</v>
      </c>
      <c r="G35" s="952" t="s">
        <v>7</v>
      </c>
    </row>
    <row r="36" spans="1:7" ht="27" customHeight="1" thickBot="1" x14ac:dyDescent="0.35">
      <c r="A36" s="950"/>
      <c r="B36" s="950"/>
      <c r="C36" s="953"/>
      <c r="D36" s="957"/>
      <c r="E36" s="958"/>
      <c r="F36" s="953"/>
      <c r="G36" s="953"/>
    </row>
    <row r="37" spans="1:7" ht="35.25" customHeight="1" thickBot="1" x14ac:dyDescent="0.35">
      <c r="A37" s="951"/>
      <c r="B37" s="951"/>
      <c r="C37" s="954"/>
      <c r="D37" s="254" t="s">
        <v>526</v>
      </c>
      <c r="E37" s="193" t="s">
        <v>527</v>
      </c>
      <c r="F37" s="954"/>
      <c r="G37" s="954"/>
    </row>
    <row r="38" spans="1:7" ht="19.5" customHeight="1" x14ac:dyDescent="0.3">
      <c r="A38" s="373"/>
      <c r="B38" s="374"/>
      <c r="C38" s="375" t="s">
        <v>966</v>
      </c>
      <c r="D38" s="376">
        <v>20</v>
      </c>
      <c r="E38" s="376"/>
      <c r="F38" s="375" t="s">
        <v>23</v>
      </c>
      <c r="G38" s="377" t="s">
        <v>334</v>
      </c>
    </row>
    <row r="39" spans="1:7" ht="19.5" customHeight="1" x14ac:dyDescent="0.3">
      <c r="A39" s="384" t="s">
        <v>986</v>
      </c>
      <c r="B39" s="379">
        <v>20</v>
      </c>
      <c r="C39" s="380" t="s">
        <v>588</v>
      </c>
      <c r="D39" s="381">
        <v>40</v>
      </c>
      <c r="E39" s="381"/>
      <c r="F39" s="380" t="s">
        <v>23</v>
      </c>
      <c r="G39" s="382" t="s">
        <v>334</v>
      </c>
    </row>
    <row r="40" spans="1:7" ht="19.5" customHeight="1" x14ac:dyDescent="0.3">
      <c r="A40" s="378" t="s">
        <v>580</v>
      </c>
      <c r="B40" s="379"/>
      <c r="C40" s="380"/>
      <c r="D40" s="381"/>
      <c r="E40" s="381"/>
      <c r="F40" s="380"/>
      <c r="G40" s="382"/>
    </row>
    <row r="41" spans="1:7" ht="19.5" customHeight="1" x14ac:dyDescent="0.3">
      <c r="A41" s="378" t="s">
        <v>987</v>
      </c>
      <c r="B41" s="379">
        <v>400</v>
      </c>
      <c r="C41" s="380" t="s">
        <v>589</v>
      </c>
      <c r="D41" s="381">
        <v>81</v>
      </c>
      <c r="E41" s="381">
        <v>80</v>
      </c>
      <c r="F41" s="393" t="s">
        <v>621</v>
      </c>
      <c r="G41" s="382" t="s">
        <v>334</v>
      </c>
    </row>
    <row r="42" spans="1:7" ht="19.5" customHeight="1" x14ac:dyDescent="0.3">
      <c r="A42" s="378"/>
      <c r="B42" s="379"/>
      <c r="C42" s="380" t="s">
        <v>590</v>
      </c>
      <c r="D42" s="381">
        <v>37</v>
      </c>
      <c r="E42" s="381"/>
      <c r="F42" s="380" t="s">
        <v>969</v>
      </c>
      <c r="G42" s="382" t="s">
        <v>334</v>
      </c>
    </row>
    <row r="43" spans="1:7" ht="19.5" customHeight="1" x14ac:dyDescent="0.3">
      <c r="A43" s="378"/>
      <c r="B43" s="379"/>
      <c r="C43" s="380" t="s">
        <v>591</v>
      </c>
      <c r="D43" s="381">
        <v>35</v>
      </c>
      <c r="E43" s="381"/>
      <c r="F43" s="380" t="s">
        <v>23</v>
      </c>
      <c r="G43" s="382" t="s">
        <v>334</v>
      </c>
    </row>
    <row r="44" spans="1:7" ht="19.5" customHeight="1" x14ac:dyDescent="0.3">
      <c r="A44" s="378"/>
      <c r="B44" s="379"/>
      <c r="C44" s="380" t="s">
        <v>592</v>
      </c>
      <c r="D44" s="381"/>
      <c r="E44" s="381">
        <v>21</v>
      </c>
      <c r="F44" s="380" t="s">
        <v>23</v>
      </c>
      <c r="G44" s="382" t="s">
        <v>334</v>
      </c>
    </row>
    <row r="45" spans="1:7" ht="19.5" customHeight="1" x14ac:dyDescent="0.3">
      <c r="A45" s="378"/>
      <c r="B45" s="379"/>
      <c r="C45" s="380" t="s">
        <v>593</v>
      </c>
      <c r="D45" s="381"/>
      <c r="E45" s="381">
        <v>57</v>
      </c>
      <c r="F45" s="394" t="s">
        <v>970</v>
      </c>
      <c r="G45" s="382" t="s">
        <v>334</v>
      </c>
    </row>
    <row r="46" spans="1:7" ht="19.5" customHeight="1" x14ac:dyDescent="0.3">
      <c r="A46" s="378"/>
      <c r="B46" s="379"/>
      <c r="C46" s="380" t="s">
        <v>594</v>
      </c>
      <c r="D46" s="381"/>
      <c r="E46" s="381">
        <v>50</v>
      </c>
      <c r="F46" s="380" t="s">
        <v>971</v>
      </c>
      <c r="G46" s="382" t="s">
        <v>334</v>
      </c>
    </row>
    <row r="47" spans="1:7" ht="19.5" customHeight="1" x14ac:dyDescent="0.3">
      <c r="A47" s="378"/>
      <c r="B47" s="379"/>
      <c r="C47" s="380" t="s">
        <v>967</v>
      </c>
      <c r="D47" s="381"/>
      <c r="E47" s="381">
        <v>38</v>
      </c>
      <c r="F47" s="380" t="s">
        <v>968</v>
      </c>
      <c r="G47" s="382" t="s">
        <v>334</v>
      </c>
    </row>
    <row r="48" spans="1:7" ht="19.5" customHeight="1" x14ac:dyDescent="0.3">
      <c r="A48" s="378"/>
      <c r="B48" s="379"/>
      <c r="C48" s="380" t="s">
        <v>972</v>
      </c>
      <c r="D48" s="381"/>
      <c r="E48" s="381">
        <v>9</v>
      </c>
      <c r="F48" s="380" t="s">
        <v>23</v>
      </c>
      <c r="G48" s="382" t="s">
        <v>334</v>
      </c>
    </row>
    <row r="49" spans="1:7" ht="19.5" customHeight="1" x14ac:dyDescent="0.3">
      <c r="A49" s="378" t="s">
        <v>988</v>
      </c>
      <c r="B49" s="379">
        <v>65</v>
      </c>
      <c r="C49" s="380"/>
      <c r="D49" s="381"/>
      <c r="E49" s="381">
        <v>69</v>
      </c>
      <c r="F49" s="380" t="s">
        <v>23</v>
      </c>
      <c r="G49" s="382" t="s">
        <v>334</v>
      </c>
    </row>
    <row r="50" spans="1:7" ht="19.5" customHeight="1" thickBot="1" x14ac:dyDescent="0.35">
      <c r="A50" s="345" t="s">
        <v>989</v>
      </c>
      <c r="B50" s="385">
        <v>45</v>
      </c>
      <c r="C50" s="386"/>
      <c r="D50" s="367"/>
      <c r="E50" s="367">
        <v>45</v>
      </c>
      <c r="F50" s="386" t="s">
        <v>98</v>
      </c>
      <c r="G50" s="387" t="s">
        <v>334</v>
      </c>
    </row>
    <row r="51" spans="1:7" ht="19.5" customHeight="1" thickBot="1" x14ac:dyDescent="0.35">
      <c r="A51" s="395"/>
      <c r="B51" s="396">
        <f>SUM(B7:B50)</f>
        <v>810</v>
      </c>
      <c r="C51" s="397"/>
      <c r="D51" s="366">
        <f>SUM(D7:D50)</f>
        <v>977</v>
      </c>
      <c r="E51" s="366">
        <f>SUM(E7:E50)</f>
        <v>369</v>
      </c>
      <c r="F51" s="398"/>
      <c r="G51" s="399"/>
    </row>
    <row r="52" spans="1:7" s="404" customFormat="1" ht="19.5" customHeight="1" thickBot="1" x14ac:dyDescent="0.35">
      <c r="A52" s="400"/>
      <c r="B52" s="285"/>
      <c r="C52" s="401"/>
      <c r="D52" s="946">
        <f>SUM(D51:E51)</f>
        <v>1346</v>
      </c>
      <c r="E52" s="947"/>
      <c r="F52" s="402"/>
      <c r="G52" s="403"/>
    </row>
    <row r="53" spans="1:7" s="404" customFormat="1" ht="19.5" customHeight="1" x14ac:dyDescent="0.3">
      <c r="A53" s="400"/>
      <c r="B53" s="286"/>
      <c r="C53" s="402"/>
      <c r="D53" s="257"/>
      <c r="E53" s="257"/>
      <c r="F53" s="402"/>
      <c r="G53" s="284"/>
    </row>
    <row r="54" spans="1:7" s="404" customFormat="1" ht="19.5" customHeight="1" x14ac:dyDescent="0.3">
      <c r="A54" s="400"/>
      <c r="B54" s="286"/>
      <c r="C54" s="402"/>
      <c r="D54" s="257"/>
      <c r="E54" s="257"/>
      <c r="F54" s="402"/>
      <c r="G54" s="284"/>
    </row>
    <row r="55" spans="1:7" s="404" customFormat="1" ht="19.5" customHeight="1" x14ac:dyDescent="0.3">
      <c r="A55" s="400"/>
      <c r="B55" s="286"/>
      <c r="C55" s="284"/>
      <c r="D55" s="257"/>
      <c r="E55" s="257"/>
      <c r="F55" s="402"/>
      <c r="G55" s="284"/>
    </row>
    <row r="56" spans="1:7" s="404" customFormat="1" ht="19.5" customHeight="1" x14ac:dyDescent="0.3">
      <c r="A56" s="400"/>
      <c r="B56" s="286"/>
      <c r="C56" s="284"/>
      <c r="D56" s="257"/>
      <c r="E56" s="257"/>
      <c r="F56" s="402"/>
      <c r="G56" s="284"/>
    </row>
    <row r="57" spans="1:7" s="404" customFormat="1" ht="19.5" customHeight="1" x14ac:dyDescent="0.3">
      <c r="A57" s="400"/>
      <c r="B57" s="286"/>
      <c r="C57" s="284"/>
      <c r="D57" s="257"/>
      <c r="E57" s="257"/>
      <c r="F57" s="402"/>
      <c r="G57" s="284"/>
    </row>
    <row r="58" spans="1:7" s="404" customFormat="1" ht="19.5" customHeight="1" x14ac:dyDescent="0.3">
      <c r="A58" s="400"/>
      <c r="B58" s="286"/>
      <c r="C58" s="284"/>
      <c r="D58" s="257"/>
      <c r="E58" s="257"/>
      <c r="F58" s="402"/>
      <c r="G58" s="284"/>
    </row>
    <row r="59" spans="1:7" s="404" customFormat="1" ht="19.5" customHeight="1" x14ac:dyDescent="0.3">
      <c r="A59" s="400"/>
      <c r="B59" s="286"/>
      <c r="C59" s="284"/>
      <c r="D59" s="257"/>
      <c r="E59" s="257"/>
      <c r="F59" s="402"/>
      <c r="G59" s="284"/>
    </row>
    <row r="60" spans="1:7" s="404" customFormat="1" ht="19.5" customHeight="1" x14ac:dyDescent="0.3">
      <c r="A60" s="400"/>
      <c r="B60" s="286"/>
      <c r="C60" s="284"/>
      <c r="D60" s="257"/>
      <c r="E60" s="257"/>
      <c r="F60" s="402"/>
      <c r="G60" s="284"/>
    </row>
    <row r="61" spans="1:7" s="404" customFormat="1" ht="19.5" customHeight="1" x14ac:dyDescent="0.3">
      <c r="A61" s="400"/>
      <c r="B61" s="286"/>
      <c r="C61" s="284"/>
      <c r="D61" s="257"/>
      <c r="E61" s="257"/>
      <c r="F61" s="402"/>
      <c r="G61" s="284"/>
    </row>
    <row r="62" spans="1:7" s="404" customFormat="1" ht="19.5" customHeight="1" x14ac:dyDescent="0.3">
      <c r="A62" s="400"/>
      <c r="B62" s="286"/>
      <c r="C62" s="284"/>
      <c r="D62" s="257"/>
      <c r="E62" s="257"/>
      <c r="F62" s="402"/>
      <c r="G62" s="284"/>
    </row>
    <row r="63" spans="1:7" ht="19.5" customHeight="1" x14ac:dyDescent="0.3">
      <c r="A63" s="948" t="s">
        <v>0</v>
      </c>
      <c r="B63" s="948"/>
      <c r="C63" s="948"/>
      <c r="D63" s="948"/>
      <c r="E63" s="948"/>
      <c r="F63" s="948"/>
      <c r="G63" s="948"/>
    </row>
    <row r="64" spans="1:7" ht="19.5" customHeight="1" x14ac:dyDescent="0.3">
      <c r="A64" s="948" t="s">
        <v>582</v>
      </c>
      <c r="B64" s="948"/>
      <c r="C64" s="948"/>
      <c r="D64" s="948"/>
      <c r="E64" s="948"/>
      <c r="F64" s="948"/>
      <c r="G64" s="948"/>
    </row>
    <row r="65" spans="1:7" ht="13.5" customHeight="1" thickBot="1" x14ac:dyDescent="0.35">
      <c r="A65" s="262"/>
      <c r="B65" s="369"/>
      <c r="C65" s="262"/>
      <c r="D65" s="253"/>
      <c r="E65" s="253"/>
      <c r="F65" s="370"/>
      <c r="G65" s="262"/>
    </row>
    <row r="66" spans="1:7" ht="34.5" customHeight="1" x14ac:dyDescent="0.3">
      <c r="A66" s="949" t="s">
        <v>2</v>
      </c>
      <c r="B66" s="949" t="s">
        <v>347</v>
      </c>
      <c r="C66" s="952" t="s">
        <v>3</v>
      </c>
      <c r="D66" s="955" t="s">
        <v>376</v>
      </c>
      <c r="E66" s="956"/>
      <c r="F66" s="952" t="s">
        <v>5</v>
      </c>
      <c r="G66" s="959" t="s">
        <v>6</v>
      </c>
    </row>
    <row r="67" spans="1:7" ht="34.5" customHeight="1" thickBot="1" x14ac:dyDescent="0.35">
      <c r="A67" s="950"/>
      <c r="B67" s="950"/>
      <c r="C67" s="953"/>
      <c r="D67" s="957"/>
      <c r="E67" s="958"/>
      <c r="F67" s="953"/>
      <c r="G67" s="960"/>
    </row>
    <row r="68" spans="1:7" ht="19.5" customHeight="1" thickBot="1" x14ac:dyDescent="0.35">
      <c r="A68" s="951"/>
      <c r="B68" s="951"/>
      <c r="C68" s="954"/>
      <c r="D68" s="254" t="s">
        <v>526</v>
      </c>
      <c r="E68" s="254" t="s">
        <v>527</v>
      </c>
      <c r="F68" s="954"/>
      <c r="G68" s="961"/>
    </row>
    <row r="69" spans="1:7" ht="19.5" customHeight="1" x14ac:dyDescent="0.3">
      <c r="A69" s="405" t="s">
        <v>43</v>
      </c>
      <c r="B69" s="372"/>
      <c r="C69" s="263"/>
      <c r="D69" s="255"/>
      <c r="E69" s="255"/>
      <c r="F69" s="263"/>
      <c r="G69" s="195"/>
    </row>
    <row r="70" spans="1:7" ht="19.5" customHeight="1" x14ac:dyDescent="0.3">
      <c r="A70" s="373" t="s">
        <v>44</v>
      </c>
      <c r="B70" s="374">
        <v>80</v>
      </c>
      <c r="C70" s="406" t="s">
        <v>606</v>
      </c>
      <c r="D70" s="376">
        <v>81</v>
      </c>
      <c r="E70" s="376"/>
      <c r="F70" s="375" t="s">
        <v>379</v>
      </c>
      <c r="G70" s="377" t="s">
        <v>334</v>
      </c>
    </row>
    <row r="71" spans="1:7" ht="19.5" customHeight="1" x14ac:dyDescent="0.3">
      <c r="A71" s="378"/>
      <c r="B71" s="379"/>
      <c r="C71" s="407" t="s">
        <v>973</v>
      </c>
      <c r="D71" s="381">
        <v>50</v>
      </c>
      <c r="E71" s="381"/>
      <c r="F71" s="380" t="s">
        <v>379</v>
      </c>
      <c r="G71" s="382"/>
    </row>
    <row r="72" spans="1:7" ht="19.5" customHeight="1" thickBot="1" x14ac:dyDescent="0.35">
      <c r="A72" s="388"/>
      <c r="B72" s="389"/>
      <c r="C72" s="408" t="s">
        <v>609</v>
      </c>
      <c r="D72" s="391">
        <v>97</v>
      </c>
      <c r="E72" s="391"/>
      <c r="F72" s="390" t="s">
        <v>604</v>
      </c>
      <c r="G72" s="392" t="s">
        <v>334</v>
      </c>
    </row>
    <row r="73" spans="1:7" ht="19.5" customHeight="1" thickBot="1" x14ac:dyDescent="0.35">
      <c r="A73" s="395"/>
      <c r="B73" s="409">
        <f>SUM(B69:B72)</f>
        <v>80</v>
      </c>
      <c r="C73" s="398"/>
      <c r="D73" s="256">
        <f>SUM(D70:D72)</f>
        <v>228</v>
      </c>
      <c r="E73" s="256">
        <f>SUM(E70:E72)</f>
        <v>0</v>
      </c>
      <c r="F73" s="398"/>
      <c r="G73" s="410"/>
    </row>
    <row r="74" spans="1:7" s="413" customFormat="1" ht="19.5" customHeight="1" thickBot="1" x14ac:dyDescent="0.35">
      <c r="A74" s="411"/>
      <c r="B74" s="287"/>
      <c r="C74" s="412"/>
      <c r="D74" s="962">
        <f>SUM(D73:E73)</f>
        <v>228</v>
      </c>
      <c r="E74" s="963"/>
      <c r="F74" s="412"/>
      <c r="G74" s="403"/>
    </row>
    <row r="75" spans="1:7" s="404" customFormat="1" ht="19.5" customHeight="1" x14ac:dyDescent="0.3">
      <c r="A75" s="400"/>
      <c r="B75" s="286"/>
      <c r="C75" s="402"/>
      <c r="D75" s="257"/>
      <c r="E75" s="257"/>
      <c r="F75" s="402"/>
      <c r="G75" s="284"/>
    </row>
    <row r="76" spans="1:7" s="404" customFormat="1" ht="19.5" customHeight="1" x14ac:dyDescent="0.3">
      <c r="A76" s="400"/>
      <c r="B76" s="286"/>
      <c r="C76" s="402"/>
      <c r="D76" s="257"/>
      <c r="E76" s="257"/>
      <c r="F76" s="402"/>
      <c r="G76" s="284"/>
    </row>
    <row r="77" spans="1:7" s="404" customFormat="1" ht="19.5" customHeight="1" x14ac:dyDescent="0.3">
      <c r="A77" s="400"/>
      <c r="B77" s="286"/>
      <c r="C77" s="402"/>
      <c r="D77" s="257"/>
      <c r="E77" s="257"/>
      <c r="F77" s="402"/>
      <c r="G77" s="284"/>
    </row>
    <row r="78" spans="1:7" s="404" customFormat="1" ht="19.5" customHeight="1" x14ac:dyDescent="0.3">
      <c r="A78" s="400"/>
      <c r="B78" s="286"/>
      <c r="C78" s="402"/>
      <c r="D78" s="257"/>
      <c r="E78" s="257"/>
      <c r="F78" s="402"/>
      <c r="G78" s="284"/>
    </row>
    <row r="79" spans="1:7" s="404" customFormat="1" ht="19.5" customHeight="1" x14ac:dyDescent="0.3">
      <c r="A79" s="400"/>
      <c r="B79" s="286"/>
      <c r="C79" s="402"/>
      <c r="D79" s="257"/>
      <c r="E79" s="257"/>
      <c r="F79" s="402"/>
      <c r="G79" s="284"/>
    </row>
    <row r="80" spans="1:7" s="404" customFormat="1" ht="19.5" customHeight="1" x14ac:dyDescent="0.3">
      <c r="A80" s="400"/>
      <c r="B80" s="286"/>
      <c r="C80" s="402"/>
      <c r="D80" s="257"/>
      <c r="E80" s="257"/>
      <c r="F80" s="402"/>
      <c r="G80" s="284"/>
    </row>
    <row r="81" spans="1:7" s="404" customFormat="1" ht="19.5" customHeight="1" x14ac:dyDescent="0.3">
      <c r="A81" s="400"/>
      <c r="B81" s="286"/>
      <c r="C81" s="402"/>
      <c r="D81" s="257"/>
      <c r="E81" s="257"/>
      <c r="F81" s="402"/>
      <c r="G81" s="284"/>
    </row>
    <row r="82" spans="1:7" s="404" customFormat="1" ht="19.5" customHeight="1" x14ac:dyDescent="0.3">
      <c r="A82" s="400"/>
      <c r="B82" s="286"/>
      <c r="C82" s="402"/>
      <c r="D82" s="257"/>
      <c r="E82" s="257"/>
      <c r="F82" s="402"/>
      <c r="G82" s="284"/>
    </row>
    <row r="83" spans="1:7" s="404" customFormat="1" ht="19.5" customHeight="1" x14ac:dyDescent="0.3">
      <c r="A83" s="400"/>
      <c r="B83" s="286"/>
      <c r="C83" s="402"/>
      <c r="D83" s="257"/>
      <c r="E83" s="257"/>
      <c r="F83" s="402"/>
      <c r="G83" s="284"/>
    </row>
    <row r="84" spans="1:7" s="404" customFormat="1" ht="19.5" customHeight="1" x14ac:dyDescent="0.3">
      <c r="A84" s="400"/>
      <c r="B84" s="286"/>
      <c r="C84" s="402"/>
      <c r="D84" s="257"/>
      <c r="E84" s="257"/>
      <c r="F84" s="402"/>
      <c r="G84" s="284"/>
    </row>
    <row r="85" spans="1:7" s="404" customFormat="1" ht="19.5" customHeight="1" x14ac:dyDescent="0.3">
      <c r="A85" s="400"/>
      <c r="B85" s="286"/>
      <c r="C85" s="402"/>
      <c r="D85" s="257"/>
      <c r="E85" s="257"/>
      <c r="F85" s="402"/>
      <c r="G85" s="284"/>
    </row>
    <row r="86" spans="1:7" s="404" customFormat="1" ht="19.5" customHeight="1" x14ac:dyDescent="0.3">
      <c r="A86" s="400"/>
      <c r="B86" s="286"/>
      <c r="C86" s="402"/>
      <c r="D86" s="257"/>
      <c r="E86" s="257"/>
      <c r="F86" s="402"/>
      <c r="G86" s="284"/>
    </row>
    <row r="87" spans="1:7" s="404" customFormat="1" ht="19.5" customHeight="1" x14ac:dyDescent="0.3">
      <c r="A87" s="400"/>
      <c r="B87" s="286"/>
      <c r="C87" s="402"/>
      <c r="D87" s="257"/>
      <c r="E87" s="257"/>
      <c r="F87" s="402"/>
      <c r="G87" s="284"/>
    </row>
    <row r="88" spans="1:7" s="404" customFormat="1" ht="19.5" customHeight="1" x14ac:dyDescent="0.3">
      <c r="A88" s="400"/>
      <c r="B88" s="286"/>
      <c r="C88" s="402"/>
      <c r="D88" s="257"/>
      <c r="E88" s="257"/>
      <c r="F88" s="402"/>
      <c r="G88" s="284"/>
    </row>
    <row r="89" spans="1:7" s="404" customFormat="1" ht="19.5" customHeight="1" x14ac:dyDescent="0.3">
      <c r="A89" s="400"/>
      <c r="B89" s="286"/>
      <c r="C89" s="402"/>
      <c r="D89" s="257"/>
      <c r="E89" s="257"/>
      <c r="F89" s="402"/>
      <c r="G89" s="284"/>
    </row>
    <row r="90" spans="1:7" s="404" customFormat="1" ht="19.5" customHeight="1" x14ac:dyDescent="0.3">
      <c r="A90" s="400"/>
      <c r="B90" s="286"/>
      <c r="C90" s="402"/>
      <c r="D90" s="257"/>
      <c r="E90" s="257"/>
      <c r="F90" s="402"/>
      <c r="G90" s="284"/>
    </row>
    <row r="91" spans="1:7" s="404" customFormat="1" ht="19.5" customHeight="1" x14ac:dyDescent="0.3">
      <c r="A91" s="400"/>
      <c r="B91" s="286"/>
      <c r="C91" s="402"/>
      <c r="D91" s="257"/>
      <c r="E91" s="257"/>
      <c r="F91" s="402"/>
      <c r="G91" s="284"/>
    </row>
    <row r="92" spans="1:7" s="404" customFormat="1" ht="19.5" customHeight="1" x14ac:dyDescent="0.3">
      <c r="A92" s="400"/>
      <c r="B92" s="286"/>
      <c r="C92" s="402"/>
      <c r="D92" s="257"/>
      <c r="E92" s="257"/>
      <c r="F92" s="402"/>
      <c r="G92" s="284"/>
    </row>
    <row r="93" spans="1:7" s="404" customFormat="1" ht="19.5" customHeight="1" x14ac:dyDescent="0.3">
      <c r="A93" s="400"/>
      <c r="B93" s="286"/>
      <c r="C93" s="402"/>
      <c r="D93" s="257"/>
      <c r="E93" s="257"/>
      <c r="F93" s="402"/>
      <c r="G93" s="284"/>
    </row>
    <row r="94" spans="1:7" ht="19.5" customHeight="1" x14ac:dyDescent="0.3">
      <c r="A94" s="948" t="s">
        <v>0</v>
      </c>
      <c r="B94" s="948"/>
      <c r="C94" s="948"/>
      <c r="D94" s="948"/>
      <c r="E94" s="948"/>
      <c r="F94" s="948"/>
      <c r="G94" s="948"/>
    </row>
    <row r="95" spans="1:7" ht="19.5" customHeight="1" x14ac:dyDescent="0.3">
      <c r="A95" s="948" t="s">
        <v>582</v>
      </c>
      <c r="B95" s="948"/>
      <c r="C95" s="948"/>
      <c r="D95" s="948"/>
      <c r="E95" s="948"/>
      <c r="F95" s="948"/>
      <c r="G95" s="948"/>
    </row>
    <row r="96" spans="1:7" ht="13.5" customHeight="1" thickBot="1" x14ac:dyDescent="0.35">
      <c r="A96" s="262"/>
      <c r="B96" s="369"/>
      <c r="C96" s="262"/>
      <c r="D96" s="253"/>
      <c r="E96" s="253"/>
      <c r="F96" s="370"/>
      <c r="G96" s="262"/>
    </row>
    <row r="97" spans="1:7" ht="34.5" customHeight="1" x14ac:dyDescent="0.3">
      <c r="A97" s="949" t="s">
        <v>2</v>
      </c>
      <c r="B97" s="949" t="s">
        <v>347</v>
      </c>
      <c r="C97" s="952" t="s">
        <v>3</v>
      </c>
      <c r="D97" s="955" t="s">
        <v>376</v>
      </c>
      <c r="E97" s="956"/>
      <c r="F97" s="952" t="s">
        <v>5</v>
      </c>
      <c r="G97" s="959" t="s">
        <v>6</v>
      </c>
    </row>
    <row r="98" spans="1:7" ht="34.5" customHeight="1" thickBot="1" x14ac:dyDescent="0.35">
      <c r="A98" s="950"/>
      <c r="B98" s="950"/>
      <c r="C98" s="953"/>
      <c r="D98" s="957"/>
      <c r="E98" s="958"/>
      <c r="F98" s="953"/>
      <c r="G98" s="960"/>
    </row>
    <row r="99" spans="1:7" ht="19.5" customHeight="1" thickBot="1" x14ac:dyDescent="0.35">
      <c r="A99" s="951"/>
      <c r="B99" s="951"/>
      <c r="C99" s="954"/>
      <c r="D99" s="254" t="s">
        <v>526</v>
      </c>
      <c r="E99" s="254" t="s">
        <v>527</v>
      </c>
      <c r="F99" s="954"/>
      <c r="G99" s="961"/>
    </row>
    <row r="100" spans="1:7" s="413" customFormat="1" ht="19.5" customHeight="1" x14ac:dyDescent="0.3">
      <c r="A100" s="371" t="s">
        <v>58</v>
      </c>
      <c r="B100" s="414"/>
      <c r="C100" s="415"/>
      <c r="D100" s="258"/>
      <c r="E100" s="258"/>
      <c r="F100" s="415"/>
      <c r="G100" s="195"/>
    </row>
    <row r="101" spans="1:7" ht="19.5" customHeight="1" x14ac:dyDescent="0.3">
      <c r="A101" s="405" t="s">
        <v>59</v>
      </c>
      <c r="B101" s="416"/>
      <c r="C101" s="264"/>
      <c r="D101" s="259"/>
      <c r="E101" s="259"/>
      <c r="F101" s="264"/>
      <c r="G101" s="195"/>
    </row>
    <row r="102" spans="1:7" ht="19.5" customHeight="1" x14ac:dyDescent="0.3">
      <c r="A102" s="373" t="s">
        <v>10</v>
      </c>
      <c r="B102" s="374">
        <v>125</v>
      </c>
      <c r="C102" s="417" t="s">
        <v>607</v>
      </c>
      <c r="D102" s="376">
        <v>100</v>
      </c>
      <c r="E102" s="376"/>
      <c r="F102" s="375" t="s">
        <v>599</v>
      </c>
      <c r="G102" s="377" t="s">
        <v>334</v>
      </c>
    </row>
    <row r="103" spans="1:7" ht="19.5" customHeight="1" x14ac:dyDescent="0.3">
      <c r="A103" s="378"/>
      <c r="B103" s="379"/>
      <c r="C103" s="339" t="s">
        <v>617</v>
      </c>
      <c r="D103" s="381">
        <v>100</v>
      </c>
      <c r="E103" s="381"/>
      <c r="F103" s="380" t="s">
        <v>601</v>
      </c>
      <c r="G103" s="382" t="s">
        <v>334</v>
      </c>
    </row>
    <row r="104" spans="1:7" ht="19.5" customHeight="1" x14ac:dyDescent="0.3">
      <c r="A104" s="378"/>
      <c r="B104" s="379"/>
      <c r="C104" s="339" t="s">
        <v>974</v>
      </c>
      <c r="D104" s="381">
        <v>39</v>
      </c>
      <c r="E104" s="381"/>
      <c r="F104" s="380" t="s">
        <v>976</v>
      </c>
      <c r="G104" s="382"/>
    </row>
    <row r="105" spans="1:7" ht="19.5" customHeight="1" x14ac:dyDescent="0.3">
      <c r="A105" s="378"/>
      <c r="B105" s="379"/>
      <c r="C105" s="339" t="s">
        <v>977</v>
      </c>
      <c r="D105" s="381">
        <v>112</v>
      </c>
      <c r="E105" s="381"/>
      <c r="F105" s="380" t="s">
        <v>978</v>
      </c>
      <c r="G105" s="382"/>
    </row>
    <row r="106" spans="1:7" ht="19.5" customHeight="1" thickBot="1" x14ac:dyDescent="0.35">
      <c r="A106" s="345"/>
      <c r="B106" s="385"/>
      <c r="C106" s="340" t="s">
        <v>602</v>
      </c>
      <c r="D106" s="367">
        <v>50</v>
      </c>
      <c r="E106" s="367"/>
      <c r="F106" s="386" t="s">
        <v>135</v>
      </c>
      <c r="G106" s="387"/>
    </row>
    <row r="107" spans="1:7" ht="19.5" customHeight="1" thickBot="1" x14ac:dyDescent="0.35">
      <c r="A107" s="268"/>
      <c r="B107" s="418">
        <f>SUM(B102:B102)</f>
        <v>125</v>
      </c>
      <c r="C107" s="398"/>
      <c r="D107" s="256">
        <f>SUM(D100:D106)</f>
        <v>401</v>
      </c>
      <c r="E107" s="256">
        <f>SUM(E100:E106)</f>
        <v>0</v>
      </c>
      <c r="F107" s="398"/>
      <c r="G107" s="248"/>
    </row>
    <row r="108" spans="1:7" ht="19.5" thickBot="1" x14ac:dyDescent="0.35">
      <c r="D108" s="964">
        <f>SUM(D107:E107)</f>
        <v>401</v>
      </c>
      <c r="E108" s="965"/>
      <c r="G108" s="284"/>
    </row>
    <row r="109" spans="1:7" ht="18.75" x14ac:dyDescent="0.3">
      <c r="G109" s="284"/>
    </row>
    <row r="110" spans="1:7" ht="18.75" x14ac:dyDescent="0.3">
      <c r="G110" s="284"/>
    </row>
    <row r="111" spans="1:7" ht="18.75" x14ac:dyDescent="0.3">
      <c r="G111" s="284"/>
    </row>
    <row r="112" spans="1:7" ht="18.75" x14ac:dyDescent="0.3">
      <c r="G112" s="284"/>
    </row>
    <row r="113" spans="7:7" ht="18.75" x14ac:dyDescent="0.3">
      <c r="G113" s="284"/>
    </row>
    <row r="114" spans="7:7" ht="18.75" x14ac:dyDescent="0.3">
      <c r="G114" s="284"/>
    </row>
    <row r="115" spans="7:7" ht="18.75" x14ac:dyDescent="0.3">
      <c r="G115" s="284"/>
    </row>
    <row r="116" spans="7:7" ht="18.75" x14ac:dyDescent="0.3">
      <c r="G116" s="284"/>
    </row>
    <row r="117" spans="7:7" ht="18.75" x14ac:dyDescent="0.3">
      <c r="G117" s="284"/>
    </row>
    <row r="118" spans="7:7" ht="18.75" x14ac:dyDescent="0.3">
      <c r="G118" s="284"/>
    </row>
    <row r="119" spans="7:7" ht="18.75" x14ac:dyDescent="0.3">
      <c r="G119" s="284"/>
    </row>
    <row r="120" spans="7:7" ht="18.75" x14ac:dyDescent="0.3">
      <c r="G120" s="284"/>
    </row>
    <row r="121" spans="7:7" ht="18.75" x14ac:dyDescent="0.3">
      <c r="G121" s="284"/>
    </row>
    <row r="122" spans="7:7" ht="18.75" x14ac:dyDescent="0.3">
      <c r="G122" s="284"/>
    </row>
    <row r="123" spans="7:7" ht="18.75" x14ac:dyDescent="0.3">
      <c r="G123" s="284"/>
    </row>
    <row r="124" spans="7:7" ht="18.75" x14ac:dyDescent="0.3">
      <c r="G124" s="284"/>
    </row>
    <row r="125" spans="7:7" ht="18.75" x14ac:dyDescent="0.3">
      <c r="G125" s="284"/>
    </row>
    <row r="126" spans="7:7" ht="18.75" x14ac:dyDescent="0.3">
      <c r="G126" s="284"/>
    </row>
    <row r="127" spans="7:7" ht="18.75" x14ac:dyDescent="0.3">
      <c r="G127" s="284"/>
    </row>
    <row r="128" spans="7:7" ht="18.75" x14ac:dyDescent="0.3"/>
    <row r="129" spans="7:7" ht="18.75" x14ac:dyDescent="0.3"/>
    <row r="130" spans="7:7" ht="19.5" thickBot="1" x14ac:dyDescent="0.35">
      <c r="G130" s="262"/>
    </row>
    <row r="131" spans="7:7" ht="18.75" x14ac:dyDescent="0.3">
      <c r="G131" s="952" t="s">
        <v>7</v>
      </c>
    </row>
    <row r="132" spans="7:7" ht="18.75" x14ac:dyDescent="0.3">
      <c r="G132" s="953"/>
    </row>
    <row r="133" spans="7:7" ht="19.5" thickBot="1" x14ac:dyDescent="0.35">
      <c r="G133" s="954"/>
    </row>
    <row r="134" spans="7:7" ht="19.5" thickBot="1" x14ac:dyDescent="0.35">
      <c r="G134" s="284"/>
    </row>
    <row r="135" spans="7:7" ht="18.75" x14ac:dyDescent="0.3">
      <c r="G135" s="194"/>
    </row>
    <row r="136" spans="7:7" ht="18.75" x14ac:dyDescent="0.3">
      <c r="G136" s="195"/>
    </row>
    <row r="137" spans="7:7" ht="18.75" x14ac:dyDescent="0.3">
      <c r="G137" s="261"/>
    </row>
    <row r="138" spans="7:7" ht="18.75" x14ac:dyDescent="0.3">
      <c r="G138" s="261"/>
    </row>
    <row r="139" spans="7:7" ht="18.75" x14ac:dyDescent="0.3">
      <c r="G139" s="195"/>
    </row>
    <row r="140" spans="7:7" ht="18.75" x14ac:dyDescent="0.3">
      <c r="G140" s="195"/>
    </row>
    <row r="141" spans="7:7" ht="18.75" x14ac:dyDescent="0.3">
      <c r="G141" s="195"/>
    </row>
    <row r="142" spans="7:7" ht="18.75" x14ac:dyDescent="0.3">
      <c r="G142" s="261"/>
    </row>
    <row r="143" spans="7:7" ht="18.75" x14ac:dyDescent="0.3">
      <c r="G143" s="261"/>
    </row>
    <row r="144" spans="7:7" ht="18.75" x14ac:dyDescent="0.3">
      <c r="G144" s="195"/>
    </row>
    <row r="145" spans="7:7" ht="18.75" x14ac:dyDescent="0.3">
      <c r="G145" s="195"/>
    </row>
    <row r="146" spans="7:7" ht="18.75" x14ac:dyDescent="0.3">
      <c r="G146" s="261"/>
    </row>
    <row r="147" spans="7:7" ht="19.5" thickBot="1" x14ac:dyDescent="0.35">
      <c r="G147" s="420"/>
    </row>
    <row r="148" spans="7:7" ht="19.5" thickBot="1" x14ac:dyDescent="0.35">
      <c r="G148" s="421"/>
    </row>
    <row r="149" spans="7:7" ht="18.75" x14ac:dyDescent="0.3"/>
    <row r="150" spans="7:7" ht="18.75" x14ac:dyDescent="0.3"/>
    <row r="151" spans="7:7" ht="18.75" x14ac:dyDescent="0.3"/>
    <row r="152" spans="7:7" ht="18.75" x14ac:dyDescent="0.3"/>
    <row r="153" spans="7:7" ht="18.75" x14ac:dyDescent="0.3"/>
    <row r="154" spans="7:7" ht="18.75" x14ac:dyDescent="0.3"/>
    <row r="155" spans="7:7" ht="18.75" x14ac:dyDescent="0.3"/>
    <row r="156" spans="7:7" ht="18.75" x14ac:dyDescent="0.3"/>
    <row r="157" spans="7:7" ht="18.75" x14ac:dyDescent="0.3"/>
    <row r="158" spans="7:7" ht="18.75" x14ac:dyDescent="0.3"/>
    <row r="159" spans="7:7" ht="18.75" x14ac:dyDescent="0.3"/>
    <row r="160" spans="7:7" ht="18.75" x14ac:dyDescent="0.3"/>
    <row r="161" ht="18.75" x14ac:dyDescent="0.3"/>
    <row r="162" ht="18.75" x14ac:dyDescent="0.3"/>
    <row r="163" ht="18.75" x14ac:dyDescent="0.3"/>
    <row r="164" ht="18.75" x14ac:dyDescent="0.3"/>
    <row r="165" ht="18.75" x14ac:dyDescent="0.3"/>
    <row r="166" ht="18.75" x14ac:dyDescent="0.3"/>
    <row r="167" ht="18.75" x14ac:dyDescent="0.3"/>
    <row r="168" ht="18.75" x14ac:dyDescent="0.3"/>
    <row r="169" ht="18.75" x14ac:dyDescent="0.3"/>
    <row r="170" ht="18.75" x14ac:dyDescent="0.3"/>
    <row r="171" ht="18.75" x14ac:dyDescent="0.3"/>
  </sheetData>
  <mergeCells count="36">
    <mergeCell ref="D74:E74"/>
    <mergeCell ref="D108:E108"/>
    <mergeCell ref="G131:G133"/>
    <mergeCell ref="A94:G94"/>
    <mergeCell ref="A95:G95"/>
    <mergeCell ref="A97:A99"/>
    <mergeCell ref="B97:B99"/>
    <mergeCell ref="C97:C99"/>
    <mergeCell ref="D97:E98"/>
    <mergeCell ref="F97:F99"/>
    <mergeCell ref="G97:G99"/>
    <mergeCell ref="A32:G32"/>
    <mergeCell ref="A33:G33"/>
    <mergeCell ref="A35:A37"/>
    <mergeCell ref="B35:B37"/>
    <mergeCell ref="C35:C37"/>
    <mergeCell ref="D35:E36"/>
    <mergeCell ref="F35:F37"/>
    <mergeCell ref="G35:G37"/>
    <mergeCell ref="A1:G1"/>
    <mergeCell ref="A2:G2"/>
    <mergeCell ref="A4:A6"/>
    <mergeCell ref="B4:B6"/>
    <mergeCell ref="C4:C6"/>
    <mergeCell ref="D4:E5"/>
    <mergeCell ref="F4:F6"/>
    <mergeCell ref="G4:G6"/>
    <mergeCell ref="D52:E52"/>
    <mergeCell ref="A63:G63"/>
    <mergeCell ref="A64:G64"/>
    <mergeCell ref="A66:A68"/>
    <mergeCell ref="B66:B68"/>
    <mergeCell ref="C66:C68"/>
    <mergeCell ref="D66:E67"/>
    <mergeCell ref="F66:F68"/>
    <mergeCell ref="G66:G68"/>
  </mergeCells>
  <printOptions horizontalCentered="1"/>
  <pageMargins left="0.23622047244094491" right="0.19685039370078741" top="1.0236220472440944" bottom="0.35433070866141736" header="0.31496062992125984" footer="0.31496062992125984"/>
  <pageSetup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5"/>
  <sheetViews>
    <sheetView zoomScale="98" zoomScaleNormal="98" workbookViewId="0">
      <selection activeCell="E86" sqref="E86"/>
    </sheetView>
  </sheetViews>
  <sheetFormatPr defaultRowHeight="18.75" x14ac:dyDescent="0.3"/>
  <cols>
    <col min="1" max="1" width="19" style="191" customWidth="1"/>
    <col min="2" max="2" width="48.125" style="191" customWidth="1"/>
    <col min="3" max="3" width="13.875" style="426" customWidth="1"/>
    <col min="4" max="4" width="5.875" style="422" customWidth="1"/>
    <col min="5" max="5" width="41.375" style="425" customWidth="1"/>
    <col min="6" max="6" width="5.25" style="422" customWidth="1"/>
    <col min="7" max="7" width="10.75" style="364" customWidth="1"/>
    <col min="8" max="16384" width="9" style="191"/>
  </cols>
  <sheetData>
    <row r="1" spans="1:7" x14ac:dyDescent="0.3">
      <c r="A1" s="966" t="s">
        <v>595</v>
      </c>
      <c r="B1" s="966"/>
      <c r="C1" s="966"/>
      <c r="D1" s="966"/>
      <c r="E1" s="966"/>
      <c r="F1" s="966"/>
      <c r="G1" s="966"/>
    </row>
    <row r="2" spans="1:7" x14ac:dyDescent="0.3">
      <c r="A2" s="196" t="s">
        <v>596</v>
      </c>
      <c r="E2" s="192"/>
    </row>
    <row r="3" spans="1:7" ht="12.75" customHeight="1" thickBot="1" x14ac:dyDescent="0.35">
      <c r="A3" s="196"/>
      <c r="E3" s="423"/>
    </row>
    <row r="4" spans="1:7" ht="21.75" customHeight="1" x14ac:dyDescent="0.3">
      <c r="A4" s="892" t="s">
        <v>140</v>
      </c>
      <c r="B4" s="892" t="s">
        <v>2</v>
      </c>
      <c r="C4" s="892" t="s">
        <v>4</v>
      </c>
      <c r="D4" s="895" t="s">
        <v>347</v>
      </c>
      <c r="E4" s="967" t="s">
        <v>3</v>
      </c>
      <c r="F4" s="895" t="s">
        <v>348</v>
      </c>
      <c r="G4" s="892" t="s">
        <v>341</v>
      </c>
    </row>
    <row r="5" spans="1:7" ht="21.75" customHeight="1" x14ac:dyDescent="0.3">
      <c r="A5" s="893"/>
      <c r="B5" s="893"/>
      <c r="C5" s="893"/>
      <c r="D5" s="896"/>
      <c r="E5" s="968"/>
      <c r="F5" s="896"/>
      <c r="G5" s="893"/>
    </row>
    <row r="6" spans="1:7" ht="19.5" thickBot="1" x14ac:dyDescent="0.35">
      <c r="A6" s="894"/>
      <c r="B6" s="894"/>
      <c r="C6" s="894"/>
      <c r="D6" s="897"/>
      <c r="E6" s="969"/>
      <c r="F6" s="897"/>
      <c r="G6" s="894"/>
    </row>
    <row r="7" spans="1:7" x14ac:dyDescent="0.3">
      <c r="A7" s="430" t="s">
        <v>8</v>
      </c>
      <c r="B7" s="431" t="s">
        <v>990</v>
      </c>
      <c r="C7" s="432" t="s">
        <v>253</v>
      </c>
      <c r="D7" s="337">
        <v>60</v>
      </c>
      <c r="E7" s="433" t="s">
        <v>1014</v>
      </c>
      <c r="F7" s="337">
        <v>20</v>
      </c>
      <c r="G7" s="434" t="s">
        <v>23</v>
      </c>
    </row>
    <row r="8" spans="1:7" x14ac:dyDescent="0.3">
      <c r="A8" s="435" t="s">
        <v>144</v>
      </c>
      <c r="B8" s="436"/>
      <c r="C8" s="437"/>
      <c r="D8" s="338"/>
      <c r="E8" s="438" t="s">
        <v>610</v>
      </c>
      <c r="F8" s="338">
        <v>20</v>
      </c>
      <c r="G8" s="382" t="s">
        <v>23</v>
      </c>
    </row>
    <row r="9" spans="1:7" x14ac:dyDescent="0.3">
      <c r="A9" s="435" t="s">
        <v>146</v>
      </c>
      <c r="B9" s="436"/>
      <c r="C9" s="437"/>
      <c r="D9" s="338"/>
      <c r="E9" s="438" t="s">
        <v>1015</v>
      </c>
      <c r="F9" s="338">
        <v>20</v>
      </c>
      <c r="G9" s="382" t="s">
        <v>23</v>
      </c>
    </row>
    <row r="10" spans="1:7" x14ac:dyDescent="0.3">
      <c r="A10" s="435" t="s">
        <v>148</v>
      </c>
      <c r="B10" s="378" t="s">
        <v>991</v>
      </c>
      <c r="C10" s="439"/>
      <c r="D10" s="440"/>
      <c r="E10" s="344"/>
      <c r="F10" s="338"/>
      <c r="G10" s="382"/>
    </row>
    <row r="11" spans="1:7" x14ac:dyDescent="0.3">
      <c r="A11" s="435" t="s">
        <v>150</v>
      </c>
      <c r="B11" s="378" t="s">
        <v>575</v>
      </c>
      <c r="C11" s="439"/>
      <c r="D11" s="440"/>
      <c r="E11" s="344"/>
      <c r="F11" s="338"/>
      <c r="G11" s="382"/>
    </row>
    <row r="12" spans="1:7" x14ac:dyDescent="0.3">
      <c r="A12" s="435"/>
      <c r="B12" s="378" t="s">
        <v>576</v>
      </c>
      <c r="C12" s="459" t="s">
        <v>256</v>
      </c>
      <c r="D12" s="440">
        <v>20</v>
      </c>
      <c r="E12" s="344" t="s">
        <v>611</v>
      </c>
      <c r="F12" s="338">
        <v>25</v>
      </c>
      <c r="G12" s="382" t="s">
        <v>23</v>
      </c>
    </row>
    <row r="13" spans="1:7" x14ac:dyDescent="0.3">
      <c r="A13" s="435"/>
      <c r="B13" s="378" t="s">
        <v>577</v>
      </c>
      <c r="C13" s="459" t="s">
        <v>258</v>
      </c>
      <c r="D13" s="440">
        <v>20</v>
      </c>
      <c r="E13" s="344" t="s">
        <v>612</v>
      </c>
      <c r="F13" s="338">
        <v>20</v>
      </c>
      <c r="G13" s="382" t="s">
        <v>23</v>
      </c>
    </row>
    <row r="14" spans="1:7" x14ac:dyDescent="0.3">
      <c r="A14" s="435"/>
      <c r="B14" s="378" t="s">
        <v>578</v>
      </c>
      <c r="C14" s="439" t="s">
        <v>8</v>
      </c>
      <c r="D14" s="440">
        <v>40</v>
      </c>
      <c r="E14" s="344" t="s">
        <v>613</v>
      </c>
      <c r="F14" s="338">
        <v>20</v>
      </c>
      <c r="G14" s="382" t="s">
        <v>23</v>
      </c>
    </row>
    <row r="15" spans="1:7" x14ac:dyDescent="0.3">
      <c r="A15" s="435"/>
      <c r="B15" s="378" t="s">
        <v>579</v>
      </c>
      <c r="C15" s="439" t="s">
        <v>8</v>
      </c>
      <c r="D15" s="440">
        <v>20</v>
      </c>
      <c r="E15" s="344" t="s">
        <v>614</v>
      </c>
      <c r="F15" s="338">
        <v>20</v>
      </c>
      <c r="G15" s="382" t="s">
        <v>23</v>
      </c>
    </row>
    <row r="16" spans="1:7" x14ac:dyDescent="0.3">
      <c r="A16" s="435"/>
      <c r="B16" s="378" t="s">
        <v>992</v>
      </c>
      <c r="C16" s="439" t="s">
        <v>8</v>
      </c>
      <c r="D16" s="440"/>
      <c r="E16" s="344" t="s">
        <v>940</v>
      </c>
      <c r="F16" s="338">
        <v>40</v>
      </c>
      <c r="G16" s="382" t="s">
        <v>23</v>
      </c>
    </row>
    <row r="17" spans="1:7" x14ac:dyDescent="0.3">
      <c r="A17" s="435"/>
      <c r="B17" s="382" t="s">
        <v>993</v>
      </c>
      <c r="C17" s="459" t="s">
        <v>863</v>
      </c>
      <c r="D17" s="440">
        <v>0</v>
      </c>
      <c r="E17" s="344"/>
      <c r="F17" s="338">
        <v>80</v>
      </c>
      <c r="G17" s="382" t="s">
        <v>864</v>
      </c>
    </row>
    <row r="18" spans="1:7" x14ac:dyDescent="0.3">
      <c r="A18" s="435"/>
      <c r="B18" s="378" t="s">
        <v>994</v>
      </c>
      <c r="C18" s="439" t="s">
        <v>253</v>
      </c>
      <c r="D18" s="440">
        <v>70</v>
      </c>
      <c r="E18" s="344"/>
      <c r="F18" s="338">
        <v>70</v>
      </c>
      <c r="G18" s="382" t="s">
        <v>82</v>
      </c>
    </row>
    <row r="19" spans="1:7" x14ac:dyDescent="0.3">
      <c r="A19" s="435"/>
      <c r="B19" s="378" t="s">
        <v>995</v>
      </c>
      <c r="C19" s="439" t="s">
        <v>469</v>
      </c>
      <c r="D19" s="440">
        <v>40</v>
      </c>
      <c r="E19" s="344"/>
      <c r="F19" s="338">
        <v>141</v>
      </c>
      <c r="G19" s="382" t="s">
        <v>82</v>
      </c>
    </row>
    <row r="20" spans="1:7" x14ac:dyDescent="0.3">
      <c r="A20" s="435"/>
      <c r="B20" s="378" t="s">
        <v>996</v>
      </c>
      <c r="C20" s="439" t="s">
        <v>8</v>
      </c>
      <c r="D20" s="440">
        <v>20</v>
      </c>
      <c r="E20" s="344"/>
      <c r="F20" s="338">
        <v>55</v>
      </c>
      <c r="G20" s="382" t="s">
        <v>82</v>
      </c>
    </row>
    <row r="21" spans="1:7" x14ac:dyDescent="0.3">
      <c r="A21" s="435"/>
      <c r="B21" s="378" t="s">
        <v>997</v>
      </c>
      <c r="C21" s="439" t="s">
        <v>8</v>
      </c>
      <c r="D21" s="440"/>
      <c r="E21" s="344"/>
      <c r="F21" s="338">
        <v>20</v>
      </c>
      <c r="G21" s="382" t="s">
        <v>82</v>
      </c>
    </row>
    <row r="22" spans="1:7" ht="15.75" customHeight="1" x14ac:dyDescent="0.3">
      <c r="A22" s="435"/>
      <c r="B22" s="441"/>
      <c r="C22" s="437" t="s">
        <v>870</v>
      </c>
      <c r="D22" s="440"/>
      <c r="E22" s="438" t="s">
        <v>890</v>
      </c>
      <c r="F22" s="443">
        <v>40</v>
      </c>
      <c r="G22" s="444" t="s">
        <v>308</v>
      </c>
    </row>
    <row r="23" spans="1:7" x14ac:dyDescent="0.3">
      <c r="A23" s="435"/>
      <c r="B23" s="441"/>
      <c r="C23" s="437" t="s">
        <v>870</v>
      </c>
      <c r="D23" s="440"/>
      <c r="E23" s="438" t="s">
        <v>891</v>
      </c>
      <c r="F23" s="443">
        <v>40</v>
      </c>
      <c r="G23" s="444" t="s">
        <v>308</v>
      </c>
    </row>
    <row r="24" spans="1:7" x14ac:dyDescent="0.3">
      <c r="A24" s="435"/>
      <c r="B24" s="441"/>
      <c r="C24" s="437" t="s">
        <v>870</v>
      </c>
      <c r="D24" s="440"/>
      <c r="E24" s="438" t="s">
        <v>892</v>
      </c>
      <c r="F24" s="443">
        <v>45</v>
      </c>
      <c r="G24" s="444" t="s">
        <v>308</v>
      </c>
    </row>
    <row r="25" spans="1:7" x14ac:dyDescent="0.3">
      <c r="A25" s="435"/>
      <c r="B25" s="441"/>
      <c r="C25" s="437" t="s">
        <v>870</v>
      </c>
      <c r="D25" s="440"/>
      <c r="E25" s="438" t="s">
        <v>893</v>
      </c>
      <c r="F25" s="443">
        <v>15</v>
      </c>
      <c r="G25" s="444" t="s">
        <v>308</v>
      </c>
    </row>
    <row r="26" spans="1:7" x14ac:dyDescent="0.3">
      <c r="A26" s="435"/>
      <c r="B26" s="441"/>
      <c r="C26" s="437" t="s">
        <v>870</v>
      </c>
      <c r="D26" s="440"/>
      <c r="E26" s="438" t="s">
        <v>894</v>
      </c>
      <c r="F26" s="443">
        <v>85</v>
      </c>
      <c r="G26" s="444" t="s">
        <v>308</v>
      </c>
    </row>
    <row r="27" spans="1:7" x14ac:dyDescent="0.3">
      <c r="A27" s="435"/>
      <c r="B27" s="441"/>
      <c r="C27" s="437" t="s">
        <v>870</v>
      </c>
      <c r="D27" s="440"/>
      <c r="E27" s="438" t="s">
        <v>895</v>
      </c>
      <c r="F27" s="443">
        <v>150</v>
      </c>
      <c r="G27" s="444" t="s">
        <v>308</v>
      </c>
    </row>
    <row r="28" spans="1:7" x14ac:dyDescent="0.3">
      <c r="A28" s="435"/>
      <c r="B28" s="441"/>
      <c r="C28" s="437" t="s">
        <v>870</v>
      </c>
      <c r="D28" s="440"/>
      <c r="E28" s="438" t="s">
        <v>896</v>
      </c>
      <c r="F28" s="443">
        <v>75</v>
      </c>
      <c r="G28" s="444" t="s">
        <v>308</v>
      </c>
    </row>
    <row r="29" spans="1:7" x14ac:dyDescent="0.3">
      <c r="A29" s="435"/>
      <c r="B29" s="441"/>
      <c r="C29" s="437" t="s">
        <v>870</v>
      </c>
      <c r="D29" s="440"/>
      <c r="E29" s="438" t="s">
        <v>897</v>
      </c>
      <c r="F29" s="443">
        <v>75</v>
      </c>
      <c r="G29" s="444" t="s">
        <v>308</v>
      </c>
    </row>
    <row r="30" spans="1:7" x14ac:dyDescent="0.3">
      <c r="A30" s="460"/>
      <c r="B30" s="461"/>
      <c r="C30" s="462" t="s">
        <v>870</v>
      </c>
      <c r="D30" s="463"/>
      <c r="E30" s="464" t="s">
        <v>898</v>
      </c>
      <c r="F30" s="465">
        <v>600</v>
      </c>
      <c r="G30" s="466" t="s">
        <v>308</v>
      </c>
    </row>
    <row r="31" spans="1:7" ht="19.5" thickBot="1" x14ac:dyDescent="0.35">
      <c r="A31" s="453"/>
      <c r="B31" s="475"/>
      <c r="C31" s="454" t="s">
        <v>870</v>
      </c>
      <c r="D31" s="476"/>
      <c r="E31" s="477" t="s">
        <v>899</v>
      </c>
      <c r="F31" s="478">
        <v>600</v>
      </c>
      <c r="G31" s="479" t="s">
        <v>308</v>
      </c>
    </row>
    <row r="32" spans="1:7" x14ac:dyDescent="0.3">
      <c r="A32" s="468"/>
      <c r="B32" s="469"/>
      <c r="C32" s="470" t="s">
        <v>870</v>
      </c>
      <c r="D32" s="471"/>
      <c r="E32" s="472" t="s">
        <v>900</v>
      </c>
      <c r="F32" s="473">
        <v>20</v>
      </c>
      <c r="G32" s="474" t="s">
        <v>308</v>
      </c>
    </row>
    <row r="33" spans="1:7" x14ac:dyDescent="0.3">
      <c r="A33" s="435"/>
      <c r="B33" s="441"/>
      <c r="C33" s="437" t="s">
        <v>870</v>
      </c>
      <c r="D33" s="440"/>
      <c r="E33" s="438" t="s">
        <v>901</v>
      </c>
      <c r="F33" s="443">
        <v>75</v>
      </c>
      <c r="G33" s="444" t="s">
        <v>308</v>
      </c>
    </row>
    <row r="34" spans="1:7" x14ac:dyDescent="0.3">
      <c r="A34" s="435"/>
      <c r="B34" s="441"/>
      <c r="C34" s="437" t="s">
        <v>870</v>
      </c>
      <c r="D34" s="440"/>
      <c r="E34" s="438" t="s">
        <v>902</v>
      </c>
      <c r="F34" s="443">
        <v>20</v>
      </c>
      <c r="G34" s="444" t="s">
        <v>308</v>
      </c>
    </row>
    <row r="35" spans="1:7" x14ac:dyDescent="0.3">
      <c r="A35" s="435"/>
      <c r="B35" s="441"/>
      <c r="C35" s="437" t="s">
        <v>870</v>
      </c>
      <c r="D35" s="440"/>
      <c r="E35" s="438" t="s">
        <v>903</v>
      </c>
      <c r="F35" s="443">
        <v>20</v>
      </c>
      <c r="G35" s="444" t="s">
        <v>308</v>
      </c>
    </row>
    <row r="36" spans="1:7" x14ac:dyDescent="0.3">
      <c r="A36" s="435"/>
      <c r="B36" s="441"/>
      <c r="C36" s="437" t="s">
        <v>870</v>
      </c>
      <c r="D36" s="440"/>
      <c r="E36" s="438" t="s">
        <v>904</v>
      </c>
      <c r="F36" s="443">
        <v>40</v>
      </c>
      <c r="G36" s="444" t="s">
        <v>308</v>
      </c>
    </row>
    <row r="37" spans="1:7" x14ac:dyDescent="0.3">
      <c r="A37" s="435"/>
      <c r="B37" s="441"/>
      <c r="C37" s="437" t="s">
        <v>870</v>
      </c>
      <c r="D37" s="440"/>
      <c r="E37" s="438" t="s">
        <v>905</v>
      </c>
      <c r="F37" s="443">
        <v>20</v>
      </c>
      <c r="G37" s="444" t="s">
        <v>308</v>
      </c>
    </row>
    <row r="38" spans="1:7" x14ac:dyDescent="0.3">
      <c r="A38" s="435"/>
      <c r="B38" s="441"/>
      <c r="C38" s="437" t="s">
        <v>870</v>
      </c>
      <c r="D38" s="440"/>
      <c r="E38" s="438" t="s">
        <v>906</v>
      </c>
      <c r="F38" s="443">
        <v>20</v>
      </c>
      <c r="G38" s="444" t="s">
        <v>308</v>
      </c>
    </row>
    <row r="39" spans="1:7" x14ac:dyDescent="0.3">
      <c r="A39" s="435"/>
      <c r="B39" s="441"/>
      <c r="C39" s="437" t="s">
        <v>870</v>
      </c>
      <c r="D39" s="440"/>
      <c r="E39" s="438" t="s">
        <v>907</v>
      </c>
      <c r="F39" s="443">
        <v>40</v>
      </c>
      <c r="G39" s="444" t="s">
        <v>308</v>
      </c>
    </row>
    <row r="40" spans="1:7" x14ac:dyDescent="0.3">
      <c r="A40" s="435"/>
      <c r="B40" s="441"/>
      <c r="C40" s="437" t="s">
        <v>870</v>
      </c>
      <c r="D40" s="440"/>
      <c r="E40" s="438" t="s">
        <v>908</v>
      </c>
      <c r="F40" s="443">
        <v>20</v>
      </c>
      <c r="G40" s="444" t="s">
        <v>308</v>
      </c>
    </row>
    <row r="41" spans="1:7" x14ac:dyDescent="0.3">
      <c r="A41" s="435"/>
      <c r="B41" s="445" t="s">
        <v>998</v>
      </c>
      <c r="C41" s="446" t="s">
        <v>469</v>
      </c>
      <c r="D41" s="440">
        <v>250</v>
      </c>
      <c r="E41" s="344"/>
      <c r="F41" s="338">
        <v>381</v>
      </c>
      <c r="G41" s="382" t="s">
        <v>153</v>
      </c>
    </row>
    <row r="42" spans="1:7" x14ac:dyDescent="0.3">
      <c r="A42" s="435"/>
      <c r="B42" s="441" t="s">
        <v>999</v>
      </c>
      <c r="C42" s="437" t="s">
        <v>912</v>
      </c>
      <c r="D42" s="440"/>
      <c r="E42" s="344"/>
      <c r="F42" s="338">
        <v>10</v>
      </c>
      <c r="G42" s="382" t="s">
        <v>184</v>
      </c>
    </row>
    <row r="43" spans="1:7" x14ac:dyDescent="0.3">
      <c r="A43" s="435"/>
      <c r="B43" s="447"/>
      <c r="C43" s="448" t="s">
        <v>916</v>
      </c>
      <c r="D43" s="440"/>
      <c r="E43" s="449" t="s">
        <v>1018</v>
      </c>
      <c r="F43" s="338">
        <v>40</v>
      </c>
      <c r="G43" s="382" t="s">
        <v>296</v>
      </c>
    </row>
    <row r="44" spans="1:7" x14ac:dyDescent="0.3">
      <c r="A44" s="435"/>
      <c r="B44" s="447"/>
      <c r="C44" s="448"/>
      <c r="D44" s="440"/>
      <c r="E44" s="450" t="s">
        <v>1017</v>
      </c>
      <c r="F44" s="338"/>
      <c r="G44" s="382"/>
    </row>
    <row r="45" spans="1:7" x14ac:dyDescent="0.3">
      <c r="A45" s="435"/>
      <c r="B45" s="442"/>
      <c r="C45" s="458" t="s">
        <v>918</v>
      </c>
      <c r="D45" s="440"/>
      <c r="E45" s="451" t="s">
        <v>1016</v>
      </c>
      <c r="F45" s="452">
        <v>90</v>
      </c>
      <c r="G45" s="382" t="s">
        <v>418</v>
      </c>
    </row>
    <row r="46" spans="1:7" x14ac:dyDescent="0.3">
      <c r="A46" s="435"/>
      <c r="B46" s="436" t="s">
        <v>1000</v>
      </c>
      <c r="C46" s="437" t="s">
        <v>567</v>
      </c>
      <c r="D46" s="440">
        <v>50</v>
      </c>
      <c r="E46" s="344"/>
      <c r="F46" s="338">
        <v>151</v>
      </c>
      <c r="G46" s="382" t="s">
        <v>98</v>
      </c>
    </row>
    <row r="47" spans="1:7" x14ac:dyDescent="0.3">
      <c r="A47" s="435"/>
      <c r="B47" s="436" t="s">
        <v>1001</v>
      </c>
      <c r="C47" s="437" t="s">
        <v>567</v>
      </c>
      <c r="D47" s="440">
        <v>750</v>
      </c>
      <c r="E47" s="344"/>
      <c r="F47" s="338">
        <v>750</v>
      </c>
      <c r="G47" s="382" t="s">
        <v>98</v>
      </c>
    </row>
    <row r="48" spans="1:7" x14ac:dyDescent="0.3">
      <c r="A48" s="435"/>
      <c r="B48" s="436" t="s">
        <v>1002</v>
      </c>
      <c r="C48" s="437" t="s">
        <v>567</v>
      </c>
      <c r="D48" s="440">
        <v>25</v>
      </c>
      <c r="E48" s="344"/>
      <c r="F48" s="338">
        <v>25</v>
      </c>
      <c r="G48" s="382" t="s">
        <v>98</v>
      </c>
    </row>
    <row r="49" spans="1:7" x14ac:dyDescent="0.3">
      <c r="A49" s="435"/>
      <c r="B49" s="378" t="s">
        <v>1003</v>
      </c>
      <c r="C49" s="437" t="s">
        <v>567</v>
      </c>
      <c r="D49" s="440">
        <v>20</v>
      </c>
      <c r="E49" s="344"/>
      <c r="F49" s="338">
        <v>20</v>
      </c>
      <c r="G49" s="382" t="s">
        <v>98</v>
      </c>
    </row>
    <row r="50" spans="1:7" x14ac:dyDescent="0.3">
      <c r="A50" s="435"/>
      <c r="B50" s="378" t="s">
        <v>1004</v>
      </c>
      <c r="C50" s="437" t="s">
        <v>567</v>
      </c>
      <c r="D50" s="338">
        <v>229</v>
      </c>
      <c r="E50" s="344"/>
      <c r="F50" s="338">
        <v>175</v>
      </c>
      <c r="G50" s="382" t="s">
        <v>98</v>
      </c>
    </row>
    <row r="51" spans="1:7" x14ac:dyDescent="0.3">
      <c r="A51" s="435"/>
      <c r="B51" s="378" t="s">
        <v>1005</v>
      </c>
      <c r="C51" s="437" t="s">
        <v>567</v>
      </c>
      <c r="D51" s="338">
        <v>440</v>
      </c>
      <c r="E51" s="344"/>
      <c r="F51" s="338">
        <v>270</v>
      </c>
      <c r="G51" s="382" t="s">
        <v>98</v>
      </c>
    </row>
    <row r="52" spans="1:7" x14ac:dyDescent="0.3">
      <c r="A52" s="435"/>
      <c r="B52" s="378" t="s">
        <v>1006</v>
      </c>
      <c r="C52" s="437" t="s">
        <v>567</v>
      </c>
      <c r="D52" s="338">
        <v>200</v>
      </c>
      <c r="E52" s="344"/>
      <c r="F52" s="338">
        <v>290</v>
      </c>
      <c r="G52" s="382" t="s">
        <v>98</v>
      </c>
    </row>
    <row r="53" spans="1:7" x14ac:dyDescent="0.3">
      <c r="A53" s="435"/>
      <c r="B53" s="378"/>
      <c r="C53" s="437" t="s">
        <v>567</v>
      </c>
      <c r="D53" s="338"/>
      <c r="E53" s="428" t="s">
        <v>103</v>
      </c>
      <c r="F53" s="338">
        <v>600</v>
      </c>
      <c r="G53" s="382" t="s">
        <v>98</v>
      </c>
    </row>
    <row r="54" spans="1:7" x14ac:dyDescent="0.3">
      <c r="A54" s="460"/>
      <c r="B54" s="345" t="s">
        <v>1007</v>
      </c>
      <c r="C54" s="462" t="s">
        <v>567</v>
      </c>
      <c r="D54" s="341">
        <v>90</v>
      </c>
      <c r="E54" s="467"/>
      <c r="F54" s="341">
        <v>215</v>
      </c>
      <c r="G54" s="387" t="s">
        <v>98</v>
      </c>
    </row>
    <row r="55" spans="1:7" x14ac:dyDescent="0.3">
      <c r="A55" s="435"/>
      <c r="B55" s="378" t="s">
        <v>1008</v>
      </c>
      <c r="C55" s="437" t="s">
        <v>567</v>
      </c>
      <c r="D55" s="338">
        <v>504</v>
      </c>
      <c r="E55" s="344"/>
      <c r="F55" s="338">
        <v>678</v>
      </c>
      <c r="G55" s="382" t="s">
        <v>98</v>
      </c>
    </row>
    <row r="56" spans="1:7" ht="19.5" thickBot="1" x14ac:dyDescent="0.35">
      <c r="A56" s="453"/>
      <c r="B56" s="388" t="s">
        <v>1009</v>
      </c>
      <c r="C56" s="454" t="s">
        <v>567</v>
      </c>
      <c r="D56" s="455">
        <v>175</v>
      </c>
      <c r="E56" s="456"/>
      <c r="F56" s="455">
        <v>265</v>
      </c>
      <c r="G56" s="392" t="s">
        <v>98</v>
      </c>
    </row>
    <row r="57" spans="1:7" x14ac:dyDescent="0.3">
      <c r="A57" s="468"/>
      <c r="B57" s="373" t="s">
        <v>1010</v>
      </c>
      <c r="C57" s="470" t="s">
        <v>567</v>
      </c>
      <c r="D57" s="480">
        <v>50</v>
      </c>
      <c r="E57" s="481"/>
      <c r="F57" s="480">
        <v>50</v>
      </c>
      <c r="G57" s="377" t="s">
        <v>98</v>
      </c>
    </row>
    <row r="58" spans="1:7" x14ac:dyDescent="0.3">
      <c r="A58" s="435"/>
      <c r="B58" s="378"/>
      <c r="C58" s="437" t="s">
        <v>567</v>
      </c>
      <c r="D58" s="338"/>
      <c r="E58" s="428" t="s">
        <v>1019</v>
      </c>
      <c r="F58" s="452">
        <v>10</v>
      </c>
      <c r="G58" s="382" t="s">
        <v>98</v>
      </c>
    </row>
    <row r="59" spans="1:7" x14ac:dyDescent="0.3">
      <c r="A59" s="435"/>
      <c r="B59" s="378"/>
      <c r="C59" s="437" t="s">
        <v>567</v>
      </c>
      <c r="D59" s="338"/>
      <c r="E59" s="428" t="s">
        <v>1020</v>
      </c>
      <c r="F59" s="452">
        <v>240</v>
      </c>
      <c r="G59" s="382" t="s">
        <v>98</v>
      </c>
    </row>
    <row r="60" spans="1:7" x14ac:dyDescent="0.3">
      <c r="A60" s="435"/>
      <c r="B60" s="438" t="s">
        <v>1011</v>
      </c>
      <c r="C60" s="437" t="s">
        <v>277</v>
      </c>
      <c r="D60" s="338">
        <v>30</v>
      </c>
      <c r="E60" s="344"/>
      <c r="F60" s="338">
        <v>25</v>
      </c>
      <c r="G60" s="382" t="s">
        <v>924</v>
      </c>
    </row>
    <row r="61" spans="1:7" x14ac:dyDescent="0.3">
      <c r="A61" s="435"/>
      <c r="B61" s="378"/>
      <c r="C61" s="457" t="s">
        <v>560</v>
      </c>
      <c r="D61" s="338"/>
      <c r="E61" s="438" t="s">
        <v>1021</v>
      </c>
      <c r="F61" s="452">
        <v>40</v>
      </c>
      <c r="G61" s="382" t="s">
        <v>927</v>
      </c>
    </row>
    <row r="62" spans="1:7" x14ac:dyDescent="0.3">
      <c r="A62" s="435"/>
      <c r="B62" s="378"/>
      <c r="C62" s="442" t="s">
        <v>567</v>
      </c>
      <c r="D62" s="452"/>
      <c r="E62" s="438" t="s">
        <v>1022</v>
      </c>
      <c r="F62" s="452">
        <v>50</v>
      </c>
      <c r="G62" s="382" t="s">
        <v>927</v>
      </c>
    </row>
    <row r="63" spans="1:7" x14ac:dyDescent="0.3">
      <c r="A63" s="435"/>
      <c r="B63" s="378"/>
      <c r="C63" s="442" t="s">
        <v>311</v>
      </c>
      <c r="D63" s="452"/>
      <c r="E63" s="438" t="s">
        <v>1023</v>
      </c>
      <c r="F63" s="452">
        <v>20</v>
      </c>
      <c r="G63" s="382" t="s">
        <v>927</v>
      </c>
    </row>
    <row r="64" spans="1:7" x14ac:dyDescent="0.3">
      <c r="A64" s="435"/>
      <c r="B64" s="438" t="s">
        <v>1012</v>
      </c>
      <c r="C64" s="437" t="s">
        <v>565</v>
      </c>
      <c r="D64" s="338">
        <v>300</v>
      </c>
      <c r="E64" s="344"/>
      <c r="F64" s="338">
        <v>513</v>
      </c>
      <c r="G64" s="382" t="s">
        <v>16</v>
      </c>
    </row>
    <row r="65" spans="1:7" x14ac:dyDescent="0.3">
      <c r="A65" s="435"/>
      <c r="B65" s="438" t="s">
        <v>1013</v>
      </c>
      <c r="C65" s="437" t="s">
        <v>564</v>
      </c>
      <c r="D65" s="338">
        <v>350</v>
      </c>
      <c r="E65" s="344"/>
      <c r="F65" s="338">
        <v>280</v>
      </c>
      <c r="G65" s="382" t="s">
        <v>16</v>
      </c>
    </row>
    <row r="66" spans="1:7" x14ac:dyDescent="0.3">
      <c r="A66" s="435"/>
      <c r="B66" s="378"/>
      <c r="C66" s="437" t="s">
        <v>929</v>
      </c>
      <c r="D66" s="452"/>
      <c r="E66" s="438" t="s">
        <v>1024</v>
      </c>
      <c r="F66" s="452">
        <v>86</v>
      </c>
      <c r="G66" s="382" t="s">
        <v>16</v>
      </c>
    </row>
    <row r="67" spans="1:7" x14ac:dyDescent="0.3">
      <c r="A67" s="435"/>
      <c r="B67" s="436"/>
      <c r="C67" s="437" t="s">
        <v>932</v>
      </c>
      <c r="D67" s="338"/>
      <c r="E67" s="438" t="s">
        <v>931</v>
      </c>
      <c r="F67" s="338">
        <v>20</v>
      </c>
      <c r="G67" s="382" t="s">
        <v>23</v>
      </c>
    </row>
    <row r="68" spans="1:7" x14ac:dyDescent="0.3">
      <c r="A68" s="435"/>
      <c r="B68" s="378"/>
      <c r="C68" s="437" t="s">
        <v>979</v>
      </c>
      <c r="D68" s="338"/>
      <c r="E68" s="344" t="s">
        <v>1025</v>
      </c>
      <c r="F68" s="338">
        <v>12</v>
      </c>
      <c r="G68" s="382" t="s">
        <v>535</v>
      </c>
    </row>
    <row r="69" spans="1:7" x14ac:dyDescent="0.3">
      <c r="A69" s="435"/>
      <c r="B69" s="378"/>
      <c r="C69" s="437" t="s">
        <v>980</v>
      </c>
      <c r="D69" s="338"/>
      <c r="E69" s="344" t="s">
        <v>1026</v>
      </c>
      <c r="F69" s="338">
        <v>20</v>
      </c>
      <c r="G69" s="382" t="s">
        <v>535</v>
      </c>
    </row>
    <row r="70" spans="1:7" ht="19.5" thickBot="1" x14ac:dyDescent="0.35">
      <c r="A70" s="453"/>
      <c r="B70" s="388"/>
      <c r="C70" s="454" t="s">
        <v>937</v>
      </c>
      <c r="D70" s="455"/>
      <c r="E70" s="456" t="s">
        <v>1027</v>
      </c>
      <c r="F70" s="455">
        <v>85</v>
      </c>
      <c r="G70" s="392" t="s">
        <v>535</v>
      </c>
    </row>
    <row r="71" spans="1:7" ht="19.5" thickBot="1" x14ac:dyDescent="0.35">
      <c r="A71" s="267"/>
      <c r="B71" s="267"/>
      <c r="C71" s="427"/>
      <c r="D71" s="429">
        <f>SUM(D7:D69)</f>
        <v>3753</v>
      </c>
      <c r="E71" s="424"/>
      <c r="F71" s="429">
        <f>SUM(F7:F70)</f>
        <v>7962</v>
      </c>
      <c r="G71" s="365"/>
    </row>
    <row r="98" spans="1:7" s="266" customFormat="1" x14ac:dyDescent="0.3">
      <c r="A98" s="191"/>
      <c r="B98" s="191"/>
      <c r="C98" s="426"/>
      <c r="D98" s="422"/>
      <c r="E98" s="425"/>
      <c r="F98" s="422"/>
      <c r="G98" s="364"/>
    </row>
    <row r="113" spans="2:2" x14ac:dyDescent="0.3">
      <c r="B113" s="263"/>
    </row>
    <row r="114" spans="2:2" x14ac:dyDescent="0.3">
      <c r="B114" s="263"/>
    </row>
    <row r="115" spans="2:2" x14ac:dyDescent="0.3">
      <c r="B115" s="263"/>
    </row>
    <row r="116" spans="2:2" x14ac:dyDescent="0.3">
      <c r="B116" s="263"/>
    </row>
    <row r="117" spans="2:2" x14ac:dyDescent="0.3">
      <c r="B117" s="263"/>
    </row>
    <row r="118" spans="2:2" x14ac:dyDescent="0.3">
      <c r="B118" s="263"/>
    </row>
    <row r="175" spans="1:7" s="192" customFormat="1" ht="23.25" customHeight="1" x14ac:dyDescent="0.3">
      <c r="A175" s="191"/>
      <c r="B175" s="191"/>
      <c r="C175" s="426"/>
      <c r="D175" s="422"/>
      <c r="E175" s="425"/>
      <c r="F175" s="422"/>
      <c r="G175" s="364"/>
    </row>
  </sheetData>
  <mergeCells count="8">
    <mergeCell ref="A1:G1"/>
    <mergeCell ref="G4:G6"/>
    <mergeCell ref="A4:A6"/>
    <mergeCell ref="B4:B6"/>
    <mergeCell ref="E4:E6"/>
    <mergeCell ref="F4:F6"/>
    <mergeCell ref="D4:D6"/>
    <mergeCell ref="C4:C6"/>
  </mergeCells>
  <printOptions horizontalCentered="1"/>
  <pageMargins left="0.35433070866141736" right="0.35433070866141736" top="0.98425196850393704" bottom="0.53" header="0.31496062992125984" footer="0.47"/>
  <pageSetup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2"/>
  <sheetViews>
    <sheetView topLeftCell="A4" zoomScale="82" zoomScaleNormal="82" workbookViewId="0">
      <selection activeCell="C19" sqref="C19"/>
    </sheetView>
  </sheetViews>
  <sheetFormatPr defaultRowHeight="18.75" x14ac:dyDescent="0.3"/>
  <cols>
    <col min="1" max="1" width="40.625" style="100" customWidth="1"/>
    <col min="2" max="2" width="7.125" style="130" customWidth="1"/>
    <col min="3" max="3" width="43.125" style="69" customWidth="1"/>
    <col min="4" max="4" width="8.625" style="120" customWidth="1"/>
    <col min="5" max="5" width="8" style="120" customWidth="1"/>
    <col min="6" max="6" width="9.875" style="69" customWidth="1"/>
    <col min="7" max="7" width="33" style="100" customWidth="1"/>
    <col min="8" max="16384" width="9" style="100"/>
  </cols>
  <sheetData>
    <row r="1" spans="1:7" s="1" customFormat="1" ht="19.5" customHeight="1" x14ac:dyDescent="0.25">
      <c r="A1" s="904" t="s">
        <v>0</v>
      </c>
      <c r="B1" s="904"/>
      <c r="C1" s="904"/>
      <c r="D1" s="904"/>
      <c r="E1" s="904"/>
      <c r="F1" s="904"/>
      <c r="G1" s="904"/>
    </row>
    <row r="2" spans="1:7" s="1" customFormat="1" ht="19.5" customHeight="1" x14ac:dyDescent="0.25">
      <c r="A2" s="904" t="s">
        <v>199</v>
      </c>
      <c r="B2" s="904"/>
      <c r="C2" s="904"/>
      <c r="D2" s="904"/>
      <c r="E2" s="904"/>
      <c r="F2" s="904"/>
      <c r="G2" s="904"/>
    </row>
    <row r="3" spans="1:7" s="1" customFormat="1" ht="13.5" customHeight="1" thickBot="1" x14ac:dyDescent="0.3">
      <c r="A3" s="2"/>
      <c r="B3" s="3"/>
      <c r="C3" s="2"/>
      <c r="D3" s="81"/>
      <c r="E3" s="81"/>
      <c r="F3" s="4"/>
      <c r="G3" s="2"/>
    </row>
    <row r="4" spans="1:7" s="1" customFormat="1" ht="27" customHeight="1" x14ac:dyDescent="0.25">
      <c r="A4" s="905" t="s">
        <v>2</v>
      </c>
      <c r="B4" s="905" t="s">
        <v>347</v>
      </c>
      <c r="C4" s="898" t="s">
        <v>3</v>
      </c>
      <c r="D4" s="908" t="s">
        <v>376</v>
      </c>
      <c r="E4" s="909"/>
      <c r="F4" s="898" t="s">
        <v>5</v>
      </c>
      <c r="G4" s="898" t="s">
        <v>7</v>
      </c>
    </row>
    <row r="5" spans="1:7" s="1" customFormat="1" ht="27" customHeight="1" thickBot="1" x14ac:dyDescent="0.3">
      <c r="A5" s="906"/>
      <c r="B5" s="906"/>
      <c r="C5" s="899"/>
      <c r="D5" s="910"/>
      <c r="E5" s="911"/>
      <c r="F5" s="899"/>
      <c r="G5" s="899"/>
    </row>
    <row r="6" spans="1:7" s="1" customFormat="1" ht="19.5" customHeight="1" thickBot="1" x14ac:dyDescent="0.3">
      <c r="A6" s="907"/>
      <c r="B6" s="907"/>
      <c r="C6" s="900"/>
      <c r="D6" s="82" t="s">
        <v>526</v>
      </c>
      <c r="E6" s="82" t="s">
        <v>527</v>
      </c>
      <c r="F6" s="900"/>
      <c r="G6" s="900"/>
    </row>
    <row r="7" spans="1:7" ht="19.5" customHeight="1" x14ac:dyDescent="0.3">
      <c r="A7" s="102" t="s">
        <v>9</v>
      </c>
      <c r="B7" s="103"/>
      <c r="C7" s="63"/>
      <c r="D7" s="92"/>
      <c r="E7" s="92"/>
      <c r="F7" s="63"/>
      <c r="G7" s="61"/>
    </row>
    <row r="8" spans="1:7" ht="19.5" customHeight="1" x14ac:dyDescent="0.3">
      <c r="A8" s="104" t="s">
        <v>10</v>
      </c>
      <c r="B8" s="103">
        <v>40</v>
      </c>
      <c r="C8" s="63"/>
      <c r="D8" s="92"/>
      <c r="E8" s="92"/>
      <c r="F8" s="63"/>
      <c r="G8" s="61"/>
    </row>
    <row r="9" spans="1:7" ht="19.5" customHeight="1" x14ac:dyDescent="0.3">
      <c r="A9" s="62"/>
      <c r="B9" s="103"/>
      <c r="C9" s="64" t="s">
        <v>290</v>
      </c>
      <c r="D9" s="92">
        <v>63</v>
      </c>
      <c r="E9" s="92"/>
      <c r="F9" s="63" t="s">
        <v>452</v>
      </c>
      <c r="G9" s="62" t="s">
        <v>334</v>
      </c>
    </row>
    <row r="10" spans="1:7" ht="19.5" customHeight="1" x14ac:dyDescent="0.3">
      <c r="A10" s="62"/>
      <c r="B10" s="121"/>
      <c r="C10" s="64" t="s">
        <v>291</v>
      </c>
      <c r="D10" s="92">
        <v>17</v>
      </c>
      <c r="E10" s="92"/>
      <c r="F10" s="63" t="s">
        <v>453</v>
      </c>
      <c r="G10" s="62" t="s">
        <v>334</v>
      </c>
    </row>
    <row r="11" spans="1:7" ht="19.5" customHeight="1" x14ac:dyDescent="0.3">
      <c r="A11" s="62"/>
      <c r="B11" s="121"/>
      <c r="C11" s="64" t="s">
        <v>288</v>
      </c>
      <c r="D11" s="92">
        <v>11</v>
      </c>
      <c r="E11" s="92"/>
      <c r="F11" s="63" t="s">
        <v>454</v>
      </c>
      <c r="G11" s="62" t="s">
        <v>334</v>
      </c>
    </row>
    <row r="12" spans="1:7" ht="19.5" customHeight="1" x14ac:dyDescent="0.3">
      <c r="A12" s="62"/>
      <c r="B12" s="121"/>
      <c r="C12" s="63" t="s">
        <v>455</v>
      </c>
      <c r="D12" s="92">
        <v>20</v>
      </c>
      <c r="E12" s="92"/>
      <c r="F12" s="63" t="s">
        <v>23</v>
      </c>
      <c r="G12" s="62" t="s">
        <v>334</v>
      </c>
    </row>
    <row r="13" spans="1:7" ht="19.5" customHeight="1" x14ac:dyDescent="0.3">
      <c r="A13" s="62" t="s">
        <v>200</v>
      </c>
      <c r="B13" s="103">
        <v>20</v>
      </c>
      <c r="C13" s="63"/>
      <c r="D13" s="92">
        <v>21</v>
      </c>
      <c r="E13" s="92"/>
      <c r="F13" s="63" t="s">
        <v>82</v>
      </c>
      <c r="G13" s="62" t="s">
        <v>334</v>
      </c>
    </row>
    <row r="14" spans="1:7" ht="19.5" customHeight="1" x14ac:dyDescent="0.3">
      <c r="A14" s="62" t="s">
        <v>241</v>
      </c>
      <c r="B14" s="103">
        <v>50</v>
      </c>
      <c r="C14" s="63"/>
      <c r="D14" s="92">
        <v>50</v>
      </c>
      <c r="E14" s="92"/>
      <c r="F14" s="63" t="s">
        <v>82</v>
      </c>
      <c r="G14" s="62" t="s">
        <v>334</v>
      </c>
    </row>
    <row r="15" spans="1:7" ht="19.5" customHeight="1" x14ac:dyDescent="0.3">
      <c r="A15" s="62" t="s">
        <v>242</v>
      </c>
      <c r="B15" s="103"/>
      <c r="C15" s="63"/>
      <c r="D15" s="92"/>
      <c r="E15" s="92"/>
      <c r="F15" s="63"/>
      <c r="G15" s="62"/>
    </row>
    <row r="16" spans="1:7" ht="19.5" customHeight="1" x14ac:dyDescent="0.3">
      <c r="A16" s="62" t="s">
        <v>245</v>
      </c>
      <c r="B16" s="103">
        <v>40</v>
      </c>
      <c r="C16" s="63"/>
      <c r="D16" s="92">
        <v>50</v>
      </c>
      <c r="E16" s="92"/>
      <c r="F16" s="63" t="s">
        <v>82</v>
      </c>
      <c r="G16" s="62" t="s">
        <v>334</v>
      </c>
    </row>
    <row r="17" spans="1:7" ht="19.5" customHeight="1" x14ac:dyDescent="0.3">
      <c r="A17" s="62" t="s">
        <v>260</v>
      </c>
      <c r="B17" s="103">
        <v>20</v>
      </c>
      <c r="C17" s="63" t="s">
        <v>261</v>
      </c>
      <c r="D17" s="92"/>
      <c r="E17" s="92"/>
      <c r="F17" s="63" t="s">
        <v>23</v>
      </c>
      <c r="G17" s="62" t="s">
        <v>334</v>
      </c>
    </row>
    <row r="18" spans="1:7" ht="19.5" customHeight="1" x14ac:dyDescent="0.3">
      <c r="A18" s="62" t="s">
        <v>456</v>
      </c>
      <c r="B18" s="103">
        <v>20</v>
      </c>
      <c r="C18" s="63" t="s">
        <v>457</v>
      </c>
      <c r="D18" s="92"/>
      <c r="E18" s="92">
        <v>40</v>
      </c>
      <c r="F18" s="63" t="s">
        <v>85</v>
      </c>
      <c r="G18" s="62"/>
    </row>
    <row r="19" spans="1:7" ht="19.5" customHeight="1" x14ac:dyDescent="0.3">
      <c r="A19" s="62" t="s">
        <v>419</v>
      </c>
      <c r="B19" s="103">
        <v>12</v>
      </c>
      <c r="C19" s="63" t="s">
        <v>458</v>
      </c>
      <c r="D19" s="92"/>
      <c r="E19" s="92">
        <v>12</v>
      </c>
      <c r="F19" s="63" t="s">
        <v>85</v>
      </c>
      <c r="G19" s="62"/>
    </row>
    <row r="20" spans="1:7" ht="19.5" customHeight="1" x14ac:dyDescent="0.3">
      <c r="A20" s="62"/>
      <c r="B20" s="103">
        <v>150</v>
      </c>
      <c r="C20" s="63" t="s">
        <v>459</v>
      </c>
      <c r="D20" s="92"/>
      <c r="E20" s="92">
        <v>150</v>
      </c>
      <c r="F20" s="63" t="s">
        <v>112</v>
      </c>
      <c r="G20" s="62"/>
    </row>
    <row r="21" spans="1:7" ht="19.5" customHeight="1" x14ac:dyDescent="0.3">
      <c r="A21" s="62"/>
      <c r="B21" s="103">
        <v>30</v>
      </c>
      <c r="C21" s="63" t="s">
        <v>460</v>
      </c>
      <c r="D21" s="92"/>
      <c r="E21" s="92">
        <v>30</v>
      </c>
      <c r="F21" s="63" t="s">
        <v>112</v>
      </c>
      <c r="G21" s="62"/>
    </row>
    <row r="22" spans="1:7" ht="19.5" customHeight="1" x14ac:dyDescent="0.3">
      <c r="A22" s="62"/>
      <c r="B22" s="103">
        <v>30</v>
      </c>
      <c r="C22" s="63" t="s">
        <v>461</v>
      </c>
      <c r="D22" s="92"/>
      <c r="E22" s="92">
        <v>30</v>
      </c>
      <c r="F22" s="63" t="s">
        <v>112</v>
      </c>
      <c r="G22" s="62"/>
    </row>
    <row r="23" spans="1:7" ht="19.5" customHeight="1" x14ac:dyDescent="0.3">
      <c r="A23" s="62"/>
      <c r="B23" s="103">
        <v>40</v>
      </c>
      <c r="C23" s="63" t="s">
        <v>462</v>
      </c>
      <c r="D23" s="92"/>
      <c r="E23" s="92">
        <v>224</v>
      </c>
      <c r="F23" s="63" t="s">
        <v>184</v>
      </c>
      <c r="G23" s="62"/>
    </row>
    <row r="24" spans="1:7" ht="19.5" customHeight="1" x14ac:dyDescent="0.3">
      <c r="A24" s="62"/>
      <c r="B24" s="103">
        <v>50</v>
      </c>
      <c r="C24" s="63" t="s">
        <v>463</v>
      </c>
      <c r="D24" s="92"/>
      <c r="E24" s="92">
        <v>53</v>
      </c>
      <c r="F24" s="63" t="s">
        <v>82</v>
      </c>
      <c r="G24" s="62"/>
    </row>
    <row r="25" spans="1:7" ht="19.5" customHeight="1" x14ac:dyDescent="0.3">
      <c r="A25" s="62" t="s">
        <v>327</v>
      </c>
      <c r="B25" s="122"/>
      <c r="C25" s="64"/>
      <c r="D25" s="94"/>
      <c r="E25" s="94"/>
      <c r="F25" s="64"/>
      <c r="G25" s="62"/>
    </row>
    <row r="26" spans="1:7" ht="19.5" customHeight="1" x14ac:dyDescent="0.3">
      <c r="A26" s="62"/>
      <c r="B26" s="103"/>
      <c r="C26" s="63" t="s">
        <v>464</v>
      </c>
      <c r="D26" s="92"/>
      <c r="E26" s="92">
        <v>13</v>
      </c>
      <c r="F26" s="63" t="s">
        <v>330</v>
      </c>
      <c r="G26" s="62"/>
    </row>
    <row r="27" spans="1:7" ht="19.5" customHeight="1" x14ac:dyDescent="0.3">
      <c r="A27" s="62"/>
      <c r="B27" s="103"/>
      <c r="C27" s="63" t="s">
        <v>465</v>
      </c>
      <c r="D27" s="92"/>
      <c r="E27" s="92">
        <v>40</v>
      </c>
      <c r="F27" s="63" t="s">
        <v>330</v>
      </c>
      <c r="G27" s="62"/>
    </row>
    <row r="28" spans="1:7" ht="19.5" customHeight="1" x14ac:dyDescent="0.3">
      <c r="A28" s="62"/>
      <c r="B28" s="103"/>
      <c r="C28" s="63" t="s">
        <v>466</v>
      </c>
      <c r="D28" s="92"/>
      <c r="E28" s="92">
        <v>50</v>
      </c>
      <c r="F28" s="63" t="s">
        <v>330</v>
      </c>
      <c r="G28" s="62"/>
    </row>
    <row r="29" spans="1:7" ht="19.5" customHeight="1" thickBot="1" x14ac:dyDescent="0.35">
      <c r="A29" s="99"/>
      <c r="B29" s="7"/>
      <c r="C29" s="99" t="s">
        <v>531</v>
      </c>
      <c r="D29" s="93">
        <v>60</v>
      </c>
      <c r="E29" s="93"/>
      <c r="F29" s="153" t="s">
        <v>82</v>
      </c>
      <c r="G29" s="99" t="s">
        <v>334</v>
      </c>
    </row>
    <row r="30" spans="1:7" s="1" customFormat="1" ht="19.5" customHeight="1" x14ac:dyDescent="0.25">
      <c r="A30" s="904" t="s">
        <v>0</v>
      </c>
      <c r="B30" s="904"/>
      <c r="C30" s="904"/>
      <c r="D30" s="904"/>
      <c r="E30" s="904"/>
      <c r="F30" s="904"/>
      <c r="G30" s="904"/>
    </row>
    <row r="31" spans="1:7" s="1" customFormat="1" ht="19.5" customHeight="1" x14ac:dyDescent="0.25">
      <c r="A31" s="904" t="s">
        <v>199</v>
      </c>
      <c r="B31" s="904"/>
      <c r="C31" s="904"/>
      <c r="D31" s="904"/>
      <c r="E31" s="904"/>
      <c r="F31" s="904"/>
      <c r="G31" s="904"/>
    </row>
    <row r="32" spans="1:7" s="1" customFormat="1" ht="13.5" customHeight="1" thickBot="1" x14ac:dyDescent="0.3">
      <c r="A32" s="2"/>
      <c r="B32" s="3"/>
      <c r="C32" s="2"/>
      <c r="D32" s="81"/>
      <c r="E32" s="81"/>
      <c r="F32" s="4"/>
      <c r="G32" s="2"/>
    </row>
    <row r="33" spans="1:7" s="1" customFormat="1" ht="27" customHeight="1" x14ac:dyDescent="0.25">
      <c r="A33" s="905" t="s">
        <v>2</v>
      </c>
      <c r="B33" s="905" t="s">
        <v>347</v>
      </c>
      <c r="C33" s="898" t="s">
        <v>3</v>
      </c>
      <c r="D33" s="908" t="s">
        <v>376</v>
      </c>
      <c r="E33" s="909"/>
      <c r="F33" s="898" t="s">
        <v>5</v>
      </c>
      <c r="G33" s="898" t="s">
        <v>7</v>
      </c>
    </row>
    <row r="34" spans="1:7" s="1" customFormat="1" ht="27" customHeight="1" thickBot="1" x14ac:dyDescent="0.3">
      <c r="A34" s="906"/>
      <c r="B34" s="906"/>
      <c r="C34" s="899"/>
      <c r="D34" s="910"/>
      <c r="E34" s="911"/>
      <c r="F34" s="899"/>
      <c r="G34" s="899"/>
    </row>
    <row r="35" spans="1:7" s="1" customFormat="1" ht="19.5" customHeight="1" thickBot="1" x14ac:dyDescent="0.3">
      <c r="A35" s="907"/>
      <c r="B35" s="907"/>
      <c r="C35" s="900"/>
      <c r="D35" s="82" t="s">
        <v>526</v>
      </c>
      <c r="E35" s="82" t="s">
        <v>527</v>
      </c>
      <c r="F35" s="900"/>
      <c r="G35" s="900"/>
    </row>
    <row r="36" spans="1:7" ht="19.5" customHeight="1" x14ac:dyDescent="0.3">
      <c r="A36" s="62"/>
      <c r="B36" s="103"/>
      <c r="C36" s="62" t="s">
        <v>246</v>
      </c>
      <c r="D36" s="92"/>
      <c r="E36" s="92"/>
      <c r="F36" s="63"/>
      <c r="G36" s="62"/>
    </row>
    <row r="37" spans="1:7" ht="19.5" customHeight="1" x14ac:dyDescent="0.3">
      <c r="A37" s="62"/>
      <c r="B37" s="103"/>
      <c r="C37" s="62" t="s">
        <v>248</v>
      </c>
      <c r="D37" s="92">
        <v>70</v>
      </c>
      <c r="E37" s="92"/>
      <c r="F37" s="63" t="s">
        <v>82</v>
      </c>
      <c r="G37" s="62" t="s">
        <v>334</v>
      </c>
    </row>
    <row r="38" spans="1:7" ht="19.5" customHeight="1" x14ac:dyDescent="0.3">
      <c r="A38" s="62"/>
      <c r="B38" s="103"/>
      <c r="C38" s="62" t="s">
        <v>249</v>
      </c>
      <c r="D38" s="92"/>
      <c r="E38" s="92"/>
      <c r="F38" s="63"/>
      <c r="G38" s="62"/>
    </row>
    <row r="39" spans="1:7" ht="19.5" customHeight="1" x14ac:dyDescent="0.3">
      <c r="A39" s="62"/>
      <c r="B39" s="103"/>
      <c r="C39" s="62" t="s">
        <v>259</v>
      </c>
      <c r="D39" s="92"/>
      <c r="E39" s="92"/>
      <c r="F39" s="63"/>
      <c r="G39" s="62"/>
    </row>
    <row r="40" spans="1:7" ht="19.5" customHeight="1" x14ac:dyDescent="0.3">
      <c r="A40" s="62"/>
      <c r="B40" s="103"/>
      <c r="C40" s="62" t="s">
        <v>302</v>
      </c>
      <c r="D40" s="92"/>
      <c r="E40" s="92">
        <v>23</v>
      </c>
      <c r="F40" s="63" t="s">
        <v>112</v>
      </c>
      <c r="G40" s="62" t="s">
        <v>334</v>
      </c>
    </row>
    <row r="41" spans="1:7" ht="19.5" customHeight="1" x14ac:dyDescent="0.3">
      <c r="A41" s="62"/>
      <c r="B41" s="103"/>
      <c r="C41" s="62" t="s">
        <v>303</v>
      </c>
      <c r="D41" s="92"/>
      <c r="E41" s="92">
        <v>563</v>
      </c>
      <c r="F41" s="63" t="s">
        <v>112</v>
      </c>
      <c r="G41" s="62" t="s">
        <v>334</v>
      </c>
    </row>
    <row r="42" spans="1:7" ht="19.5" customHeight="1" x14ac:dyDescent="0.3">
      <c r="A42" s="62"/>
      <c r="B42" s="103"/>
      <c r="C42" s="62" t="s">
        <v>304</v>
      </c>
      <c r="D42" s="92"/>
      <c r="E42" s="92">
        <v>1400</v>
      </c>
      <c r="F42" s="63" t="s">
        <v>112</v>
      </c>
      <c r="G42" s="62" t="s">
        <v>334</v>
      </c>
    </row>
    <row r="43" spans="1:7" ht="19.5" customHeight="1" x14ac:dyDescent="0.3">
      <c r="A43" s="62"/>
      <c r="B43" s="103"/>
      <c r="C43" s="62" t="s">
        <v>305</v>
      </c>
      <c r="D43" s="92"/>
      <c r="E43" s="92">
        <v>30</v>
      </c>
      <c r="F43" s="63" t="s">
        <v>335</v>
      </c>
      <c r="G43" s="62" t="s">
        <v>334</v>
      </c>
    </row>
    <row r="44" spans="1:7" ht="19.5" customHeight="1" x14ac:dyDescent="0.3">
      <c r="A44" s="62"/>
      <c r="B44" s="122"/>
      <c r="C44" s="62" t="s">
        <v>328</v>
      </c>
      <c r="D44" s="94"/>
      <c r="E44" s="94">
        <v>13</v>
      </c>
      <c r="F44" s="64" t="s">
        <v>330</v>
      </c>
      <c r="G44" s="62" t="s">
        <v>334</v>
      </c>
    </row>
    <row r="45" spans="1:7" ht="19.5" customHeight="1" x14ac:dyDescent="0.3">
      <c r="A45" s="62"/>
      <c r="B45" s="122"/>
      <c r="C45" s="62" t="s">
        <v>329</v>
      </c>
      <c r="D45" s="94"/>
      <c r="E45" s="94"/>
      <c r="F45" s="64"/>
      <c r="G45" s="62"/>
    </row>
    <row r="46" spans="1:7" ht="19.5" customHeight="1" x14ac:dyDescent="0.3">
      <c r="A46" s="62"/>
      <c r="B46" s="122"/>
      <c r="C46" s="62" t="s">
        <v>331</v>
      </c>
      <c r="D46" s="94"/>
      <c r="E46" s="94">
        <v>40</v>
      </c>
      <c r="F46" s="64" t="s">
        <v>330</v>
      </c>
      <c r="G46" s="62" t="s">
        <v>334</v>
      </c>
    </row>
    <row r="47" spans="1:7" ht="19.5" customHeight="1" x14ac:dyDescent="0.3">
      <c r="A47" s="62"/>
      <c r="B47" s="122"/>
      <c r="C47" s="62" t="s">
        <v>332</v>
      </c>
      <c r="D47" s="94"/>
      <c r="E47" s="94">
        <v>50</v>
      </c>
      <c r="F47" s="64" t="s">
        <v>330</v>
      </c>
      <c r="G47" s="62" t="s">
        <v>334</v>
      </c>
    </row>
    <row r="48" spans="1:7" ht="19.5" customHeight="1" x14ac:dyDescent="0.3">
      <c r="A48" s="62"/>
      <c r="B48" s="122"/>
      <c r="C48" s="62" t="s">
        <v>333</v>
      </c>
      <c r="D48" s="94"/>
      <c r="E48" s="94"/>
      <c r="F48" s="64"/>
      <c r="G48" s="62"/>
    </row>
    <row r="49" spans="1:7" ht="19.5" customHeight="1" thickBot="1" x14ac:dyDescent="0.35">
      <c r="A49" s="62"/>
      <c r="B49" s="122"/>
      <c r="C49" s="64"/>
      <c r="D49" s="94"/>
      <c r="E49" s="94"/>
      <c r="F49" s="64"/>
      <c r="G49" s="62"/>
    </row>
    <row r="50" spans="1:7" ht="19.5" customHeight="1" thickBot="1" x14ac:dyDescent="0.35">
      <c r="A50" s="105"/>
      <c r="B50" s="123">
        <f>SUM(B7:B49)</f>
        <v>502</v>
      </c>
      <c r="C50" s="65"/>
      <c r="D50" s="108">
        <f>SUM(D7:D49)</f>
        <v>362</v>
      </c>
      <c r="E50" s="108">
        <f>SUM(E7:E49)</f>
        <v>2761</v>
      </c>
      <c r="F50" s="65"/>
      <c r="G50" s="99"/>
    </row>
    <row r="51" spans="1:7" s="113" customFormat="1" ht="19.5" customHeight="1" thickBot="1" x14ac:dyDescent="0.35">
      <c r="A51" s="109"/>
      <c r="B51" s="124"/>
      <c r="C51" s="66"/>
      <c r="D51" s="916">
        <f>SUM(D50:E50)</f>
        <v>3123</v>
      </c>
      <c r="E51" s="917"/>
      <c r="F51" s="66"/>
      <c r="G51" s="116"/>
    </row>
    <row r="52" spans="1:7" s="113" customFormat="1" ht="19.5" customHeight="1" x14ac:dyDescent="0.3">
      <c r="A52" s="109"/>
      <c r="B52" s="124"/>
      <c r="C52" s="66"/>
      <c r="D52" s="112"/>
      <c r="E52" s="112"/>
      <c r="F52" s="66"/>
      <c r="G52" s="111"/>
    </row>
    <row r="53" spans="1:7" s="113" customFormat="1" ht="19.5" customHeight="1" x14ac:dyDescent="0.3">
      <c r="A53" s="109"/>
      <c r="B53" s="124"/>
      <c r="C53" s="66"/>
      <c r="D53" s="112"/>
      <c r="E53" s="112"/>
      <c r="F53" s="66"/>
      <c r="G53" s="111"/>
    </row>
    <row r="54" spans="1:7" s="113" customFormat="1" ht="19.5" customHeight="1" x14ac:dyDescent="0.3">
      <c r="A54" s="109"/>
      <c r="B54" s="124"/>
      <c r="C54" s="66"/>
      <c r="D54" s="112"/>
      <c r="E54" s="112"/>
      <c r="F54" s="66"/>
      <c r="G54" s="111"/>
    </row>
    <row r="55" spans="1:7" s="113" customFormat="1" ht="19.5" customHeight="1" x14ac:dyDescent="0.3">
      <c r="A55" s="109"/>
      <c r="B55" s="124"/>
      <c r="C55" s="66"/>
      <c r="D55" s="112"/>
      <c r="E55" s="112"/>
      <c r="F55" s="66"/>
      <c r="G55" s="111"/>
    </row>
    <row r="56" spans="1:7" s="113" customFormat="1" ht="19.5" customHeight="1" x14ac:dyDescent="0.3">
      <c r="A56" s="109"/>
      <c r="B56" s="124"/>
      <c r="C56" s="66"/>
      <c r="D56" s="112"/>
      <c r="E56" s="112"/>
      <c r="F56" s="66"/>
      <c r="G56" s="111"/>
    </row>
    <row r="57" spans="1:7" s="113" customFormat="1" ht="19.5" customHeight="1" x14ac:dyDescent="0.3">
      <c r="A57" s="109"/>
      <c r="B57" s="124"/>
      <c r="C57" s="66"/>
      <c r="D57" s="112"/>
      <c r="E57" s="112"/>
      <c r="F57" s="66"/>
      <c r="G57" s="111"/>
    </row>
    <row r="58" spans="1:7" s="113" customFormat="1" ht="19.5" customHeight="1" x14ac:dyDescent="0.3">
      <c r="A58" s="109"/>
      <c r="B58" s="124"/>
      <c r="C58" s="66"/>
      <c r="D58" s="112"/>
      <c r="E58" s="112"/>
      <c r="F58" s="66"/>
      <c r="G58" s="111"/>
    </row>
    <row r="59" spans="1:7" s="1" customFormat="1" ht="19.5" customHeight="1" x14ac:dyDescent="0.25">
      <c r="A59" s="904" t="s">
        <v>0</v>
      </c>
      <c r="B59" s="904"/>
      <c r="C59" s="904"/>
      <c r="D59" s="904"/>
      <c r="E59" s="904"/>
      <c r="F59" s="904"/>
      <c r="G59" s="904"/>
    </row>
    <row r="60" spans="1:7" s="1" customFormat="1" ht="19.5" customHeight="1" x14ac:dyDescent="0.25">
      <c r="A60" s="904" t="s">
        <v>199</v>
      </c>
      <c r="B60" s="904"/>
      <c r="C60" s="904"/>
      <c r="D60" s="904"/>
      <c r="E60" s="904"/>
      <c r="F60" s="904"/>
      <c r="G60" s="904"/>
    </row>
    <row r="61" spans="1:7" s="1" customFormat="1" ht="13.5" customHeight="1" thickBot="1" x14ac:dyDescent="0.3">
      <c r="A61" s="2"/>
      <c r="B61" s="3"/>
      <c r="C61" s="2"/>
      <c r="D61" s="81"/>
      <c r="E61" s="81"/>
      <c r="F61" s="4"/>
      <c r="G61" s="2"/>
    </row>
    <row r="62" spans="1:7" s="1" customFormat="1" ht="34.5" customHeight="1" x14ac:dyDescent="0.25">
      <c r="A62" s="905" t="s">
        <v>2</v>
      </c>
      <c r="B62" s="905" t="s">
        <v>347</v>
      </c>
      <c r="C62" s="898" t="s">
        <v>3</v>
      </c>
      <c r="D62" s="908" t="s">
        <v>376</v>
      </c>
      <c r="E62" s="909"/>
      <c r="F62" s="898" t="s">
        <v>5</v>
      </c>
      <c r="G62" s="901" t="s">
        <v>6</v>
      </c>
    </row>
    <row r="63" spans="1:7" s="1" customFormat="1" ht="34.5" customHeight="1" thickBot="1" x14ac:dyDescent="0.3">
      <c r="A63" s="906"/>
      <c r="B63" s="906"/>
      <c r="C63" s="899"/>
      <c r="D63" s="910"/>
      <c r="E63" s="911"/>
      <c r="F63" s="899"/>
      <c r="G63" s="902"/>
    </row>
    <row r="64" spans="1:7" s="1" customFormat="1" ht="19.5" customHeight="1" thickBot="1" x14ac:dyDescent="0.3">
      <c r="A64" s="907"/>
      <c r="B64" s="907"/>
      <c r="C64" s="900"/>
      <c r="D64" s="82" t="s">
        <v>526</v>
      </c>
      <c r="E64" s="82" t="s">
        <v>527</v>
      </c>
      <c r="F64" s="900"/>
      <c r="G64" s="903"/>
    </row>
    <row r="65" spans="1:7" ht="19.5" customHeight="1" x14ac:dyDescent="0.3">
      <c r="A65" s="102" t="s">
        <v>43</v>
      </c>
      <c r="B65" s="103"/>
      <c r="C65" s="63"/>
      <c r="D65" s="92"/>
      <c r="E65" s="92"/>
      <c r="F65" s="63"/>
      <c r="G65" s="62"/>
    </row>
    <row r="66" spans="1:7" ht="19.5" customHeight="1" x14ac:dyDescent="0.3">
      <c r="A66" s="62" t="s">
        <v>44</v>
      </c>
      <c r="B66" s="103">
        <v>80</v>
      </c>
      <c r="C66" s="63"/>
      <c r="D66" s="92"/>
      <c r="E66" s="92"/>
      <c r="F66" s="63"/>
      <c r="G66" s="62"/>
    </row>
    <row r="67" spans="1:7" ht="19.5" customHeight="1" x14ac:dyDescent="0.3">
      <c r="A67" s="62"/>
      <c r="B67" s="103"/>
      <c r="C67" s="62" t="s">
        <v>281</v>
      </c>
      <c r="D67" s="92">
        <v>37</v>
      </c>
      <c r="E67" s="92"/>
      <c r="F67" s="90" t="s">
        <v>269</v>
      </c>
      <c r="G67" s="62" t="s">
        <v>334</v>
      </c>
    </row>
    <row r="68" spans="1:7" ht="19.5" customHeight="1" x14ac:dyDescent="0.3">
      <c r="A68" s="62"/>
      <c r="B68" s="103"/>
      <c r="C68" s="62" t="s">
        <v>282</v>
      </c>
      <c r="D68" s="92">
        <v>25</v>
      </c>
      <c r="E68" s="92"/>
      <c r="F68" s="90" t="s">
        <v>270</v>
      </c>
      <c r="G68" s="62" t="s">
        <v>334</v>
      </c>
    </row>
    <row r="69" spans="1:7" ht="19.5" customHeight="1" x14ac:dyDescent="0.3">
      <c r="A69" s="62"/>
      <c r="B69" s="103"/>
      <c r="C69" s="62" t="s">
        <v>280</v>
      </c>
      <c r="D69" s="92">
        <v>120</v>
      </c>
      <c r="E69" s="92"/>
      <c r="F69" s="90" t="s">
        <v>278</v>
      </c>
      <c r="G69" s="62" t="s">
        <v>334</v>
      </c>
    </row>
    <row r="70" spans="1:7" ht="19.5" customHeight="1" x14ac:dyDescent="0.3">
      <c r="A70" s="62" t="s">
        <v>274</v>
      </c>
      <c r="B70" s="121"/>
      <c r="C70" s="63"/>
      <c r="D70" s="92"/>
      <c r="E70" s="92"/>
      <c r="F70" s="63"/>
      <c r="G70" s="62"/>
    </row>
    <row r="71" spans="1:7" ht="19.5" customHeight="1" x14ac:dyDescent="0.3">
      <c r="A71" s="62" t="s">
        <v>275</v>
      </c>
      <c r="B71" s="103"/>
      <c r="C71" s="63"/>
      <c r="D71" s="92"/>
      <c r="E71" s="92">
        <v>19</v>
      </c>
      <c r="F71" s="63" t="s">
        <v>23</v>
      </c>
      <c r="G71" s="62" t="s">
        <v>334</v>
      </c>
    </row>
    <row r="72" spans="1:7" ht="19.5" customHeight="1" thickBot="1" x14ac:dyDescent="0.35">
      <c r="A72" s="62" t="s">
        <v>445</v>
      </c>
      <c r="B72" s="103"/>
      <c r="C72" s="63" t="s">
        <v>45</v>
      </c>
      <c r="D72" s="92"/>
      <c r="E72" s="92">
        <v>40</v>
      </c>
      <c r="F72" s="63" t="s">
        <v>23</v>
      </c>
      <c r="G72" s="62" t="s">
        <v>334</v>
      </c>
    </row>
    <row r="73" spans="1:7" ht="19.5" customHeight="1" thickBot="1" x14ac:dyDescent="0.35">
      <c r="A73" s="105"/>
      <c r="B73" s="125">
        <f>SUM(B65:B71)</f>
        <v>80</v>
      </c>
      <c r="C73" s="65"/>
      <c r="D73" s="108">
        <f>SUM(D66:D72)</f>
        <v>182</v>
      </c>
      <c r="E73" s="108">
        <f>SUM(E66:E72)</f>
        <v>59</v>
      </c>
      <c r="F73" s="65"/>
      <c r="G73" s="126"/>
    </row>
    <row r="74" spans="1:7" s="117" customFormat="1" ht="19.5" customHeight="1" thickBot="1" x14ac:dyDescent="0.35">
      <c r="A74" s="114"/>
      <c r="B74" s="127"/>
      <c r="C74" s="67"/>
      <c r="D74" s="916">
        <f>SUM(D73:E73)</f>
        <v>241</v>
      </c>
      <c r="E74" s="917"/>
      <c r="F74" s="67"/>
      <c r="G74" s="116"/>
    </row>
    <row r="75" spans="1:7" s="113" customFormat="1" ht="19.5" customHeight="1" x14ac:dyDescent="0.3">
      <c r="A75" s="109"/>
      <c r="B75" s="124"/>
      <c r="C75" s="66"/>
      <c r="D75" s="112"/>
      <c r="E75" s="112"/>
      <c r="F75" s="66"/>
      <c r="G75" s="111"/>
    </row>
    <row r="76" spans="1:7" s="113" customFormat="1" ht="19.5" customHeight="1" x14ac:dyDescent="0.3">
      <c r="A76" s="109"/>
      <c r="B76" s="124"/>
      <c r="C76" s="66"/>
      <c r="D76" s="112"/>
      <c r="E76" s="112"/>
      <c r="F76" s="66"/>
      <c r="G76" s="111"/>
    </row>
    <row r="77" spans="1:7" s="113" customFormat="1" ht="19.5" customHeight="1" x14ac:dyDescent="0.3">
      <c r="A77" s="109"/>
      <c r="B77" s="124"/>
      <c r="C77" s="66"/>
      <c r="D77" s="112"/>
      <c r="E77" s="112"/>
      <c r="F77" s="66"/>
      <c r="G77" s="111"/>
    </row>
    <row r="78" spans="1:7" s="113" customFormat="1" ht="19.5" customHeight="1" x14ac:dyDescent="0.3">
      <c r="A78" s="109"/>
      <c r="B78" s="124"/>
      <c r="C78" s="66"/>
      <c r="D78" s="112"/>
      <c r="E78" s="112"/>
      <c r="F78" s="66"/>
      <c r="G78" s="111"/>
    </row>
    <row r="79" spans="1:7" s="113" customFormat="1" ht="19.5" customHeight="1" x14ac:dyDescent="0.3">
      <c r="A79" s="109"/>
      <c r="B79" s="124"/>
      <c r="C79" s="66"/>
      <c r="D79" s="112"/>
      <c r="E79" s="112"/>
      <c r="F79" s="66"/>
      <c r="G79" s="111"/>
    </row>
    <row r="80" spans="1:7" s="113" customFormat="1" ht="19.5" customHeight="1" x14ac:dyDescent="0.3">
      <c r="A80" s="109"/>
      <c r="B80" s="124"/>
      <c r="C80" s="66"/>
      <c r="D80" s="112"/>
      <c r="E80" s="112"/>
      <c r="F80" s="66"/>
      <c r="G80" s="111"/>
    </row>
    <row r="81" spans="1:7" s="113" customFormat="1" ht="19.5" customHeight="1" x14ac:dyDescent="0.3">
      <c r="A81" s="109"/>
      <c r="B81" s="124"/>
      <c r="C81" s="66"/>
      <c r="D81" s="112"/>
      <c r="E81" s="112"/>
      <c r="F81" s="66"/>
      <c r="G81" s="111"/>
    </row>
    <row r="82" spans="1:7" s="113" customFormat="1" ht="19.5" customHeight="1" x14ac:dyDescent="0.3">
      <c r="A82" s="109"/>
      <c r="B82" s="124"/>
      <c r="C82" s="66"/>
      <c r="D82" s="112"/>
      <c r="E82" s="112"/>
      <c r="F82" s="66"/>
      <c r="G82" s="111"/>
    </row>
    <row r="83" spans="1:7" s="113" customFormat="1" ht="19.5" customHeight="1" x14ac:dyDescent="0.3">
      <c r="A83" s="109"/>
      <c r="B83" s="124"/>
      <c r="C83" s="66"/>
      <c r="D83" s="112"/>
      <c r="E83" s="112"/>
      <c r="F83" s="66"/>
      <c r="G83" s="111"/>
    </row>
    <row r="84" spans="1:7" s="113" customFormat="1" ht="19.5" customHeight="1" x14ac:dyDescent="0.3">
      <c r="A84" s="109"/>
      <c r="B84" s="124"/>
      <c r="C84" s="66"/>
      <c r="D84" s="112"/>
      <c r="E84" s="112"/>
      <c r="F84" s="66"/>
      <c r="G84" s="111"/>
    </row>
    <row r="85" spans="1:7" s="113" customFormat="1" ht="19.5" customHeight="1" x14ac:dyDescent="0.3">
      <c r="A85" s="109"/>
      <c r="B85" s="124"/>
      <c r="C85" s="66"/>
      <c r="D85" s="112"/>
      <c r="E85" s="112"/>
      <c r="F85" s="66"/>
      <c r="G85" s="111"/>
    </row>
    <row r="86" spans="1:7" s="113" customFormat="1" ht="19.5" customHeight="1" x14ac:dyDescent="0.3">
      <c r="A86" s="109"/>
      <c r="B86" s="124"/>
      <c r="C86" s="66"/>
      <c r="D86" s="112"/>
      <c r="E86" s="112"/>
      <c r="F86" s="66"/>
      <c r="G86" s="111"/>
    </row>
    <row r="87" spans="1:7" s="113" customFormat="1" ht="24" customHeight="1" x14ac:dyDescent="0.3">
      <c r="A87" s="109"/>
      <c r="B87" s="124"/>
      <c r="C87" s="66"/>
      <c r="D87" s="112"/>
      <c r="E87" s="112"/>
      <c r="F87" s="66"/>
      <c r="G87" s="111"/>
    </row>
    <row r="88" spans="1:7" s="113" customFormat="1" ht="24" customHeight="1" x14ac:dyDescent="0.3">
      <c r="A88" s="109"/>
      <c r="B88" s="124"/>
      <c r="C88" s="66"/>
      <c r="D88" s="112"/>
      <c r="E88" s="112"/>
      <c r="F88" s="66"/>
      <c r="G88" s="111"/>
    </row>
    <row r="89" spans="1:7" s="1" customFormat="1" ht="19.5" customHeight="1" x14ac:dyDescent="0.25">
      <c r="A89" s="904" t="s">
        <v>0</v>
      </c>
      <c r="B89" s="904"/>
      <c r="C89" s="904"/>
      <c r="D89" s="904"/>
      <c r="E89" s="904"/>
      <c r="F89" s="904"/>
      <c r="G89" s="904"/>
    </row>
    <row r="90" spans="1:7" s="1" customFormat="1" ht="19.5" customHeight="1" x14ac:dyDescent="0.25">
      <c r="A90" s="904" t="s">
        <v>199</v>
      </c>
      <c r="B90" s="904"/>
      <c r="C90" s="904"/>
      <c r="D90" s="904"/>
      <c r="E90" s="904"/>
      <c r="F90" s="904"/>
      <c r="G90" s="904"/>
    </row>
    <row r="91" spans="1:7" s="1" customFormat="1" ht="13.5" customHeight="1" thickBot="1" x14ac:dyDescent="0.3">
      <c r="A91" s="2"/>
      <c r="B91" s="3"/>
      <c r="C91" s="2"/>
      <c r="D91" s="81"/>
      <c r="E91" s="81"/>
      <c r="F91" s="4"/>
      <c r="G91" s="2"/>
    </row>
    <row r="92" spans="1:7" s="1" customFormat="1" ht="34.5" customHeight="1" x14ac:dyDescent="0.25">
      <c r="A92" s="905" t="s">
        <v>2</v>
      </c>
      <c r="B92" s="905" t="s">
        <v>347</v>
      </c>
      <c r="C92" s="898" t="s">
        <v>3</v>
      </c>
      <c r="D92" s="908" t="s">
        <v>376</v>
      </c>
      <c r="E92" s="909"/>
      <c r="F92" s="898" t="s">
        <v>5</v>
      </c>
      <c r="G92" s="901" t="s">
        <v>6</v>
      </c>
    </row>
    <row r="93" spans="1:7" s="1" customFormat="1" ht="34.5" customHeight="1" thickBot="1" x14ac:dyDescent="0.3">
      <c r="A93" s="906"/>
      <c r="B93" s="906"/>
      <c r="C93" s="899"/>
      <c r="D93" s="910"/>
      <c r="E93" s="911"/>
      <c r="F93" s="899"/>
      <c r="G93" s="902"/>
    </row>
    <row r="94" spans="1:7" s="1" customFormat="1" ht="19.5" customHeight="1" thickBot="1" x14ac:dyDescent="0.3">
      <c r="A94" s="907"/>
      <c r="B94" s="907"/>
      <c r="C94" s="900"/>
      <c r="D94" s="82" t="s">
        <v>526</v>
      </c>
      <c r="E94" s="82" t="s">
        <v>527</v>
      </c>
      <c r="F94" s="900"/>
      <c r="G94" s="903"/>
    </row>
    <row r="95" spans="1:7" s="117" customFormat="1" ht="19.5" customHeight="1" x14ac:dyDescent="0.3">
      <c r="A95" s="118" t="s">
        <v>58</v>
      </c>
      <c r="B95" s="128"/>
      <c r="C95" s="68"/>
      <c r="D95" s="119"/>
      <c r="E95" s="119"/>
      <c r="F95" s="68"/>
      <c r="G95" s="62"/>
    </row>
    <row r="96" spans="1:7" ht="19.5" customHeight="1" x14ac:dyDescent="0.3">
      <c r="A96" s="102" t="s">
        <v>59</v>
      </c>
      <c r="B96" s="122"/>
      <c r="C96" s="64"/>
      <c r="D96" s="94"/>
      <c r="E96" s="94"/>
      <c r="F96" s="64"/>
      <c r="G96" s="62"/>
    </row>
    <row r="97" spans="1:7" ht="19.5" customHeight="1" x14ac:dyDescent="0.3">
      <c r="A97" s="62" t="s">
        <v>10</v>
      </c>
      <c r="B97" s="103">
        <v>125</v>
      </c>
      <c r="C97" s="63"/>
      <c r="D97" s="92"/>
      <c r="E97" s="92"/>
      <c r="F97" s="63"/>
      <c r="G97" s="62"/>
    </row>
    <row r="98" spans="1:7" ht="19.5" customHeight="1" x14ac:dyDescent="0.3">
      <c r="A98" s="62"/>
      <c r="B98" s="121"/>
      <c r="C98" s="62" t="s">
        <v>272</v>
      </c>
      <c r="D98" s="92">
        <v>50</v>
      </c>
      <c r="E98" s="92"/>
      <c r="F98" s="132" t="s">
        <v>271</v>
      </c>
      <c r="G98" s="62" t="s">
        <v>334</v>
      </c>
    </row>
    <row r="99" spans="1:7" ht="19.5" customHeight="1" x14ac:dyDescent="0.3">
      <c r="A99" s="62"/>
      <c r="B99" s="121"/>
      <c r="C99" s="62" t="s">
        <v>283</v>
      </c>
      <c r="D99" s="92"/>
      <c r="E99" s="92"/>
      <c r="F99" s="132"/>
      <c r="G99" s="62"/>
    </row>
    <row r="100" spans="1:7" ht="19.5" customHeight="1" x14ac:dyDescent="0.3">
      <c r="A100" s="62"/>
      <c r="B100" s="103"/>
      <c r="C100" s="62" t="s">
        <v>284</v>
      </c>
      <c r="D100" s="92">
        <v>45</v>
      </c>
      <c r="E100" s="92"/>
      <c r="F100" s="132" t="s">
        <v>268</v>
      </c>
      <c r="G100" s="62" t="s">
        <v>334</v>
      </c>
    </row>
    <row r="101" spans="1:7" ht="19.5" customHeight="1" x14ac:dyDescent="0.3">
      <c r="A101" s="62"/>
      <c r="B101" s="103"/>
      <c r="C101" s="62" t="s">
        <v>285</v>
      </c>
      <c r="D101" s="92">
        <v>50</v>
      </c>
      <c r="E101" s="92"/>
      <c r="F101" s="132" t="s">
        <v>268</v>
      </c>
      <c r="G101" s="62" t="s">
        <v>334</v>
      </c>
    </row>
    <row r="102" spans="1:7" ht="19.5" customHeight="1" x14ac:dyDescent="0.3">
      <c r="A102" s="62"/>
      <c r="B102" s="103"/>
      <c r="C102" s="62" t="s">
        <v>286</v>
      </c>
      <c r="D102" s="92">
        <v>45</v>
      </c>
      <c r="E102" s="92"/>
      <c r="F102" s="132" t="s">
        <v>268</v>
      </c>
      <c r="G102" s="62" t="s">
        <v>334</v>
      </c>
    </row>
    <row r="103" spans="1:7" ht="19.5" customHeight="1" x14ac:dyDescent="0.3">
      <c r="A103" s="62"/>
      <c r="B103" s="121"/>
      <c r="C103" s="62" t="s">
        <v>287</v>
      </c>
      <c r="D103" s="92">
        <v>31</v>
      </c>
      <c r="E103" s="92"/>
      <c r="F103" s="132" t="s">
        <v>271</v>
      </c>
      <c r="G103" s="62" t="s">
        <v>334</v>
      </c>
    </row>
    <row r="104" spans="1:7" ht="19.5" customHeight="1" x14ac:dyDescent="0.3">
      <c r="A104" s="62"/>
      <c r="B104" s="121"/>
      <c r="C104" s="62" t="s">
        <v>289</v>
      </c>
      <c r="D104" s="92">
        <v>29</v>
      </c>
      <c r="E104" s="92"/>
      <c r="F104" s="132" t="s">
        <v>279</v>
      </c>
      <c r="G104" s="62" t="s">
        <v>334</v>
      </c>
    </row>
    <row r="105" spans="1:7" ht="19.5" customHeight="1" x14ac:dyDescent="0.3">
      <c r="A105" s="62" t="s">
        <v>134</v>
      </c>
      <c r="B105" s="122"/>
      <c r="C105" s="64"/>
      <c r="D105" s="94"/>
      <c r="E105" s="94"/>
      <c r="F105" s="64"/>
      <c r="G105" s="62"/>
    </row>
    <row r="106" spans="1:7" ht="19.5" customHeight="1" x14ac:dyDescent="0.3">
      <c r="A106" s="62" t="s">
        <v>62</v>
      </c>
      <c r="B106" s="103"/>
      <c r="C106" s="63"/>
      <c r="D106" s="92"/>
      <c r="E106" s="92"/>
      <c r="F106" s="63"/>
      <c r="G106" s="62"/>
    </row>
    <row r="107" spans="1:7" ht="19.5" customHeight="1" x14ac:dyDescent="0.3">
      <c r="A107" s="62" t="s">
        <v>63</v>
      </c>
      <c r="B107" s="103">
        <v>25</v>
      </c>
      <c r="C107" s="63"/>
      <c r="D107" s="92"/>
      <c r="E107" s="92"/>
      <c r="F107" s="63"/>
      <c r="G107" s="62"/>
    </row>
    <row r="108" spans="1:7" ht="19.5" customHeight="1" x14ac:dyDescent="0.3">
      <c r="A108" s="62" t="s">
        <v>273</v>
      </c>
      <c r="B108" s="103"/>
      <c r="C108" s="63"/>
      <c r="D108" s="92"/>
      <c r="E108" s="92">
        <v>74</v>
      </c>
      <c r="F108" s="63" t="s">
        <v>23</v>
      </c>
      <c r="G108" s="62" t="s">
        <v>334</v>
      </c>
    </row>
    <row r="109" spans="1:7" ht="19.5" customHeight="1" x14ac:dyDescent="0.3">
      <c r="A109" s="62"/>
      <c r="B109" s="103"/>
      <c r="C109" s="63"/>
      <c r="D109" s="92"/>
      <c r="E109" s="92"/>
      <c r="F109" s="63"/>
      <c r="G109" s="62"/>
    </row>
    <row r="110" spans="1:7" ht="19.5" customHeight="1" thickBot="1" x14ac:dyDescent="0.35">
      <c r="A110" s="62" t="s">
        <v>64</v>
      </c>
      <c r="B110" s="122"/>
      <c r="C110" s="64"/>
      <c r="D110" s="94"/>
      <c r="E110" s="94"/>
      <c r="F110" s="64"/>
      <c r="G110" s="96"/>
    </row>
    <row r="111" spans="1:7" ht="19.5" customHeight="1" thickBot="1" x14ac:dyDescent="0.35">
      <c r="A111" s="99"/>
      <c r="B111" s="129">
        <f>SUM(B97:B110)</f>
        <v>150</v>
      </c>
      <c r="C111" s="65"/>
      <c r="D111" s="108">
        <f>SUM(D95:D110)</f>
        <v>250</v>
      </c>
      <c r="E111" s="108">
        <f>SUM(E95:E110)</f>
        <v>74</v>
      </c>
      <c r="F111" s="65"/>
      <c r="G111" s="97"/>
    </row>
    <row r="112" spans="1:7" ht="19.5" thickBot="1" x14ac:dyDescent="0.35">
      <c r="D112" s="914">
        <f>SUM(D111:E111)</f>
        <v>324</v>
      </c>
      <c r="E112" s="915"/>
      <c r="G112" s="111"/>
    </row>
    <row r="113" spans="7:7" x14ac:dyDescent="0.3">
      <c r="G113" s="111"/>
    </row>
    <row r="114" spans="7:7" x14ac:dyDescent="0.3">
      <c r="G114" s="111"/>
    </row>
    <row r="115" spans="7:7" x14ac:dyDescent="0.3">
      <c r="G115" s="111"/>
    </row>
    <row r="116" spans="7:7" x14ac:dyDescent="0.3">
      <c r="G116" s="111"/>
    </row>
    <row r="117" spans="7:7" x14ac:dyDescent="0.3">
      <c r="G117" s="111"/>
    </row>
    <row r="118" spans="7:7" x14ac:dyDescent="0.3">
      <c r="G118" s="111"/>
    </row>
    <row r="119" spans="7:7" x14ac:dyDescent="0.3">
      <c r="G119" s="111"/>
    </row>
    <row r="120" spans="7:7" x14ac:dyDescent="0.3">
      <c r="G120" s="111"/>
    </row>
    <row r="121" spans="7:7" x14ac:dyDescent="0.3">
      <c r="G121" s="111"/>
    </row>
    <row r="122" spans="7:7" x14ac:dyDescent="0.3">
      <c r="G122" s="111"/>
    </row>
    <row r="123" spans="7:7" x14ac:dyDescent="0.3">
      <c r="G123" s="111"/>
    </row>
    <row r="124" spans="7:7" x14ac:dyDescent="0.3">
      <c r="G124" s="111"/>
    </row>
    <row r="125" spans="7:7" x14ac:dyDescent="0.3">
      <c r="G125" s="111"/>
    </row>
    <row r="126" spans="7:7" x14ac:dyDescent="0.3">
      <c r="G126" s="111"/>
    </row>
    <row r="127" spans="7:7" x14ac:dyDescent="0.3">
      <c r="G127" s="111"/>
    </row>
    <row r="128" spans="7:7" x14ac:dyDescent="0.3">
      <c r="G128" s="111"/>
    </row>
    <row r="129" spans="7:7" x14ac:dyDescent="0.3">
      <c r="G129" s="111"/>
    </row>
    <row r="130" spans="7:7" x14ac:dyDescent="0.3">
      <c r="G130" s="111"/>
    </row>
    <row r="131" spans="7:7" x14ac:dyDescent="0.3">
      <c r="G131" s="111"/>
    </row>
    <row r="134" spans="7:7" ht="19.5" thickBot="1" x14ac:dyDescent="0.35">
      <c r="G134" s="101"/>
    </row>
    <row r="135" spans="7:7" x14ac:dyDescent="0.3">
      <c r="G135" s="930" t="s">
        <v>7</v>
      </c>
    </row>
    <row r="136" spans="7:7" x14ac:dyDescent="0.3">
      <c r="G136" s="931"/>
    </row>
    <row r="137" spans="7:7" ht="19.5" thickBot="1" x14ac:dyDescent="0.35">
      <c r="G137" s="932"/>
    </row>
    <row r="138" spans="7:7" ht="19.5" thickBot="1" x14ac:dyDescent="0.35">
      <c r="G138" s="111"/>
    </row>
    <row r="139" spans="7:7" x14ac:dyDescent="0.3">
      <c r="G139" s="98"/>
    </row>
    <row r="140" spans="7:7" x14ac:dyDescent="0.3">
      <c r="G140" s="62"/>
    </row>
    <row r="141" spans="7:7" x14ac:dyDescent="0.3">
      <c r="G141" s="61"/>
    </row>
    <row r="142" spans="7:7" x14ac:dyDescent="0.3">
      <c r="G142" s="61"/>
    </row>
    <row r="143" spans="7:7" x14ac:dyDescent="0.3">
      <c r="G143" s="62"/>
    </row>
    <row r="144" spans="7:7" x14ac:dyDescent="0.3">
      <c r="G144" s="62"/>
    </row>
    <row r="145" spans="7:7" x14ac:dyDescent="0.3">
      <c r="G145" s="62"/>
    </row>
    <row r="146" spans="7:7" x14ac:dyDescent="0.3">
      <c r="G146" s="61"/>
    </row>
    <row r="147" spans="7:7" x14ac:dyDescent="0.3">
      <c r="G147" s="61"/>
    </row>
    <row r="148" spans="7:7" x14ac:dyDescent="0.3">
      <c r="G148" s="62"/>
    </row>
    <row r="149" spans="7:7" x14ac:dyDescent="0.3">
      <c r="G149" s="62"/>
    </row>
    <row r="150" spans="7:7" x14ac:dyDescent="0.3">
      <c r="G150" s="61"/>
    </row>
    <row r="151" spans="7:7" ht="19.5" thickBot="1" x14ac:dyDescent="0.35">
      <c r="G151" s="131"/>
    </row>
    <row r="152" spans="7:7" ht="19.5" thickBot="1" x14ac:dyDescent="0.35">
      <c r="G152" s="107"/>
    </row>
  </sheetData>
  <mergeCells count="36">
    <mergeCell ref="A30:G30"/>
    <mergeCell ref="A31:G31"/>
    <mergeCell ref="A33:A35"/>
    <mergeCell ref="B33:B35"/>
    <mergeCell ref="A1:G1"/>
    <mergeCell ref="A2:G2"/>
    <mergeCell ref="G4:G6"/>
    <mergeCell ref="A4:A6"/>
    <mergeCell ref="B4:B6"/>
    <mergeCell ref="C4:C6"/>
    <mergeCell ref="D4:E5"/>
    <mergeCell ref="F4:F6"/>
    <mergeCell ref="G135:G137"/>
    <mergeCell ref="A90:G90"/>
    <mergeCell ref="A59:G59"/>
    <mergeCell ref="A60:G60"/>
    <mergeCell ref="A89:G89"/>
    <mergeCell ref="F92:F94"/>
    <mergeCell ref="G92:G94"/>
    <mergeCell ref="A62:A64"/>
    <mergeCell ref="C62:C64"/>
    <mergeCell ref="D62:E63"/>
    <mergeCell ref="F62:F64"/>
    <mergeCell ref="D74:E74"/>
    <mergeCell ref="C92:C94"/>
    <mergeCell ref="D92:E93"/>
    <mergeCell ref="B62:B64"/>
    <mergeCell ref="D112:E112"/>
    <mergeCell ref="G62:G64"/>
    <mergeCell ref="A92:A94"/>
    <mergeCell ref="B92:B94"/>
    <mergeCell ref="C33:C35"/>
    <mergeCell ref="D33:E34"/>
    <mergeCell ref="F33:F35"/>
    <mergeCell ref="G33:G35"/>
    <mergeCell ref="D51:E51"/>
  </mergeCells>
  <printOptions horizontalCentered="1"/>
  <pageMargins left="0.16" right="0.15748031496062992" top="0.74803149606299213" bottom="0.84" header="0.31496062992125984" footer="0.62"/>
  <pageSetup scale="8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2"/>
  <sheetViews>
    <sheetView topLeftCell="A67" workbookViewId="0">
      <selection activeCell="D89" sqref="D89"/>
    </sheetView>
  </sheetViews>
  <sheetFormatPr defaultRowHeight="18" x14ac:dyDescent="0.25"/>
  <cols>
    <col min="1" max="1" width="19.25" style="483" customWidth="1"/>
    <col min="2" max="2" width="49.875" style="483" customWidth="1"/>
    <col min="3" max="3" width="8.625" style="483" customWidth="1"/>
    <col min="4" max="4" width="17.125" style="483" customWidth="1"/>
    <col min="5" max="5" width="44.375" style="483" customWidth="1"/>
    <col min="6" max="16384" width="9" style="483"/>
  </cols>
  <sheetData>
    <row r="1" spans="1:11" ht="18.75" x14ac:dyDescent="0.3">
      <c r="A1" s="935" t="s">
        <v>205</v>
      </c>
      <c r="B1" s="935"/>
      <c r="C1" s="935"/>
      <c r="D1" s="935"/>
      <c r="E1" s="935"/>
      <c r="F1" s="482"/>
      <c r="G1" s="482"/>
    </row>
    <row r="2" spans="1:11" ht="19.5" thickBot="1" x14ac:dyDescent="0.35">
      <c r="A2" s="936" t="s">
        <v>139</v>
      </c>
      <c r="B2" s="936"/>
      <c r="C2" s="936"/>
      <c r="D2" s="936"/>
      <c r="E2" s="936"/>
      <c r="F2" s="482"/>
      <c r="G2" s="482"/>
    </row>
    <row r="3" spans="1:11" ht="15" customHeight="1" x14ac:dyDescent="0.3">
      <c r="A3" s="937" t="s">
        <v>140</v>
      </c>
      <c r="B3" s="940" t="s">
        <v>2</v>
      </c>
      <c r="C3" s="937" t="s">
        <v>0</v>
      </c>
      <c r="D3" s="937" t="s">
        <v>5</v>
      </c>
      <c r="E3" s="943" t="s">
        <v>141</v>
      </c>
      <c r="F3" s="484"/>
      <c r="G3" s="484"/>
    </row>
    <row r="4" spans="1:11" ht="15" customHeight="1" x14ac:dyDescent="0.3">
      <c r="A4" s="938"/>
      <c r="B4" s="941"/>
      <c r="C4" s="938"/>
      <c r="D4" s="938"/>
      <c r="E4" s="944"/>
      <c r="F4" s="484"/>
      <c r="G4" s="484"/>
    </row>
    <row r="5" spans="1:11" ht="19.5" thickBot="1" x14ac:dyDescent="0.35">
      <c r="A5" s="939"/>
      <c r="B5" s="942"/>
      <c r="C5" s="939"/>
      <c r="D5" s="939"/>
      <c r="E5" s="945"/>
      <c r="F5" s="484"/>
      <c r="G5" s="484"/>
    </row>
    <row r="6" spans="1:11" ht="20.25" customHeight="1" x14ac:dyDescent="0.3">
      <c r="A6" s="505" t="s">
        <v>8</v>
      </c>
      <c r="B6" s="506" t="s">
        <v>201</v>
      </c>
      <c r="C6" s="507">
        <v>14</v>
      </c>
      <c r="D6" s="508" t="s">
        <v>202</v>
      </c>
      <c r="E6" s="505" t="s">
        <v>231</v>
      </c>
    </row>
    <row r="7" spans="1:11" ht="20.25" customHeight="1" x14ac:dyDescent="0.3">
      <c r="A7" s="509" t="s">
        <v>144</v>
      </c>
      <c r="B7" s="510" t="s">
        <v>203</v>
      </c>
      <c r="C7" s="511">
        <v>12</v>
      </c>
      <c r="D7" s="512" t="s">
        <v>202</v>
      </c>
      <c r="E7" s="509" t="s">
        <v>231</v>
      </c>
    </row>
    <row r="8" spans="1:11" ht="20.25" customHeight="1" x14ac:dyDescent="0.3">
      <c r="A8" s="509" t="s">
        <v>146</v>
      </c>
      <c r="B8" s="510" t="s">
        <v>204</v>
      </c>
      <c r="C8" s="511">
        <v>35</v>
      </c>
      <c r="D8" s="513" t="s">
        <v>202</v>
      </c>
      <c r="E8" s="510" t="s">
        <v>231</v>
      </c>
    </row>
    <row r="9" spans="1:11" ht="20.25" customHeight="1" x14ac:dyDescent="0.3">
      <c r="A9" s="509" t="s">
        <v>148</v>
      </c>
      <c r="B9" s="514" t="s">
        <v>206</v>
      </c>
      <c r="C9" s="511">
        <v>5300</v>
      </c>
      <c r="D9" s="513" t="s">
        <v>85</v>
      </c>
      <c r="E9" s="510" t="s">
        <v>221</v>
      </c>
    </row>
    <row r="10" spans="1:11" ht="20.25" customHeight="1" x14ac:dyDescent="0.3">
      <c r="A10" s="509" t="s">
        <v>150</v>
      </c>
      <c r="B10" s="514"/>
      <c r="C10" s="511"/>
      <c r="D10" s="513"/>
      <c r="E10" s="510" t="s">
        <v>229</v>
      </c>
    </row>
    <row r="11" spans="1:11" ht="15" customHeight="1" x14ac:dyDescent="0.3">
      <c r="A11" s="509"/>
      <c r="B11" s="514"/>
      <c r="C11" s="511"/>
      <c r="D11" s="513"/>
      <c r="E11" s="510" t="s">
        <v>230</v>
      </c>
    </row>
    <row r="12" spans="1:11" ht="20.25" customHeight="1" x14ac:dyDescent="0.3">
      <c r="A12" s="509"/>
      <c r="B12" s="514" t="s">
        <v>208</v>
      </c>
      <c r="C12" s="511">
        <v>100</v>
      </c>
      <c r="D12" s="513" t="s">
        <v>207</v>
      </c>
      <c r="E12" s="510" t="s">
        <v>217</v>
      </c>
    </row>
    <row r="13" spans="1:11" ht="20.25" customHeight="1" x14ac:dyDescent="0.3">
      <c r="A13" s="509"/>
      <c r="B13" s="514" t="s">
        <v>209</v>
      </c>
      <c r="C13" s="511">
        <v>80</v>
      </c>
      <c r="D13" s="513" t="s">
        <v>207</v>
      </c>
      <c r="E13" s="510" t="s">
        <v>218</v>
      </c>
    </row>
    <row r="14" spans="1:11" ht="20.25" customHeight="1" x14ac:dyDescent="0.3">
      <c r="A14" s="509"/>
      <c r="B14" s="514" t="s">
        <v>222</v>
      </c>
      <c r="C14" s="511">
        <v>10000</v>
      </c>
      <c r="D14" s="513" t="s">
        <v>207</v>
      </c>
      <c r="E14" s="510" t="s">
        <v>219</v>
      </c>
      <c r="I14" s="487"/>
      <c r="J14" s="485"/>
      <c r="K14" s="486"/>
    </row>
    <row r="15" spans="1:11" ht="20.25" customHeight="1" x14ac:dyDescent="0.3">
      <c r="A15" s="509"/>
      <c r="B15" s="514" t="s">
        <v>224</v>
      </c>
      <c r="C15" s="511">
        <v>4000</v>
      </c>
      <c r="D15" s="513" t="s">
        <v>207</v>
      </c>
      <c r="E15" s="510" t="s">
        <v>220</v>
      </c>
    </row>
    <row r="16" spans="1:11" ht="20.25" customHeight="1" x14ac:dyDescent="0.3">
      <c r="A16" s="509"/>
      <c r="B16" s="514" t="s">
        <v>223</v>
      </c>
      <c r="C16" s="511"/>
      <c r="D16" s="513"/>
      <c r="E16" s="510"/>
    </row>
    <row r="17" spans="1:5" ht="20.25" customHeight="1" x14ac:dyDescent="0.3">
      <c r="A17" s="509"/>
      <c r="B17" s="514" t="s">
        <v>210</v>
      </c>
      <c r="C17" s="511">
        <v>224</v>
      </c>
      <c r="D17" s="513" t="s">
        <v>96</v>
      </c>
      <c r="E17" s="510" t="s">
        <v>8</v>
      </c>
    </row>
    <row r="18" spans="1:5" ht="20.25" customHeight="1" x14ac:dyDescent="0.3">
      <c r="A18" s="509"/>
      <c r="B18" s="514" t="s">
        <v>226</v>
      </c>
      <c r="C18" s="511">
        <v>100</v>
      </c>
      <c r="D18" s="513" t="s">
        <v>211</v>
      </c>
      <c r="E18" s="510" t="s">
        <v>216</v>
      </c>
    </row>
    <row r="19" spans="1:5" ht="20.25" customHeight="1" x14ac:dyDescent="0.3">
      <c r="A19" s="509"/>
      <c r="B19" s="514" t="s">
        <v>225</v>
      </c>
      <c r="C19" s="511"/>
      <c r="D19" s="513"/>
      <c r="E19" s="510"/>
    </row>
    <row r="20" spans="1:5" ht="20.25" customHeight="1" x14ac:dyDescent="0.3">
      <c r="A20" s="509"/>
      <c r="B20" s="514" t="s">
        <v>228</v>
      </c>
      <c r="C20" s="511">
        <v>120</v>
      </c>
      <c r="D20" s="513" t="s">
        <v>211</v>
      </c>
      <c r="E20" s="510" t="s">
        <v>215</v>
      </c>
    </row>
    <row r="21" spans="1:5" ht="20.25" customHeight="1" x14ac:dyDescent="0.3">
      <c r="A21" s="509"/>
      <c r="B21" s="514" t="s">
        <v>227</v>
      </c>
      <c r="C21" s="511"/>
      <c r="D21" s="513"/>
      <c r="E21" s="510"/>
    </row>
    <row r="22" spans="1:5" ht="20.25" customHeight="1" x14ac:dyDescent="0.3">
      <c r="A22" s="509"/>
      <c r="B22" s="514" t="s">
        <v>212</v>
      </c>
      <c r="C22" s="511">
        <v>80</v>
      </c>
      <c r="D22" s="513" t="s">
        <v>211</v>
      </c>
      <c r="E22" s="510" t="s">
        <v>232</v>
      </c>
    </row>
    <row r="23" spans="1:5" ht="20.25" customHeight="1" x14ac:dyDescent="0.3">
      <c r="A23" s="509"/>
      <c r="B23" s="510" t="s">
        <v>213</v>
      </c>
      <c r="C23" s="511">
        <v>100</v>
      </c>
      <c r="D23" s="512" t="s">
        <v>211</v>
      </c>
      <c r="E23" s="510" t="s">
        <v>214</v>
      </c>
    </row>
    <row r="24" spans="1:5" ht="20.25" customHeight="1" x14ac:dyDescent="0.3">
      <c r="A24" s="509"/>
      <c r="B24" s="514" t="s">
        <v>233</v>
      </c>
      <c r="C24" s="511">
        <v>150</v>
      </c>
      <c r="D24" s="512" t="s">
        <v>116</v>
      </c>
      <c r="E24" s="510" t="s">
        <v>95</v>
      </c>
    </row>
    <row r="25" spans="1:5" ht="20.25" customHeight="1" x14ac:dyDescent="0.3">
      <c r="A25" s="509"/>
      <c r="B25" s="514" t="s">
        <v>234</v>
      </c>
      <c r="C25" s="511">
        <v>150</v>
      </c>
      <c r="D25" s="512" t="s">
        <v>116</v>
      </c>
      <c r="E25" s="510" t="s">
        <v>95</v>
      </c>
    </row>
    <row r="26" spans="1:5" ht="20.25" customHeight="1" x14ac:dyDescent="0.3">
      <c r="A26" s="509"/>
      <c r="B26" s="514" t="s">
        <v>235</v>
      </c>
      <c r="C26" s="511">
        <v>160</v>
      </c>
      <c r="D26" s="512" t="s">
        <v>116</v>
      </c>
      <c r="E26" s="510" t="s">
        <v>95</v>
      </c>
    </row>
    <row r="27" spans="1:5" ht="20.25" customHeight="1" x14ac:dyDescent="0.3">
      <c r="A27" s="509"/>
      <c r="B27" s="514" t="s">
        <v>236</v>
      </c>
      <c r="C27" s="511"/>
      <c r="D27" s="512"/>
      <c r="E27" s="510"/>
    </row>
    <row r="28" spans="1:5" ht="18.75" x14ac:dyDescent="0.3">
      <c r="A28" s="523"/>
      <c r="B28" s="527" t="s">
        <v>237</v>
      </c>
      <c r="C28" s="525">
        <v>30</v>
      </c>
      <c r="D28" s="526" t="s">
        <v>116</v>
      </c>
      <c r="E28" s="524" t="s">
        <v>8</v>
      </c>
    </row>
    <row r="29" spans="1:5" ht="18.75" x14ac:dyDescent="0.3">
      <c r="A29" s="509"/>
      <c r="B29" s="514" t="s">
        <v>238</v>
      </c>
      <c r="C29" s="511">
        <v>200</v>
      </c>
      <c r="D29" s="512" t="s">
        <v>116</v>
      </c>
      <c r="E29" s="510" t="s">
        <v>220</v>
      </c>
    </row>
    <row r="30" spans="1:5" ht="19.5" thickBot="1" x14ac:dyDescent="0.35">
      <c r="A30" s="488"/>
      <c r="B30" s="489" t="s">
        <v>239</v>
      </c>
      <c r="C30" s="490">
        <v>157</v>
      </c>
      <c r="D30" s="491" t="s">
        <v>82</v>
      </c>
      <c r="E30" s="489" t="s">
        <v>240</v>
      </c>
    </row>
    <row r="31" spans="1:5" ht="18.75" x14ac:dyDescent="0.3">
      <c r="A31" s="519"/>
      <c r="B31" s="520"/>
      <c r="C31" s="521"/>
      <c r="D31" s="522"/>
      <c r="E31" s="520"/>
    </row>
    <row r="32" spans="1:5" ht="18.75" x14ac:dyDescent="0.3">
      <c r="A32" s="509"/>
      <c r="B32" s="510" t="s">
        <v>243</v>
      </c>
      <c r="C32" s="511">
        <v>320</v>
      </c>
      <c r="D32" s="512" t="s">
        <v>82</v>
      </c>
      <c r="E32" s="510" t="s">
        <v>244</v>
      </c>
    </row>
    <row r="33" spans="1:5" ht="18.75" x14ac:dyDescent="0.3">
      <c r="A33" s="509"/>
      <c r="B33" s="510" t="s">
        <v>247</v>
      </c>
      <c r="C33" s="511">
        <v>53</v>
      </c>
      <c r="D33" s="512" t="s">
        <v>82</v>
      </c>
      <c r="E33" s="510" t="s">
        <v>8</v>
      </c>
    </row>
    <row r="34" spans="1:5" ht="18.75" x14ac:dyDescent="0.3">
      <c r="A34" s="509"/>
      <c r="B34" s="510" t="s">
        <v>250</v>
      </c>
      <c r="C34" s="511">
        <v>70</v>
      </c>
      <c r="D34" s="512" t="s">
        <v>82</v>
      </c>
      <c r="E34" s="510" t="s">
        <v>251</v>
      </c>
    </row>
    <row r="35" spans="1:5" ht="18.75" x14ac:dyDescent="0.3">
      <c r="A35" s="509"/>
      <c r="B35" s="510" t="s">
        <v>254</v>
      </c>
      <c r="C35" s="511">
        <v>122</v>
      </c>
      <c r="D35" s="512" t="s">
        <v>23</v>
      </c>
      <c r="E35" s="510" t="s">
        <v>253</v>
      </c>
    </row>
    <row r="36" spans="1:5" ht="18.75" x14ac:dyDescent="0.3">
      <c r="A36" s="509"/>
      <c r="B36" s="510" t="s">
        <v>252</v>
      </c>
      <c r="C36" s="511"/>
      <c r="D36" s="512"/>
      <c r="E36" s="510"/>
    </row>
    <row r="37" spans="1:5" ht="18.75" x14ac:dyDescent="0.3">
      <c r="A37" s="509"/>
      <c r="B37" s="510" t="s">
        <v>255</v>
      </c>
      <c r="C37" s="511">
        <v>40</v>
      </c>
      <c r="D37" s="512" t="s">
        <v>23</v>
      </c>
      <c r="E37" s="510" t="s">
        <v>256</v>
      </c>
    </row>
    <row r="38" spans="1:5" ht="18.75" x14ac:dyDescent="0.3">
      <c r="A38" s="509"/>
      <c r="B38" s="510" t="s">
        <v>265</v>
      </c>
      <c r="C38" s="511"/>
      <c r="D38" s="512"/>
      <c r="E38" s="510"/>
    </row>
    <row r="39" spans="1:5" ht="18.75" x14ac:dyDescent="0.3">
      <c r="A39" s="509"/>
      <c r="B39" s="510" t="s">
        <v>257</v>
      </c>
      <c r="C39" s="511">
        <v>25</v>
      </c>
      <c r="D39" s="512" t="s">
        <v>23</v>
      </c>
      <c r="E39" s="510" t="s">
        <v>258</v>
      </c>
    </row>
    <row r="40" spans="1:5" ht="18.75" x14ac:dyDescent="0.3">
      <c r="A40" s="509"/>
      <c r="B40" s="510" t="s">
        <v>264</v>
      </c>
      <c r="C40" s="511"/>
      <c r="D40" s="512"/>
      <c r="E40" s="510"/>
    </row>
    <row r="41" spans="1:5" ht="18.75" x14ac:dyDescent="0.3">
      <c r="A41" s="509"/>
      <c r="B41" s="510" t="s">
        <v>262</v>
      </c>
      <c r="C41" s="511">
        <v>87</v>
      </c>
      <c r="D41" s="512" t="s">
        <v>23</v>
      </c>
      <c r="E41" s="510" t="s">
        <v>8</v>
      </c>
    </row>
    <row r="42" spans="1:5" ht="18.75" x14ac:dyDescent="0.3">
      <c r="A42" s="509"/>
      <c r="B42" s="510" t="s">
        <v>263</v>
      </c>
      <c r="C42" s="511"/>
      <c r="D42" s="512"/>
      <c r="E42" s="510"/>
    </row>
    <row r="43" spans="1:5" ht="18.75" x14ac:dyDescent="0.3">
      <c r="A43" s="509"/>
      <c r="B43" s="510" t="s">
        <v>266</v>
      </c>
      <c r="C43" s="511">
        <v>24</v>
      </c>
      <c r="D43" s="512" t="s">
        <v>23</v>
      </c>
      <c r="E43" s="510" t="s">
        <v>8</v>
      </c>
    </row>
    <row r="44" spans="1:5" ht="18.75" x14ac:dyDescent="0.3">
      <c r="A44" s="509"/>
      <c r="B44" s="510" t="s">
        <v>267</v>
      </c>
      <c r="C44" s="511"/>
      <c r="D44" s="512"/>
      <c r="E44" s="510"/>
    </row>
    <row r="45" spans="1:5" ht="18.75" x14ac:dyDescent="0.3">
      <c r="A45" s="509"/>
      <c r="B45" s="510" t="s">
        <v>276</v>
      </c>
      <c r="C45" s="511">
        <v>40</v>
      </c>
      <c r="D45" s="512" t="s">
        <v>23</v>
      </c>
      <c r="E45" s="510" t="s">
        <v>277</v>
      </c>
    </row>
    <row r="46" spans="1:5" ht="18.75" x14ac:dyDescent="0.3">
      <c r="A46" s="509"/>
      <c r="B46" s="510" t="s">
        <v>292</v>
      </c>
      <c r="C46" s="511">
        <v>200</v>
      </c>
      <c r="D46" s="512" t="s">
        <v>16</v>
      </c>
      <c r="E46" s="510" t="s">
        <v>293</v>
      </c>
    </row>
    <row r="47" spans="1:5" ht="18.75" x14ac:dyDescent="0.3">
      <c r="A47" s="509"/>
      <c r="B47" s="510" t="s">
        <v>294</v>
      </c>
      <c r="C47" s="511">
        <v>250</v>
      </c>
      <c r="D47" s="512" t="s">
        <v>16</v>
      </c>
      <c r="E47" s="510" t="s">
        <v>253</v>
      </c>
    </row>
    <row r="48" spans="1:5" ht="18.75" x14ac:dyDescent="0.3">
      <c r="A48" s="509"/>
      <c r="B48" s="510" t="s">
        <v>295</v>
      </c>
      <c r="C48" s="511">
        <v>70</v>
      </c>
      <c r="D48" s="512" t="s">
        <v>296</v>
      </c>
      <c r="E48" s="510" t="s">
        <v>253</v>
      </c>
    </row>
    <row r="49" spans="1:5" ht="18.75" x14ac:dyDescent="0.3">
      <c r="A49" s="509"/>
      <c r="B49" s="510" t="s">
        <v>297</v>
      </c>
      <c r="C49" s="511">
        <v>90</v>
      </c>
      <c r="D49" s="512" t="s">
        <v>296</v>
      </c>
      <c r="E49" s="510" t="s">
        <v>253</v>
      </c>
    </row>
    <row r="50" spans="1:5" ht="18.75" x14ac:dyDescent="0.3">
      <c r="A50" s="509"/>
      <c r="B50" s="510" t="s">
        <v>298</v>
      </c>
      <c r="C50" s="511">
        <v>60</v>
      </c>
      <c r="D50" s="512" t="s">
        <v>296</v>
      </c>
      <c r="E50" s="510" t="s">
        <v>253</v>
      </c>
    </row>
    <row r="51" spans="1:5" ht="18.75" x14ac:dyDescent="0.3">
      <c r="A51" s="509"/>
      <c r="B51" s="510" t="s">
        <v>299</v>
      </c>
      <c r="C51" s="511">
        <v>25</v>
      </c>
      <c r="D51" s="512" t="s">
        <v>296</v>
      </c>
      <c r="E51" s="510" t="s">
        <v>258</v>
      </c>
    </row>
    <row r="52" spans="1:5" ht="18.75" x14ac:dyDescent="0.3">
      <c r="A52" s="523"/>
      <c r="B52" s="524" t="s">
        <v>300</v>
      </c>
      <c r="C52" s="525">
        <v>25</v>
      </c>
      <c r="D52" s="526" t="s">
        <v>296</v>
      </c>
      <c r="E52" s="524" t="s">
        <v>258</v>
      </c>
    </row>
    <row r="53" spans="1:5" ht="18.75" x14ac:dyDescent="0.3">
      <c r="A53" s="509"/>
      <c r="B53" s="510" t="s">
        <v>301</v>
      </c>
      <c r="C53" s="511">
        <v>30</v>
      </c>
      <c r="D53" s="512" t="s">
        <v>296</v>
      </c>
      <c r="E53" s="510" t="s">
        <v>258</v>
      </c>
    </row>
    <row r="54" spans="1:5" ht="18.75" x14ac:dyDescent="0.3">
      <c r="A54" s="509"/>
      <c r="B54" s="510" t="s">
        <v>306</v>
      </c>
      <c r="C54" s="511">
        <v>40</v>
      </c>
      <c r="D54" s="512" t="s">
        <v>308</v>
      </c>
      <c r="E54" s="510" t="s">
        <v>309</v>
      </c>
    </row>
    <row r="55" spans="1:5" ht="18.75" x14ac:dyDescent="0.3">
      <c r="A55" s="519"/>
      <c r="B55" s="520" t="s">
        <v>307</v>
      </c>
      <c r="C55" s="521"/>
      <c r="D55" s="522"/>
      <c r="E55" s="520"/>
    </row>
    <row r="56" spans="1:5" ht="19.5" thickBot="1" x14ac:dyDescent="0.35">
      <c r="A56" s="515"/>
      <c r="B56" s="516" t="s">
        <v>310</v>
      </c>
      <c r="C56" s="517">
        <v>15</v>
      </c>
      <c r="D56" s="518" t="s">
        <v>308</v>
      </c>
      <c r="E56" s="516" t="s">
        <v>311</v>
      </c>
    </row>
    <row r="57" spans="1:5" ht="18.75" x14ac:dyDescent="0.3">
      <c r="A57" s="519"/>
      <c r="B57" s="520" t="s">
        <v>312</v>
      </c>
      <c r="C57" s="521">
        <v>15</v>
      </c>
      <c r="D57" s="522" t="s">
        <v>308</v>
      </c>
      <c r="E57" s="520" t="s">
        <v>314</v>
      </c>
    </row>
    <row r="58" spans="1:5" ht="18.75" x14ac:dyDescent="0.3">
      <c r="A58" s="509"/>
      <c r="B58" s="510" t="s">
        <v>313</v>
      </c>
      <c r="C58" s="511"/>
      <c r="D58" s="512"/>
      <c r="E58" s="510"/>
    </row>
    <row r="59" spans="1:5" ht="18.75" x14ac:dyDescent="0.3">
      <c r="A59" s="509"/>
      <c r="B59" s="510" t="s">
        <v>315</v>
      </c>
      <c r="C59" s="511">
        <v>15</v>
      </c>
      <c r="D59" s="512" t="s">
        <v>308</v>
      </c>
      <c r="E59" s="510" t="s">
        <v>316</v>
      </c>
    </row>
    <row r="60" spans="1:5" ht="18.75" x14ac:dyDescent="0.3">
      <c r="A60" s="509"/>
      <c r="B60" s="510" t="s">
        <v>317</v>
      </c>
      <c r="C60" s="511">
        <v>34</v>
      </c>
      <c r="D60" s="512" t="s">
        <v>308</v>
      </c>
      <c r="E60" s="510" t="s">
        <v>314</v>
      </c>
    </row>
    <row r="61" spans="1:5" ht="18.75" x14ac:dyDescent="0.3">
      <c r="A61" s="509"/>
      <c r="B61" s="510" t="s">
        <v>318</v>
      </c>
      <c r="C61" s="511">
        <v>15</v>
      </c>
      <c r="D61" s="512" t="s">
        <v>308</v>
      </c>
      <c r="E61" s="510" t="s">
        <v>314</v>
      </c>
    </row>
    <row r="62" spans="1:5" ht="18.75" x14ac:dyDescent="0.3">
      <c r="A62" s="509"/>
      <c r="B62" s="510" t="s">
        <v>319</v>
      </c>
      <c r="C62" s="511">
        <v>40</v>
      </c>
      <c r="D62" s="512" t="s">
        <v>308</v>
      </c>
      <c r="E62" s="510" t="s">
        <v>316</v>
      </c>
    </row>
    <row r="63" spans="1:5" ht="18.75" x14ac:dyDescent="0.3">
      <c r="A63" s="509"/>
      <c r="B63" s="510" t="s">
        <v>320</v>
      </c>
      <c r="C63" s="511">
        <v>21</v>
      </c>
      <c r="D63" s="512" t="s">
        <v>308</v>
      </c>
      <c r="E63" s="510" t="s">
        <v>316</v>
      </c>
    </row>
    <row r="64" spans="1:5" ht="18.75" x14ac:dyDescent="0.3">
      <c r="A64" s="509"/>
      <c r="B64" s="510" t="s">
        <v>321</v>
      </c>
      <c r="C64" s="511">
        <v>20</v>
      </c>
      <c r="D64" s="512" t="s">
        <v>308</v>
      </c>
      <c r="E64" s="510" t="s">
        <v>311</v>
      </c>
    </row>
    <row r="65" spans="1:5" ht="18.75" x14ac:dyDescent="0.3">
      <c r="A65" s="509"/>
      <c r="B65" s="510" t="s">
        <v>322</v>
      </c>
      <c r="C65" s="511">
        <v>20</v>
      </c>
      <c r="D65" s="512" t="s">
        <v>308</v>
      </c>
      <c r="E65" s="510" t="s">
        <v>311</v>
      </c>
    </row>
    <row r="66" spans="1:5" ht="18.75" x14ac:dyDescent="0.3">
      <c r="A66" s="509"/>
      <c r="B66" s="510" t="s">
        <v>323</v>
      </c>
      <c r="C66" s="511">
        <v>20</v>
      </c>
      <c r="D66" s="512" t="s">
        <v>308</v>
      </c>
      <c r="E66" s="510" t="s">
        <v>311</v>
      </c>
    </row>
    <row r="67" spans="1:5" ht="18.75" x14ac:dyDescent="0.3">
      <c r="A67" s="509"/>
      <c r="B67" s="510" t="s">
        <v>324</v>
      </c>
      <c r="C67" s="511">
        <v>4418</v>
      </c>
      <c r="D67" s="512" t="s">
        <v>325</v>
      </c>
      <c r="E67" s="510" t="s">
        <v>326</v>
      </c>
    </row>
    <row r="68" spans="1:5" ht="18.75" x14ac:dyDescent="0.3">
      <c r="A68" s="509"/>
      <c r="B68" s="510" t="s">
        <v>536</v>
      </c>
      <c r="C68" s="511">
        <v>40</v>
      </c>
      <c r="D68" s="512" t="s">
        <v>538</v>
      </c>
      <c r="E68" s="510" t="s">
        <v>231</v>
      </c>
    </row>
    <row r="69" spans="1:5" ht="18.75" x14ac:dyDescent="0.3">
      <c r="A69" s="509"/>
      <c r="B69" s="510" t="s">
        <v>537</v>
      </c>
      <c r="C69" s="511">
        <v>281</v>
      </c>
      <c r="D69" s="512" t="s">
        <v>538</v>
      </c>
      <c r="E69" s="510" t="s">
        <v>539</v>
      </c>
    </row>
    <row r="70" spans="1:5" ht="18.75" x14ac:dyDescent="0.3">
      <c r="A70" s="509"/>
      <c r="B70" s="510" t="s">
        <v>540</v>
      </c>
      <c r="C70" s="511">
        <v>239</v>
      </c>
      <c r="D70" s="512" t="s">
        <v>538</v>
      </c>
      <c r="E70" s="510" t="s">
        <v>231</v>
      </c>
    </row>
    <row r="71" spans="1:5" ht="18.75" x14ac:dyDescent="0.3">
      <c r="A71" s="509"/>
      <c r="B71" s="510" t="s">
        <v>541</v>
      </c>
      <c r="C71" s="511">
        <v>54</v>
      </c>
      <c r="D71" s="512" t="s">
        <v>538</v>
      </c>
      <c r="E71" s="510" t="s">
        <v>542</v>
      </c>
    </row>
    <row r="72" spans="1:5" ht="18.75" x14ac:dyDescent="0.3">
      <c r="A72" s="509"/>
      <c r="B72" s="510" t="s">
        <v>543</v>
      </c>
      <c r="C72" s="511">
        <v>588</v>
      </c>
      <c r="D72" s="512" t="s">
        <v>538</v>
      </c>
      <c r="E72" s="510" t="s">
        <v>544</v>
      </c>
    </row>
    <row r="73" spans="1:5" ht="18.75" x14ac:dyDescent="0.3">
      <c r="A73" s="509"/>
      <c r="B73" s="510" t="s">
        <v>545</v>
      </c>
      <c r="C73" s="511">
        <v>239</v>
      </c>
      <c r="D73" s="512" t="s">
        <v>538</v>
      </c>
      <c r="E73" s="510" t="s">
        <v>546</v>
      </c>
    </row>
    <row r="74" spans="1:5" ht="18.75" x14ac:dyDescent="0.3">
      <c r="A74" s="509"/>
      <c r="B74" s="510" t="s">
        <v>547</v>
      </c>
      <c r="C74" s="511">
        <v>239</v>
      </c>
      <c r="D74" s="512" t="s">
        <v>538</v>
      </c>
      <c r="E74" s="510" t="s">
        <v>546</v>
      </c>
    </row>
    <row r="75" spans="1:5" ht="18.75" x14ac:dyDescent="0.3">
      <c r="A75" s="509"/>
      <c r="B75" s="510" t="s">
        <v>553</v>
      </c>
      <c r="C75" s="511">
        <v>100</v>
      </c>
      <c r="D75" s="512" t="s">
        <v>554</v>
      </c>
      <c r="E75" s="510" t="s">
        <v>311</v>
      </c>
    </row>
    <row r="76" spans="1:5" ht="18.75" x14ac:dyDescent="0.3">
      <c r="A76" s="523"/>
      <c r="B76" s="524" t="s">
        <v>555</v>
      </c>
      <c r="C76" s="525">
        <v>70</v>
      </c>
      <c r="D76" s="526" t="s">
        <v>554</v>
      </c>
      <c r="E76" s="524" t="s">
        <v>556</v>
      </c>
    </row>
    <row r="77" spans="1:5" ht="18.75" x14ac:dyDescent="0.3">
      <c r="A77" s="509"/>
      <c r="B77" s="510" t="s">
        <v>557</v>
      </c>
      <c r="C77" s="511">
        <v>20</v>
      </c>
      <c r="D77" s="512" t="s">
        <v>554</v>
      </c>
      <c r="E77" s="510" t="s">
        <v>558</v>
      </c>
    </row>
    <row r="78" spans="1:5" ht="18.75" x14ac:dyDescent="0.3">
      <c r="A78" s="509"/>
      <c r="B78" s="510" t="s">
        <v>559</v>
      </c>
      <c r="C78" s="511">
        <v>20</v>
      </c>
      <c r="D78" s="512" t="s">
        <v>554</v>
      </c>
      <c r="E78" s="510" t="s">
        <v>558</v>
      </c>
    </row>
    <row r="79" spans="1:5" ht="18.75" x14ac:dyDescent="0.3">
      <c r="A79" s="509"/>
      <c r="B79" s="510" t="s">
        <v>562</v>
      </c>
      <c r="C79" s="511">
        <v>200</v>
      </c>
      <c r="D79" s="512" t="s">
        <v>16</v>
      </c>
      <c r="E79" s="510" t="s">
        <v>563</v>
      </c>
    </row>
    <row r="80" spans="1:5" ht="18.75" x14ac:dyDescent="0.3">
      <c r="A80" s="509"/>
      <c r="B80" s="510" t="s">
        <v>566</v>
      </c>
      <c r="C80" s="511">
        <v>526</v>
      </c>
      <c r="D80" s="512" t="s">
        <v>367</v>
      </c>
      <c r="E80" s="510" t="s">
        <v>567</v>
      </c>
    </row>
    <row r="81" spans="1:7" ht="19.5" thickBot="1" x14ac:dyDescent="0.35">
      <c r="A81" s="515"/>
      <c r="B81" s="516" t="s">
        <v>568</v>
      </c>
      <c r="C81" s="517">
        <v>200</v>
      </c>
      <c r="D81" s="518" t="s">
        <v>367</v>
      </c>
      <c r="E81" s="516" t="s">
        <v>567</v>
      </c>
    </row>
    <row r="82" spans="1:7" ht="19.5" thickBot="1" x14ac:dyDescent="0.35">
      <c r="A82" s="933" t="s">
        <v>198</v>
      </c>
      <c r="B82" s="934"/>
      <c r="C82" s="492">
        <f>SUM(C6:C74)</f>
        <v>28896</v>
      </c>
      <c r="D82" s="493"/>
      <c r="E82" s="494"/>
    </row>
    <row r="83" spans="1:7" ht="18.75" x14ac:dyDescent="0.3">
      <c r="A83" s="495"/>
      <c r="B83" s="495"/>
      <c r="C83" s="496"/>
      <c r="D83" s="497"/>
      <c r="E83" s="498"/>
      <c r="F83" s="499"/>
      <c r="G83" s="500"/>
    </row>
    <row r="84" spans="1:7" ht="18.75" x14ac:dyDescent="0.3">
      <c r="A84" s="501"/>
      <c r="B84" s="501"/>
      <c r="C84" s="502"/>
      <c r="D84" s="503"/>
      <c r="E84" s="504"/>
      <c r="F84" s="499"/>
      <c r="G84" s="500"/>
    </row>
    <row r="85" spans="1:7" ht="18.75" x14ac:dyDescent="0.3">
      <c r="A85" s="501"/>
      <c r="B85" s="501"/>
      <c r="C85" s="502"/>
      <c r="D85" s="503"/>
      <c r="E85" s="504"/>
      <c r="F85" s="499"/>
      <c r="G85" s="500"/>
    </row>
    <row r="86" spans="1:7" ht="18.75" x14ac:dyDescent="0.3">
      <c r="A86" s="501"/>
      <c r="B86" s="501"/>
      <c r="C86" s="502"/>
      <c r="D86" s="503"/>
      <c r="E86" s="504"/>
      <c r="F86" s="499"/>
      <c r="G86" s="500"/>
    </row>
    <row r="87" spans="1:7" ht="18.75" x14ac:dyDescent="0.3">
      <c r="A87" s="501"/>
      <c r="B87" s="501"/>
      <c r="C87" s="502"/>
      <c r="D87" s="503"/>
      <c r="E87" s="504"/>
      <c r="F87" s="499"/>
      <c r="G87" s="500"/>
    </row>
    <row r="88" spans="1:7" ht="18.75" x14ac:dyDescent="0.3">
      <c r="A88" s="501"/>
      <c r="B88" s="501"/>
      <c r="C88" s="502"/>
      <c r="D88" s="503"/>
      <c r="E88" s="504"/>
      <c r="F88" s="499"/>
      <c r="G88" s="500"/>
    </row>
    <row r="89" spans="1:7" ht="18.75" x14ac:dyDescent="0.3">
      <c r="A89" s="501"/>
      <c r="B89" s="501"/>
      <c r="C89" s="502"/>
      <c r="D89" s="503"/>
      <c r="E89" s="504"/>
      <c r="F89" s="499"/>
      <c r="G89" s="500"/>
    </row>
    <row r="90" spans="1:7" ht="18.75" x14ac:dyDescent="0.3">
      <c r="A90" s="501"/>
      <c r="B90" s="501"/>
      <c r="C90" s="502"/>
      <c r="D90" s="503"/>
      <c r="E90" s="504"/>
      <c r="F90" s="499"/>
      <c r="G90" s="500"/>
    </row>
    <row r="91" spans="1:7" ht="18.75" x14ac:dyDescent="0.3">
      <c r="A91" s="501"/>
      <c r="B91" s="501"/>
      <c r="C91" s="502"/>
      <c r="D91" s="503"/>
      <c r="E91" s="504"/>
      <c r="F91" s="499"/>
      <c r="G91" s="500"/>
    </row>
    <row r="92" spans="1:7" ht="18.75" x14ac:dyDescent="0.3">
      <c r="A92" s="501"/>
      <c r="B92" s="501"/>
      <c r="C92" s="502"/>
      <c r="D92" s="503"/>
      <c r="E92" s="504"/>
      <c r="F92" s="499"/>
      <c r="G92" s="500"/>
    </row>
  </sheetData>
  <mergeCells count="8">
    <mergeCell ref="A82:B82"/>
    <mergeCell ref="A1:E1"/>
    <mergeCell ref="A2:E2"/>
    <mergeCell ref="A3:A5"/>
    <mergeCell ref="B3:B5"/>
    <mergeCell ref="C3:C5"/>
    <mergeCell ref="D3:D5"/>
    <mergeCell ref="E3:E5"/>
  </mergeCells>
  <printOptions horizontalCentered="1"/>
  <pageMargins left="0.23622047244094491" right="0.23622047244094491" top="0.73" bottom="0.34" header="0.31496062992125984" footer="0.4"/>
  <pageSetup scale="9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0"/>
  <sheetViews>
    <sheetView topLeftCell="A4" zoomScale="86" zoomScaleNormal="86" workbookViewId="0">
      <selection activeCell="A58" sqref="A58:H58"/>
    </sheetView>
  </sheetViews>
  <sheetFormatPr defaultRowHeight="18.75" x14ac:dyDescent="0.3"/>
  <cols>
    <col min="1" max="1" width="41.375" style="100" customWidth="1"/>
    <col min="2" max="2" width="7.125" style="120" customWidth="1"/>
    <col min="3" max="3" width="37.125" style="100" customWidth="1"/>
    <col min="4" max="5" width="9" style="120" customWidth="1"/>
    <col min="6" max="6" width="10.875" style="69" customWidth="1"/>
    <col min="7" max="7" width="0.375" style="100" hidden="1" customWidth="1"/>
    <col min="8" max="8" width="33.875" style="100" customWidth="1"/>
    <col min="9" max="16384" width="9" style="100"/>
  </cols>
  <sheetData>
    <row r="1" spans="1:8" s="1" customFormat="1" ht="19.5" customHeight="1" x14ac:dyDescent="0.25">
      <c r="A1" s="904" t="s">
        <v>0</v>
      </c>
      <c r="B1" s="904"/>
      <c r="C1" s="904"/>
      <c r="D1" s="904"/>
      <c r="E1" s="904"/>
      <c r="F1" s="904"/>
      <c r="G1" s="904"/>
      <c r="H1" s="904"/>
    </row>
    <row r="2" spans="1:8" s="1" customFormat="1" ht="19.5" customHeight="1" x14ac:dyDescent="0.25">
      <c r="A2" s="904" t="s">
        <v>75</v>
      </c>
      <c r="B2" s="904"/>
      <c r="C2" s="904"/>
      <c r="D2" s="904"/>
      <c r="E2" s="904"/>
      <c r="F2" s="904"/>
      <c r="G2" s="904"/>
      <c r="H2" s="904"/>
    </row>
    <row r="3" spans="1:8" s="1" customFormat="1" ht="13.5" customHeight="1" thickBot="1" x14ac:dyDescent="0.3">
      <c r="A3" s="2"/>
      <c r="B3" s="3"/>
      <c r="C3" s="2"/>
      <c r="D3" s="81"/>
      <c r="E3" s="81"/>
      <c r="F3" s="4"/>
      <c r="G3" s="2"/>
      <c r="H3" s="5"/>
    </row>
    <row r="4" spans="1:8" s="1" customFormat="1" ht="34.5" customHeight="1" x14ac:dyDescent="0.25">
      <c r="A4" s="905" t="s">
        <v>2</v>
      </c>
      <c r="B4" s="905" t="s">
        <v>347</v>
      </c>
      <c r="C4" s="898" t="s">
        <v>3</v>
      </c>
      <c r="D4" s="908" t="s">
        <v>376</v>
      </c>
      <c r="E4" s="909"/>
      <c r="F4" s="898" t="s">
        <v>5</v>
      </c>
      <c r="G4" s="901" t="s">
        <v>6</v>
      </c>
      <c r="H4" s="898" t="s">
        <v>7</v>
      </c>
    </row>
    <row r="5" spans="1:8" s="1" customFormat="1" ht="34.5" customHeight="1" thickBot="1" x14ac:dyDescent="0.3">
      <c r="A5" s="906"/>
      <c r="B5" s="906"/>
      <c r="C5" s="899"/>
      <c r="D5" s="910"/>
      <c r="E5" s="911"/>
      <c r="F5" s="899"/>
      <c r="G5" s="902"/>
      <c r="H5" s="899"/>
    </row>
    <row r="6" spans="1:8" s="1" customFormat="1" ht="19.5" customHeight="1" thickBot="1" x14ac:dyDescent="0.3">
      <c r="A6" s="907"/>
      <c r="B6" s="907"/>
      <c r="C6" s="900"/>
      <c r="D6" s="82" t="s">
        <v>526</v>
      </c>
      <c r="E6" s="82" t="s">
        <v>527</v>
      </c>
      <c r="F6" s="900"/>
      <c r="G6" s="903"/>
      <c r="H6" s="900"/>
    </row>
    <row r="7" spans="1:8" ht="19.5" customHeight="1" x14ac:dyDescent="0.3">
      <c r="A7" s="102" t="s">
        <v>9</v>
      </c>
      <c r="B7" s="92"/>
      <c r="C7" s="103"/>
      <c r="D7" s="92"/>
      <c r="E7" s="92"/>
      <c r="F7" s="63"/>
      <c r="G7" s="61"/>
      <c r="H7" s="61"/>
    </row>
    <row r="8" spans="1:8" ht="19.5" customHeight="1" x14ac:dyDescent="0.3">
      <c r="A8" s="62" t="s">
        <v>10</v>
      </c>
      <c r="B8" s="92"/>
      <c r="C8" s="61"/>
      <c r="D8" s="92"/>
      <c r="E8" s="92"/>
      <c r="F8" s="63"/>
      <c r="G8" s="61"/>
      <c r="H8" s="61"/>
    </row>
    <row r="9" spans="1:8" ht="19.5" customHeight="1" x14ac:dyDescent="0.3">
      <c r="A9" s="62" t="s">
        <v>78</v>
      </c>
      <c r="B9" s="92">
        <v>40</v>
      </c>
      <c r="C9" s="61" t="s">
        <v>76</v>
      </c>
      <c r="D9" s="92">
        <v>68</v>
      </c>
      <c r="E9" s="92"/>
      <c r="F9" s="63" t="s">
        <v>77</v>
      </c>
      <c r="G9" s="61"/>
      <c r="H9" s="62" t="s">
        <v>334</v>
      </c>
    </row>
    <row r="10" spans="1:8" ht="19.5" customHeight="1" x14ac:dyDescent="0.3">
      <c r="A10" s="62" t="s">
        <v>430</v>
      </c>
      <c r="B10" s="92"/>
      <c r="C10" s="103"/>
      <c r="D10" s="92"/>
      <c r="E10" s="92"/>
      <c r="F10" s="63"/>
      <c r="G10" s="61"/>
      <c r="H10" s="61"/>
    </row>
    <row r="11" spans="1:8" ht="19.5" customHeight="1" x14ac:dyDescent="0.3">
      <c r="A11" s="62" t="s">
        <v>431</v>
      </c>
      <c r="B11" s="92"/>
      <c r="C11" s="103"/>
      <c r="D11" s="92"/>
      <c r="E11" s="92"/>
      <c r="F11" s="63"/>
      <c r="G11" s="61"/>
      <c r="H11" s="61"/>
    </row>
    <row r="12" spans="1:8" ht="19.5" customHeight="1" x14ac:dyDescent="0.3">
      <c r="A12" s="62" t="s">
        <v>432</v>
      </c>
      <c r="B12" s="94"/>
      <c r="C12" s="62" t="s">
        <v>79</v>
      </c>
      <c r="D12" s="94">
        <v>23</v>
      </c>
      <c r="E12" s="94"/>
      <c r="F12" s="64" t="s">
        <v>77</v>
      </c>
      <c r="G12" s="62"/>
      <c r="H12" s="62" t="s">
        <v>334</v>
      </c>
    </row>
    <row r="13" spans="1:8" ht="19.5" customHeight="1" x14ac:dyDescent="0.3">
      <c r="A13" s="62"/>
      <c r="B13" s="94"/>
      <c r="C13" s="62" t="s">
        <v>80</v>
      </c>
      <c r="D13" s="94">
        <v>40</v>
      </c>
      <c r="E13" s="94"/>
      <c r="F13" s="64" t="s">
        <v>81</v>
      </c>
      <c r="G13" s="62"/>
      <c r="H13" s="62" t="s">
        <v>334</v>
      </c>
    </row>
    <row r="14" spans="1:8" ht="19.5" customHeight="1" x14ac:dyDescent="0.3">
      <c r="A14" s="62" t="s">
        <v>433</v>
      </c>
      <c r="B14" s="94">
        <v>130</v>
      </c>
      <c r="C14" s="62"/>
      <c r="D14" s="94"/>
      <c r="E14" s="94">
        <v>293</v>
      </c>
      <c r="F14" s="64" t="s">
        <v>23</v>
      </c>
      <c r="G14" s="62"/>
      <c r="H14" s="62" t="s">
        <v>334</v>
      </c>
    </row>
    <row r="15" spans="1:8" ht="19.5" customHeight="1" x14ac:dyDescent="0.3">
      <c r="A15" s="62" t="s">
        <v>434</v>
      </c>
      <c r="B15" s="94"/>
      <c r="C15" s="62"/>
      <c r="D15" s="94">
        <v>20</v>
      </c>
      <c r="E15" s="94"/>
      <c r="F15" s="64" t="s">
        <v>82</v>
      </c>
      <c r="G15" s="62"/>
      <c r="H15" s="62" t="s">
        <v>334</v>
      </c>
    </row>
    <row r="16" spans="1:8" ht="19.5" customHeight="1" x14ac:dyDescent="0.3">
      <c r="A16" s="62" t="s">
        <v>435</v>
      </c>
      <c r="B16" s="94"/>
      <c r="C16" s="62"/>
      <c r="D16" s="94">
        <v>50</v>
      </c>
      <c r="E16" s="94"/>
      <c r="F16" s="64" t="s">
        <v>82</v>
      </c>
      <c r="G16" s="62"/>
      <c r="H16" s="62" t="s">
        <v>334</v>
      </c>
    </row>
    <row r="17" spans="1:8" ht="19.5" customHeight="1" x14ac:dyDescent="0.3">
      <c r="A17" s="62" t="s">
        <v>436</v>
      </c>
      <c r="B17" s="94"/>
      <c r="C17" s="62"/>
      <c r="D17" s="94">
        <v>40</v>
      </c>
      <c r="E17" s="94"/>
      <c r="F17" s="64" t="s">
        <v>82</v>
      </c>
      <c r="G17" s="62"/>
      <c r="H17" s="62" t="s">
        <v>334</v>
      </c>
    </row>
    <row r="18" spans="1:8" ht="19.5" customHeight="1" x14ac:dyDescent="0.3">
      <c r="A18" s="62" t="s">
        <v>437</v>
      </c>
      <c r="B18" s="94"/>
      <c r="C18" s="62"/>
      <c r="D18" s="94">
        <v>50</v>
      </c>
      <c r="E18" s="94"/>
      <c r="F18" s="64" t="s">
        <v>82</v>
      </c>
      <c r="G18" s="62"/>
      <c r="H18" s="62" t="s">
        <v>334</v>
      </c>
    </row>
    <row r="19" spans="1:8" ht="19.5" customHeight="1" x14ac:dyDescent="0.3">
      <c r="A19" s="62" t="s">
        <v>438</v>
      </c>
      <c r="B19" s="94">
        <v>20</v>
      </c>
      <c r="C19" s="62" t="s">
        <v>84</v>
      </c>
      <c r="D19" s="94"/>
      <c r="E19" s="94">
        <v>20</v>
      </c>
      <c r="F19" s="64" t="s">
        <v>85</v>
      </c>
      <c r="G19" s="62"/>
      <c r="H19" s="62" t="s">
        <v>334</v>
      </c>
    </row>
    <row r="20" spans="1:8" ht="19.5" customHeight="1" x14ac:dyDescent="0.3">
      <c r="A20" s="62" t="s">
        <v>419</v>
      </c>
      <c r="B20" s="94">
        <v>12</v>
      </c>
      <c r="C20" s="62" t="s">
        <v>86</v>
      </c>
      <c r="D20" s="94"/>
      <c r="E20" s="94">
        <v>12</v>
      </c>
      <c r="F20" s="64" t="s">
        <v>85</v>
      </c>
      <c r="G20" s="62"/>
      <c r="H20" s="62" t="s">
        <v>334</v>
      </c>
    </row>
    <row r="21" spans="1:8" ht="19.5" customHeight="1" x14ac:dyDescent="0.3">
      <c r="A21" s="62"/>
      <c r="B21" s="94">
        <v>150</v>
      </c>
      <c r="C21" s="62" t="s">
        <v>110</v>
      </c>
      <c r="D21" s="94"/>
      <c r="E21" s="94">
        <v>150</v>
      </c>
      <c r="F21" s="64" t="s">
        <v>112</v>
      </c>
      <c r="G21" s="62"/>
      <c r="H21" s="62" t="s">
        <v>334</v>
      </c>
    </row>
    <row r="22" spans="1:8" ht="19.5" customHeight="1" x14ac:dyDescent="0.3">
      <c r="A22" s="62"/>
      <c r="B22" s="94">
        <v>30</v>
      </c>
      <c r="C22" s="62" t="s">
        <v>420</v>
      </c>
      <c r="D22" s="94"/>
      <c r="E22" s="94">
        <v>30</v>
      </c>
      <c r="F22" s="64" t="s">
        <v>112</v>
      </c>
      <c r="G22" s="62"/>
      <c r="H22" s="62" t="s">
        <v>334</v>
      </c>
    </row>
    <row r="23" spans="1:8" ht="19.5" customHeight="1" x14ac:dyDescent="0.3">
      <c r="A23" s="62"/>
      <c r="B23" s="94">
        <v>200</v>
      </c>
      <c r="C23" s="62" t="s">
        <v>421</v>
      </c>
      <c r="D23" s="94"/>
      <c r="E23" s="94">
        <v>200</v>
      </c>
      <c r="F23" s="64" t="s">
        <v>112</v>
      </c>
      <c r="G23" s="62"/>
      <c r="H23" s="62" t="s">
        <v>334</v>
      </c>
    </row>
    <row r="24" spans="1:8" ht="19.5" customHeight="1" x14ac:dyDescent="0.3">
      <c r="A24" s="62"/>
      <c r="B24" s="94">
        <v>200</v>
      </c>
      <c r="C24" s="62" t="s">
        <v>422</v>
      </c>
      <c r="D24" s="94"/>
      <c r="E24" s="94">
        <v>200</v>
      </c>
      <c r="F24" s="64" t="s">
        <v>112</v>
      </c>
      <c r="G24" s="62"/>
      <c r="H24" s="62" t="s">
        <v>334</v>
      </c>
    </row>
    <row r="25" spans="1:8" ht="19.5" customHeight="1" x14ac:dyDescent="0.3">
      <c r="A25" s="62"/>
      <c r="B25" s="94">
        <v>100</v>
      </c>
      <c r="C25" s="62" t="s">
        <v>423</v>
      </c>
      <c r="D25" s="94"/>
      <c r="E25" s="94">
        <v>100</v>
      </c>
      <c r="F25" s="64" t="s">
        <v>88</v>
      </c>
      <c r="G25" s="62"/>
      <c r="H25" s="62" t="s">
        <v>334</v>
      </c>
    </row>
    <row r="26" spans="1:8" ht="19.5" customHeight="1" x14ac:dyDescent="0.3">
      <c r="A26" s="62"/>
      <c r="B26" s="94">
        <v>20</v>
      </c>
      <c r="C26" s="62" t="s">
        <v>424</v>
      </c>
      <c r="D26" s="94"/>
      <c r="E26" s="94">
        <v>20</v>
      </c>
      <c r="F26" s="64" t="s">
        <v>23</v>
      </c>
      <c r="G26" s="62"/>
      <c r="H26" s="62" t="s">
        <v>334</v>
      </c>
    </row>
    <row r="27" spans="1:8" ht="19.5" customHeight="1" x14ac:dyDescent="0.3">
      <c r="A27" s="62"/>
      <c r="B27" s="94">
        <v>180</v>
      </c>
      <c r="C27" s="62" t="s">
        <v>425</v>
      </c>
      <c r="D27" s="94"/>
      <c r="E27" s="94">
        <v>225</v>
      </c>
      <c r="F27" s="64" t="s">
        <v>23</v>
      </c>
      <c r="G27" s="62"/>
      <c r="H27" s="62" t="s">
        <v>334</v>
      </c>
    </row>
    <row r="28" spans="1:8" ht="19.5" customHeight="1" x14ac:dyDescent="0.3">
      <c r="A28" s="62"/>
      <c r="B28" s="94">
        <v>80</v>
      </c>
      <c r="C28" s="62" t="s">
        <v>426</v>
      </c>
      <c r="D28" s="94"/>
      <c r="E28" s="94">
        <v>83</v>
      </c>
      <c r="F28" s="64" t="s">
        <v>23</v>
      </c>
      <c r="G28" s="62"/>
      <c r="H28" s="62" t="s">
        <v>334</v>
      </c>
    </row>
    <row r="29" spans="1:8" ht="19.5" customHeight="1" thickBot="1" x14ac:dyDescent="0.35">
      <c r="A29" s="99"/>
      <c r="B29" s="133">
        <v>40</v>
      </c>
      <c r="C29" s="99" t="s">
        <v>427</v>
      </c>
      <c r="D29" s="133"/>
      <c r="E29" s="133">
        <v>91</v>
      </c>
      <c r="F29" s="134" t="s">
        <v>23</v>
      </c>
      <c r="G29" s="99"/>
      <c r="H29" s="99" t="s">
        <v>334</v>
      </c>
    </row>
    <row r="30" spans="1:8" s="1" customFormat="1" ht="19.5" customHeight="1" x14ac:dyDescent="0.25">
      <c r="A30" s="904" t="s">
        <v>0</v>
      </c>
      <c r="B30" s="904"/>
      <c r="C30" s="904"/>
      <c r="D30" s="904"/>
      <c r="E30" s="904"/>
      <c r="F30" s="904"/>
      <c r="G30" s="904"/>
      <c r="H30" s="904"/>
    </row>
    <row r="31" spans="1:8" s="1" customFormat="1" ht="19.5" customHeight="1" x14ac:dyDescent="0.25">
      <c r="A31" s="904" t="s">
        <v>75</v>
      </c>
      <c r="B31" s="904"/>
      <c r="C31" s="904"/>
      <c r="D31" s="904"/>
      <c r="E31" s="904"/>
      <c r="F31" s="904"/>
      <c r="G31" s="904"/>
      <c r="H31" s="904"/>
    </row>
    <row r="32" spans="1:8" s="1" customFormat="1" ht="13.5" customHeight="1" thickBot="1" x14ac:dyDescent="0.3">
      <c r="A32" s="2"/>
      <c r="B32" s="3"/>
      <c r="C32" s="2"/>
      <c r="D32" s="81"/>
      <c r="E32" s="81"/>
      <c r="F32" s="4"/>
      <c r="G32" s="2"/>
      <c r="H32" s="5"/>
    </row>
    <row r="33" spans="1:8" s="1" customFormat="1" ht="34.5" customHeight="1" x14ac:dyDescent="0.25">
      <c r="A33" s="905" t="s">
        <v>2</v>
      </c>
      <c r="B33" s="905" t="s">
        <v>347</v>
      </c>
      <c r="C33" s="898" t="s">
        <v>3</v>
      </c>
      <c r="D33" s="908" t="s">
        <v>376</v>
      </c>
      <c r="E33" s="909"/>
      <c r="F33" s="898" t="s">
        <v>5</v>
      </c>
      <c r="G33" s="901" t="s">
        <v>6</v>
      </c>
      <c r="H33" s="898" t="s">
        <v>7</v>
      </c>
    </row>
    <row r="34" spans="1:8" s="1" customFormat="1" ht="34.5" customHeight="1" thickBot="1" x14ac:dyDescent="0.3">
      <c r="A34" s="906"/>
      <c r="B34" s="906"/>
      <c r="C34" s="899"/>
      <c r="D34" s="910"/>
      <c r="E34" s="911"/>
      <c r="F34" s="899"/>
      <c r="G34" s="902"/>
      <c r="H34" s="899"/>
    </row>
    <row r="35" spans="1:8" s="1" customFormat="1" ht="19.5" customHeight="1" thickBot="1" x14ac:dyDescent="0.3">
      <c r="A35" s="907"/>
      <c r="B35" s="907"/>
      <c r="C35" s="900"/>
      <c r="D35" s="82" t="s">
        <v>526</v>
      </c>
      <c r="E35" s="82" t="s">
        <v>527</v>
      </c>
      <c r="F35" s="900"/>
      <c r="G35" s="903"/>
      <c r="H35" s="900"/>
    </row>
    <row r="36" spans="1:8" ht="19.5" customHeight="1" x14ac:dyDescent="0.3">
      <c r="A36" s="62"/>
      <c r="B36" s="94">
        <v>40</v>
      </c>
      <c r="C36" s="62" t="s">
        <v>428</v>
      </c>
      <c r="D36" s="94"/>
      <c r="E36" s="94">
        <v>256</v>
      </c>
      <c r="F36" s="64" t="s">
        <v>184</v>
      </c>
      <c r="G36" s="62"/>
      <c r="H36" s="62" t="s">
        <v>334</v>
      </c>
    </row>
    <row r="37" spans="1:8" ht="19.5" customHeight="1" x14ac:dyDescent="0.3">
      <c r="A37" s="62"/>
      <c r="B37" s="94">
        <v>20</v>
      </c>
      <c r="C37" s="62" t="s">
        <v>429</v>
      </c>
      <c r="D37" s="94"/>
      <c r="E37" s="94">
        <v>20</v>
      </c>
      <c r="F37" s="64" t="s">
        <v>23</v>
      </c>
      <c r="G37" s="62"/>
      <c r="H37" s="62" t="s">
        <v>334</v>
      </c>
    </row>
    <row r="38" spans="1:8" ht="19.5" customHeight="1" x14ac:dyDescent="0.3">
      <c r="A38" s="62"/>
      <c r="B38" s="94">
        <v>40</v>
      </c>
      <c r="C38" s="62" t="s">
        <v>440</v>
      </c>
      <c r="D38" s="94"/>
      <c r="E38" s="94">
        <v>61</v>
      </c>
      <c r="F38" s="64" t="s">
        <v>23</v>
      </c>
      <c r="G38" s="62"/>
      <c r="H38" s="62" t="s">
        <v>334</v>
      </c>
    </row>
    <row r="39" spans="1:8" ht="19.5" customHeight="1" x14ac:dyDescent="0.3">
      <c r="A39" s="62"/>
      <c r="B39" s="94">
        <v>10</v>
      </c>
      <c r="C39" s="62" t="s">
        <v>441</v>
      </c>
      <c r="D39" s="94"/>
      <c r="E39" s="94">
        <v>15</v>
      </c>
      <c r="F39" s="64" t="s">
        <v>23</v>
      </c>
      <c r="G39" s="62"/>
      <c r="H39" s="62" t="s">
        <v>334</v>
      </c>
    </row>
    <row r="40" spans="1:8" ht="19.5" customHeight="1" x14ac:dyDescent="0.3">
      <c r="A40" s="62" t="s">
        <v>439</v>
      </c>
      <c r="B40" s="94"/>
      <c r="C40" s="62" t="s">
        <v>89</v>
      </c>
      <c r="D40" s="94"/>
      <c r="E40" s="94">
        <v>42</v>
      </c>
      <c r="F40" s="64" t="s">
        <v>90</v>
      </c>
      <c r="G40" s="62"/>
      <c r="H40" s="62" t="s">
        <v>334</v>
      </c>
    </row>
    <row r="41" spans="1:8" ht="19.5" customHeight="1" x14ac:dyDescent="0.3">
      <c r="A41" s="62"/>
      <c r="B41" s="94"/>
      <c r="C41" s="62" t="s">
        <v>91</v>
      </c>
      <c r="D41" s="94"/>
      <c r="E41" s="94"/>
      <c r="F41" s="64"/>
      <c r="G41" s="62"/>
      <c r="H41" s="62"/>
    </row>
    <row r="42" spans="1:8" ht="19.5" customHeight="1" x14ac:dyDescent="0.3">
      <c r="A42" s="104"/>
      <c r="B42" s="94"/>
      <c r="C42" s="62" t="s">
        <v>92</v>
      </c>
      <c r="D42" s="94"/>
      <c r="E42" s="94">
        <v>45</v>
      </c>
      <c r="F42" s="64" t="s">
        <v>90</v>
      </c>
      <c r="G42" s="62"/>
      <c r="H42" s="62" t="s">
        <v>334</v>
      </c>
    </row>
    <row r="43" spans="1:8" ht="19.5" customHeight="1" x14ac:dyDescent="0.3">
      <c r="A43" s="104"/>
      <c r="B43" s="94"/>
      <c r="C43" s="62" t="s">
        <v>91</v>
      </c>
      <c r="D43" s="94"/>
      <c r="E43" s="94"/>
      <c r="F43" s="64"/>
      <c r="G43" s="62"/>
      <c r="H43" s="62"/>
    </row>
    <row r="44" spans="1:8" ht="19.5" customHeight="1" x14ac:dyDescent="0.3">
      <c r="A44" s="104"/>
      <c r="B44" s="92"/>
      <c r="C44" s="61" t="s">
        <v>93</v>
      </c>
      <c r="D44" s="92"/>
      <c r="E44" s="92">
        <v>2340</v>
      </c>
      <c r="F44" s="63" t="s">
        <v>90</v>
      </c>
      <c r="G44" s="61"/>
      <c r="H44" s="62" t="s">
        <v>334</v>
      </c>
    </row>
    <row r="45" spans="1:8" ht="19.5" customHeight="1" x14ac:dyDescent="0.3">
      <c r="A45" s="104"/>
      <c r="B45" s="92"/>
      <c r="C45" s="61" t="s">
        <v>94</v>
      </c>
      <c r="D45" s="92"/>
      <c r="E45" s="92">
        <v>6150</v>
      </c>
      <c r="F45" s="63" t="s">
        <v>90</v>
      </c>
      <c r="G45" s="61"/>
      <c r="H45" s="62" t="s">
        <v>334</v>
      </c>
    </row>
    <row r="46" spans="1:8" ht="19.5" customHeight="1" x14ac:dyDescent="0.3">
      <c r="A46" s="104"/>
      <c r="B46" s="94"/>
      <c r="C46" s="62" t="s">
        <v>95</v>
      </c>
      <c r="D46" s="94"/>
      <c r="E46" s="94"/>
      <c r="F46" s="64"/>
      <c r="G46" s="62"/>
      <c r="H46" s="62"/>
    </row>
    <row r="47" spans="1:8" ht="19.5" customHeight="1" x14ac:dyDescent="0.3">
      <c r="A47" s="104"/>
      <c r="B47" s="94"/>
      <c r="C47" s="62" t="s">
        <v>97</v>
      </c>
      <c r="D47" s="94"/>
      <c r="E47" s="94">
        <v>140</v>
      </c>
      <c r="F47" s="64" t="s">
        <v>98</v>
      </c>
      <c r="G47" s="62"/>
      <c r="H47" s="62" t="s">
        <v>334</v>
      </c>
    </row>
    <row r="48" spans="1:8" ht="19.5" customHeight="1" x14ac:dyDescent="0.3">
      <c r="A48" s="104"/>
      <c r="B48" s="94"/>
      <c r="C48" s="62" t="s">
        <v>99</v>
      </c>
      <c r="D48" s="94"/>
      <c r="E48" s="94"/>
      <c r="F48" s="64"/>
      <c r="G48" s="62"/>
      <c r="H48" s="62"/>
    </row>
    <row r="49" spans="1:8" ht="19.5" customHeight="1" x14ac:dyDescent="0.3">
      <c r="A49" s="104"/>
      <c r="B49" s="94"/>
      <c r="C49" s="62" t="s">
        <v>100</v>
      </c>
      <c r="D49" s="94"/>
      <c r="E49" s="94">
        <v>140</v>
      </c>
      <c r="F49" s="64" t="s">
        <v>98</v>
      </c>
      <c r="G49" s="62"/>
      <c r="H49" s="62" t="s">
        <v>334</v>
      </c>
    </row>
    <row r="50" spans="1:8" ht="19.5" customHeight="1" x14ac:dyDescent="0.3">
      <c r="A50" s="104"/>
      <c r="B50" s="94"/>
      <c r="C50" s="62" t="s">
        <v>101</v>
      </c>
      <c r="D50" s="94"/>
      <c r="E50" s="94">
        <v>276</v>
      </c>
      <c r="F50" s="64" t="s">
        <v>98</v>
      </c>
      <c r="G50" s="62"/>
      <c r="H50" s="62" t="s">
        <v>334</v>
      </c>
    </row>
    <row r="51" spans="1:8" ht="19.5" customHeight="1" x14ac:dyDescent="0.3">
      <c r="A51" s="104"/>
      <c r="B51" s="94"/>
      <c r="C51" s="61" t="s">
        <v>102</v>
      </c>
      <c r="D51" s="94"/>
      <c r="E51" s="94">
        <v>140</v>
      </c>
      <c r="F51" s="64" t="s">
        <v>98</v>
      </c>
      <c r="G51" s="62"/>
      <c r="H51" s="62" t="s">
        <v>334</v>
      </c>
    </row>
    <row r="52" spans="1:8" ht="19.5" customHeight="1" x14ac:dyDescent="0.3">
      <c r="A52" s="104"/>
      <c r="B52" s="94"/>
      <c r="C52" s="61" t="s">
        <v>103</v>
      </c>
      <c r="D52" s="94"/>
      <c r="E52" s="94">
        <v>600</v>
      </c>
      <c r="F52" s="64" t="s">
        <v>98</v>
      </c>
      <c r="G52" s="62"/>
      <c r="H52" s="62" t="s">
        <v>334</v>
      </c>
    </row>
    <row r="53" spans="1:8" ht="19.5" customHeight="1" x14ac:dyDescent="0.3">
      <c r="A53" s="104"/>
      <c r="B53" s="94"/>
      <c r="C53" s="61" t="s">
        <v>104</v>
      </c>
      <c r="D53" s="94"/>
      <c r="E53" s="94">
        <v>110</v>
      </c>
      <c r="F53" s="64" t="s">
        <v>98</v>
      </c>
      <c r="G53" s="62"/>
      <c r="H53" s="62" t="s">
        <v>334</v>
      </c>
    </row>
    <row r="54" spans="1:8" ht="19.5" customHeight="1" x14ac:dyDescent="0.3">
      <c r="A54" s="104"/>
      <c r="B54" s="94"/>
      <c r="C54" s="61" t="s">
        <v>105</v>
      </c>
      <c r="D54" s="94"/>
      <c r="E54" s="94">
        <v>10</v>
      </c>
      <c r="F54" s="64" t="s">
        <v>98</v>
      </c>
      <c r="G54" s="62"/>
      <c r="H54" s="62" t="s">
        <v>334</v>
      </c>
    </row>
    <row r="55" spans="1:8" ht="19.5" customHeight="1" x14ac:dyDescent="0.3">
      <c r="A55" s="104"/>
      <c r="B55" s="92"/>
      <c r="C55" s="61" t="s">
        <v>106</v>
      </c>
      <c r="D55" s="92"/>
      <c r="E55" s="92">
        <v>210</v>
      </c>
      <c r="F55" s="63" t="s">
        <v>98</v>
      </c>
      <c r="G55" s="61"/>
      <c r="H55" s="62" t="s">
        <v>334</v>
      </c>
    </row>
    <row r="56" spans="1:8" ht="19.5" customHeight="1" x14ac:dyDescent="0.3">
      <c r="A56" s="104"/>
      <c r="B56" s="92"/>
      <c r="C56" s="61" t="s">
        <v>107</v>
      </c>
      <c r="D56" s="92"/>
      <c r="E56" s="92"/>
      <c r="F56" s="63"/>
      <c r="G56" s="61"/>
      <c r="H56" s="61"/>
    </row>
    <row r="57" spans="1:8" ht="19.5" customHeight="1" x14ac:dyDescent="0.3">
      <c r="A57" s="104"/>
      <c r="B57" s="92"/>
      <c r="C57" s="61" t="s">
        <v>108</v>
      </c>
      <c r="D57" s="92"/>
      <c r="E57" s="92">
        <v>5576</v>
      </c>
      <c r="F57" s="63" t="s">
        <v>98</v>
      </c>
      <c r="G57" s="61"/>
      <c r="H57" s="62" t="s">
        <v>334</v>
      </c>
    </row>
    <row r="58" spans="1:8" ht="19.5" customHeight="1" thickBot="1" x14ac:dyDescent="0.35">
      <c r="A58" s="135"/>
      <c r="B58" s="133"/>
      <c r="C58" s="99" t="s">
        <v>109</v>
      </c>
      <c r="D58" s="133"/>
      <c r="E58" s="133">
        <v>25</v>
      </c>
      <c r="F58" s="134" t="s">
        <v>98</v>
      </c>
      <c r="G58" s="99"/>
      <c r="H58" s="99" t="s">
        <v>334</v>
      </c>
    </row>
    <row r="59" spans="1:8" s="1" customFormat="1" ht="19.5" customHeight="1" x14ac:dyDescent="0.25">
      <c r="A59" s="904" t="s">
        <v>0</v>
      </c>
      <c r="B59" s="904"/>
      <c r="C59" s="904"/>
      <c r="D59" s="904"/>
      <c r="E59" s="904"/>
      <c r="F59" s="904"/>
      <c r="G59" s="904"/>
      <c r="H59" s="904"/>
    </row>
    <row r="60" spans="1:8" s="1" customFormat="1" ht="19.5" customHeight="1" x14ac:dyDescent="0.25">
      <c r="A60" s="904" t="s">
        <v>75</v>
      </c>
      <c r="B60" s="904"/>
      <c r="C60" s="904"/>
      <c r="D60" s="904"/>
      <c r="E60" s="904"/>
      <c r="F60" s="904"/>
      <c r="G60" s="904"/>
      <c r="H60" s="904"/>
    </row>
    <row r="61" spans="1:8" s="1" customFormat="1" ht="13.5" customHeight="1" thickBot="1" x14ac:dyDescent="0.3">
      <c r="A61" s="2"/>
      <c r="B61" s="3"/>
      <c r="C61" s="2"/>
      <c r="D61" s="81"/>
      <c r="E61" s="81"/>
      <c r="F61" s="4"/>
      <c r="G61" s="2"/>
      <c r="H61" s="5"/>
    </row>
    <row r="62" spans="1:8" s="1" customFormat="1" ht="34.5" customHeight="1" x14ac:dyDescent="0.25">
      <c r="A62" s="905" t="s">
        <v>2</v>
      </c>
      <c r="B62" s="905" t="s">
        <v>347</v>
      </c>
      <c r="C62" s="898" t="s">
        <v>3</v>
      </c>
      <c r="D62" s="908" t="s">
        <v>376</v>
      </c>
      <c r="E62" s="909"/>
      <c r="F62" s="898" t="s">
        <v>5</v>
      </c>
      <c r="G62" s="901" t="s">
        <v>6</v>
      </c>
      <c r="H62" s="898" t="s">
        <v>7</v>
      </c>
    </row>
    <row r="63" spans="1:8" s="1" customFormat="1" ht="34.5" customHeight="1" thickBot="1" x14ac:dyDescent="0.3">
      <c r="A63" s="906"/>
      <c r="B63" s="906"/>
      <c r="C63" s="899"/>
      <c r="D63" s="910"/>
      <c r="E63" s="911"/>
      <c r="F63" s="899"/>
      <c r="G63" s="902"/>
      <c r="H63" s="899"/>
    </row>
    <row r="64" spans="1:8" s="1" customFormat="1" ht="19.5" customHeight="1" thickBot="1" x14ac:dyDescent="0.3">
      <c r="A64" s="907"/>
      <c r="B64" s="907"/>
      <c r="C64" s="900"/>
      <c r="D64" s="82" t="s">
        <v>526</v>
      </c>
      <c r="E64" s="82" t="s">
        <v>527</v>
      </c>
      <c r="F64" s="900"/>
      <c r="G64" s="903"/>
      <c r="H64" s="900"/>
    </row>
    <row r="65" spans="1:8" ht="19.5" customHeight="1" x14ac:dyDescent="0.3">
      <c r="A65" s="104"/>
      <c r="B65" s="94"/>
      <c r="C65" s="62" t="s">
        <v>110</v>
      </c>
      <c r="D65" s="94"/>
      <c r="E65" s="94">
        <v>131</v>
      </c>
      <c r="F65" s="64" t="s">
        <v>98</v>
      </c>
      <c r="G65" s="62"/>
      <c r="H65" s="62" t="s">
        <v>334</v>
      </c>
    </row>
    <row r="66" spans="1:8" ht="19.5" customHeight="1" x14ac:dyDescent="0.3">
      <c r="A66" s="104"/>
      <c r="B66" s="94"/>
      <c r="C66" s="62" t="s">
        <v>111</v>
      </c>
      <c r="D66" s="94"/>
      <c r="E66" s="94">
        <v>100</v>
      </c>
      <c r="F66" s="64" t="s">
        <v>112</v>
      </c>
      <c r="G66" s="62"/>
      <c r="H66" s="62" t="s">
        <v>334</v>
      </c>
    </row>
    <row r="67" spans="1:8" ht="20.25" customHeight="1" x14ac:dyDescent="0.3">
      <c r="A67" s="104"/>
      <c r="B67" s="94"/>
      <c r="C67" s="62" t="s">
        <v>113</v>
      </c>
      <c r="D67" s="94"/>
      <c r="E67" s="94">
        <v>44</v>
      </c>
      <c r="F67" s="64" t="s">
        <v>112</v>
      </c>
      <c r="G67" s="62"/>
      <c r="H67" s="62" t="s">
        <v>334</v>
      </c>
    </row>
    <row r="68" spans="1:8" ht="19.5" customHeight="1" x14ac:dyDescent="0.3">
      <c r="A68" s="104"/>
      <c r="B68" s="94"/>
      <c r="C68" s="62" t="s">
        <v>114</v>
      </c>
      <c r="D68" s="94"/>
      <c r="E68" s="94">
        <v>35</v>
      </c>
      <c r="F68" s="64" t="s">
        <v>112</v>
      </c>
      <c r="G68" s="62"/>
      <c r="H68" s="62" t="s">
        <v>334</v>
      </c>
    </row>
    <row r="69" spans="1:8" ht="19.5" customHeight="1" x14ac:dyDescent="0.3">
      <c r="A69" s="104"/>
      <c r="B69" s="94"/>
      <c r="C69" s="62" t="s">
        <v>115</v>
      </c>
      <c r="D69" s="94"/>
      <c r="E69" s="94">
        <v>250</v>
      </c>
      <c r="F69" s="64" t="s">
        <v>116</v>
      </c>
      <c r="G69" s="62"/>
      <c r="H69" s="62" t="s">
        <v>334</v>
      </c>
    </row>
    <row r="70" spans="1:8" ht="19.5" customHeight="1" x14ac:dyDescent="0.3">
      <c r="A70" s="104"/>
      <c r="B70" s="94"/>
      <c r="C70" s="62" t="s">
        <v>117</v>
      </c>
      <c r="D70" s="94"/>
      <c r="E70" s="94"/>
      <c r="F70" s="64"/>
      <c r="G70" s="62"/>
      <c r="H70" s="62"/>
    </row>
    <row r="71" spans="1:8" ht="19.5" customHeight="1" x14ac:dyDescent="0.3">
      <c r="A71" s="104"/>
      <c r="B71" s="92"/>
      <c r="C71" s="61" t="s">
        <v>442</v>
      </c>
      <c r="D71" s="92"/>
      <c r="E71" s="92">
        <v>68</v>
      </c>
      <c r="F71" s="63" t="s">
        <v>23</v>
      </c>
      <c r="G71" s="61"/>
      <c r="H71" s="62" t="s">
        <v>334</v>
      </c>
    </row>
    <row r="72" spans="1:8" ht="19.5" customHeight="1" thickBot="1" x14ac:dyDescent="0.35">
      <c r="A72" s="104"/>
      <c r="B72" s="92"/>
      <c r="C72" s="61" t="s">
        <v>511</v>
      </c>
      <c r="D72" s="92"/>
      <c r="E72" s="92">
        <v>44</v>
      </c>
      <c r="F72" s="63"/>
      <c r="G72" s="61"/>
      <c r="H72" s="62" t="s">
        <v>334</v>
      </c>
    </row>
    <row r="73" spans="1:8" ht="19.5" customHeight="1" thickBot="1" x14ac:dyDescent="0.35">
      <c r="A73" s="105"/>
      <c r="B73" s="106">
        <f>SUM(B7:B70)</f>
        <v>1312</v>
      </c>
      <c r="C73" s="107"/>
      <c r="D73" s="108">
        <f>SUM(D7:D72)</f>
        <v>291</v>
      </c>
      <c r="E73" s="108">
        <f>SUM(E9:E72)</f>
        <v>18252</v>
      </c>
      <c r="F73" s="65"/>
      <c r="G73" s="107"/>
      <c r="H73" s="107"/>
    </row>
    <row r="74" spans="1:8" s="113" customFormat="1" ht="19.5" customHeight="1" thickBot="1" x14ac:dyDescent="0.35">
      <c r="A74" s="109"/>
      <c r="B74" s="110"/>
      <c r="C74" s="111"/>
      <c r="D74" s="916">
        <f>SUM(D73:E73)</f>
        <v>18543</v>
      </c>
      <c r="E74" s="917"/>
      <c r="F74" s="66"/>
      <c r="G74" s="111"/>
      <c r="H74" s="111"/>
    </row>
    <row r="75" spans="1:8" s="113" customFormat="1" ht="19.5" customHeight="1" x14ac:dyDescent="0.3">
      <c r="A75" s="109"/>
      <c r="B75" s="110"/>
      <c r="C75" s="111"/>
      <c r="D75" s="112"/>
      <c r="E75" s="112"/>
      <c r="F75" s="66"/>
      <c r="G75" s="111"/>
      <c r="H75" s="111"/>
    </row>
    <row r="76" spans="1:8" s="113" customFormat="1" ht="19.5" customHeight="1" x14ac:dyDescent="0.3">
      <c r="A76" s="109"/>
      <c r="B76" s="110"/>
      <c r="C76" s="111"/>
      <c r="D76" s="112"/>
      <c r="E76" s="112"/>
      <c r="F76" s="66"/>
      <c r="G76" s="111"/>
      <c r="H76" s="111"/>
    </row>
    <row r="77" spans="1:8" s="113" customFormat="1" ht="19.5" customHeight="1" x14ac:dyDescent="0.3">
      <c r="A77" s="109"/>
      <c r="B77" s="110"/>
      <c r="C77" s="111"/>
      <c r="D77" s="112"/>
      <c r="E77" s="112"/>
      <c r="F77" s="66"/>
      <c r="G77" s="111"/>
      <c r="H77" s="111"/>
    </row>
    <row r="78" spans="1:8" s="113" customFormat="1" ht="19.5" customHeight="1" x14ac:dyDescent="0.3">
      <c r="A78" s="109"/>
      <c r="B78" s="110"/>
      <c r="C78" s="111"/>
      <c r="D78" s="112"/>
      <c r="E78" s="112"/>
      <c r="F78" s="66"/>
      <c r="G78" s="111"/>
      <c r="H78" s="111"/>
    </row>
    <row r="79" spans="1:8" s="113" customFormat="1" ht="19.5" customHeight="1" x14ac:dyDescent="0.3">
      <c r="A79" s="109"/>
      <c r="B79" s="110"/>
      <c r="C79" s="111"/>
      <c r="D79" s="112"/>
      <c r="E79" s="112"/>
      <c r="F79" s="66"/>
      <c r="G79" s="111"/>
      <c r="H79" s="111"/>
    </row>
    <row r="80" spans="1:8" s="113" customFormat="1" ht="19.5" customHeight="1" x14ac:dyDescent="0.3">
      <c r="A80" s="109"/>
      <c r="B80" s="110"/>
      <c r="C80" s="111"/>
      <c r="D80" s="112"/>
      <c r="E80" s="112"/>
      <c r="F80" s="66"/>
      <c r="G80" s="111"/>
      <c r="H80" s="111"/>
    </row>
    <row r="81" spans="1:8" s="113" customFormat="1" ht="19.5" customHeight="1" x14ac:dyDescent="0.3">
      <c r="A81" s="109"/>
      <c r="B81" s="110"/>
      <c r="C81" s="111"/>
      <c r="D81" s="112"/>
      <c r="E81" s="112"/>
      <c r="F81" s="66"/>
      <c r="G81" s="111"/>
      <c r="H81" s="111"/>
    </row>
    <row r="82" spans="1:8" s="113" customFormat="1" ht="19.5" customHeight="1" x14ac:dyDescent="0.3">
      <c r="A82" s="109"/>
      <c r="B82" s="110"/>
      <c r="C82" s="111"/>
      <c r="D82" s="112"/>
      <c r="E82" s="112"/>
      <c r="F82" s="66"/>
      <c r="G82" s="111"/>
      <c r="H82" s="111"/>
    </row>
    <row r="83" spans="1:8" s="113" customFormat="1" ht="19.5" customHeight="1" x14ac:dyDescent="0.3">
      <c r="A83" s="109"/>
      <c r="B83" s="110"/>
      <c r="C83" s="111"/>
      <c r="D83" s="112"/>
      <c r="E83" s="112"/>
      <c r="F83" s="66"/>
      <c r="G83" s="111"/>
      <c r="H83" s="111"/>
    </row>
    <row r="84" spans="1:8" s="113" customFormat="1" ht="19.5" customHeight="1" x14ac:dyDescent="0.3">
      <c r="A84" s="109"/>
      <c r="B84" s="110"/>
      <c r="C84" s="111"/>
      <c r="D84" s="112"/>
      <c r="E84" s="112"/>
      <c r="F84" s="66"/>
      <c r="G84" s="111"/>
      <c r="H84" s="111"/>
    </row>
    <row r="85" spans="1:8" s="113" customFormat="1" ht="19.5" customHeight="1" x14ac:dyDescent="0.3">
      <c r="A85" s="109"/>
      <c r="B85" s="110"/>
      <c r="C85" s="111"/>
      <c r="D85" s="112"/>
      <c r="E85" s="112"/>
      <c r="F85" s="66"/>
      <c r="G85" s="111"/>
      <c r="H85" s="111"/>
    </row>
    <row r="86" spans="1:8" s="113" customFormat="1" ht="19.5" customHeight="1" x14ac:dyDescent="0.3">
      <c r="A86" s="109"/>
      <c r="B86" s="110"/>
      <c r="C86" s="111"/>
      <c r="D86" s="112"/>
      <c r="E86" s="112"/>
      <c r="F86" s="66"/>
      <c r="G86" s="111"/>
      <c r="H86" s="111"/>
    </row>
    <row r="87" spans="1:8" s="113" customFormat="1" ht="19.5" customHeight="1" x14ac:dyDescent="0.3">
      <c r="A87" s="109"/>
      <c r="B87" s="110"/>
      <c r="C87" s="111"/>
      <c r="D87" s="112"/>
      <c r="E87" s="112"/>
      <c r="F87" s="66"/>
      <c r="G87" s="111"/>
      <c r="H87" s="111"/>
    </row>
    <row r="88" spans="1:8" s="1" customFormat="1" ht="19.5" customHeight="1" x14ac:dyDescent="0.25">
      <c r="A88" s="904" t="s">
        <v>0</v>
      </c>
      <c r="B88" s="904"/>
      <c r="C88" s="904"/>
      <c r="D88" s="904"/>
      <c r="E88" s="904"/>
      <c r="F88" s="904"/>
      <c r="G88" s="904"/>
      <c r="H88" s="904"/>
    </row>
    <row r="89" spans="1:8" s="1" customFormat="1" ht="19.5" customHeight="1" x14ac:dyDescent="0.25">
      <c r="A89" s="904" t="s">
        <v>75</v>
      </c>
      <c r="B89" s="904"/>
      <c r="C89" s="904"/>
      <c r="D89" s="904"/>
      <c r="E89" s="904"/>
      <c r="F89" s="904"/>
      <c r="G89" s="904"/>
      <c r="H89" s="904"/>
    </row>
    <row r="90" spans="1:8" s="1" customFormat="1" ht="13.5" customHeight="1" thickBot="1" x14ac:dyDescent="0.3">
      <c r="A90" s="2"/>
      <c r="B90" s="3"/>
      <c r="C90" s="2"/>
      <c r="D90" s="81"/>
      <c r="E90" s="81"/>
      <c r="F90" s="4"/>
      <c r="G90" s="2"/>
      <c r="H90" s="5"/>
    </row>
    <row r="91" spans="1:8" s="1" customFormat="1" ht="34.5" customHeight="1" x14ac:dyDescent="0.25">
      <c r="A91" s="905" t="s">
        <v>2</v>
      </c>
      <c r="B91" s="905" t="s">
        <v>347</v>
      </c>
      <c r="C91" s="898" t="s">
        <v>3</v>
      </c>
      <c r="D91" s="908" t="s">
        <v>376</v>
      </c>
      <c r="E91" s="909"/>
      <c r="F91" s="898" t="s">
        <v>5</v>
      </c>
      <c r="G91" s="901" t="s">
        <v>6</v>
      </c>
      <c r="H91" s="898" t="s">
        <v>7</v>
      </c>
    </row>
    <row r="92" spans="1:8" s="1" customFormat="1" ht="34.5" customHeight="1" thickBot="1" x14ac:dyDescent="0.3">
      <c r="A92" s="906"/>
      <c r="B92" s="906"/>
      <c r="C92" s="899"/>
      <c r="D92" s="910"/>
      <c r="E92" s="911"/>
      <c r="F92" s="899"/>
      <c r="G92" s="902"/>
      <c r="H92" s="899"/>
    </row>
    <row r="93" spans="1:8" s="1" customFormat="1" ht="19.5" customHeight="1" thickBot="1" x14ac:dyDescent="0.3">
      <c r="A93" s="907"/>
      <c r="B93" s="907"/>
      <c r="C93" s="900"/>
      <c r="D93" s="82" t="s">
        <v>526</v>
      </c>
      <c r="E93" s="82" t="s">
        <v>527</v>
      </c>
      <c r="F93" s="900"/>
      <c r="G93" s="903"/>
      <c r="H93" s="900"/>
    </row>
    <row r="94" spans="1:8" ht="19.5" customHeight="1" x14ac:dyDescent="0.3">
      <c r="A94" s="102" t="s">
        <v>43</v>
      </c>
      <c r="B94" s="92"/>
      <c r="C94" s="103"/>
      <c r="D94" s="92"/>
      <c r="E94" s="92"/>
      <c r="F94" s="63"/>
      <c r="G94" s="61"/>
      <c r="H94" s="61"/>
    </row>
    <row r="95" spans="1:8" ht="19.5" customHeight="1" x14ac:dyDescent="0.3">
      <c r="A95" s="62" t="s">
        <v>44</v>
      </c>
      <c r="B95" s="92">
        <v>40</v>
      </c>
      <c r="C95" s="103"/>
      <c r="D95" s="92"/>
      <c r="E95" s="92"/>
      <c r="F95" s="63"/>
      <c r="G95" s="61"/>
      <c r="H95" s="61"/>
    </row>
    <row r="96" spans="1:8" ht="19.5" customHeight="1" x14ac:dyDescent="0.3">
      <c r="A96" s="62"/>
      <c r="B96" s="92"/>
      <c r="C96" s="62" t="s">
        <v>118</v>
      </c>
      <c r="D96" s="92">
        <v>26</v>
      </c>
      <c r="E96" s="92"/>
      <c r="F96" s="63" t="s">
        <v>119</v>
      </c>
      <c r="G96" s="61"/>
      <c r="H96" s="62" t="s">
        <v>334</v>
      </c>
    </row>
    <row r="97" spans="1:8" ht="19.5" customHeight="1" x14ac:dyDescent="0.3">
      <c r="A97" s="62"/>
      <c r="B97" s="92"/>
      <c r="C97" s="62" t="s">
        <v>120</v>
      </c>
      <c r="D97" s="92"/>
      <c r="E97" s="92">
        <v>79</v>
      </c>
      <c r="F97" s="63" t="s">
        <v>121</v>
      </c>
      <c r="G97" s="62"/>
      <c r="H97" s="62" t="s">
        <v>334</v>
      </c>
    </row>
    <row r="98" spans="1:8" ht="19.5" customHeight="1" x14ac:dyDescent="0.3">
      <c r="A98" s="62"/>
      <c r="B98" s="92"/>
      <c r="C98" s="62" t="s">
        <v>122</v>
      </c>
      <c r="D98" s="92"/>
      <c r="E98" s="92">
        <v>135</v>
      </c>
      <c r="F98" s="63" t="s">
        <v>123</v>
      </c>
      <c r="G98" s="62"/>
      <c r="H98" s="62" t="s">
        <v>334</v>
      </c>
    </row>
    <row r="99" spans="1:8" ht="19.5" customHeight="1" x14ac:dyDescent="0.3">
      <c r="A99" s="62"/>
      <c r="B99" s="92"/>
      <c r="C99" s="62" t="s">
        <v>124</v>
      </c>
      <c r="D99" s="92"/>
      <c r="E99" s="92">
        <v>86</v>
      </c>
      <c r="F99" s="63" t="s">
        <v>23</v>
      </c>
      <c r="G99" s="62"/>
      <c r="H99" s="62" t="s">
        <v>334</v>
      </c>
    </row>
    <row r="100" spans="1:8" ht="19.5" customHeight="1" x14ac:dyDescent="0.3">
      <c r="A100" s="62" t="s">
        <v>125</v>
      </c>
      <c r="B100" s="92">
        <v>50</v>
      </c>
      <c r="C100" s="103"/>
      <c r="D100" s="92"/>
      <c r="E100" s="92">
        <v>40</v>
      </c>
      <c r="F100" s="63" t="s">
        <v>82</v>
      </c>
      <c r="G100" s="62"/>
      <c r="H100" s="62" t="s">
        <v>334</v>
      </c>
    </row>
    <row r="101" spans="1:8" ht="19.5" customHeight="1" x14ac:dyDescent="0.3">
      <c r="A101" s="62" t="s">
        <v>445</v>
      </c>
      <c r="B101" s="94">
        <v>40</v>
      </c>
      <c r="C101" s="62" t="s">
        <v>45</v>
      </c>
      <c r="D101" s="94"/>
      <c r="E101" s="94">
        <v>45</v>
      </c>
      <c r="F101" s="64" t="s">
        <v>23</v>
      </c>
      <c r="G101" s="62"/>
      <c r="H101" s="62" t="s">
        <v>334</v>
      </c>
    </row>
    <row r="102" spans="1:8" ht="19.5" customHeight="1" x14ac:dyDescent="0.3">
      <c r="A102" s="62" t="s">
        <v>53</v>
      </c>
      <c r="B102" s="92"/>
      <c r="C102" s="61" t="s">
        <v>126</v>
      </c>
      <c r="D102" s="92"/>
      <c r="E102" s="92">
        <v>120</v>
      </c>
      <c r="F102" s="63" t="s">
        <v>98</v>
      </c>
      <c r="G102" s="61"/>
      <c r="H102" s="62" t="s">
        <v>334</v>
      </c>
    </row>
    <row r="103" spans="1:8" ht="19.5" customHeight="1" x14ac:dyDescent="0.3">
      <c r="A103" s="62"/>
      <c r="B103" s="92"/>
      <c r="C103" s="61" t="s">
        <v>127</v>
      </c>
      <c r="D103" s="92"/>
      <c r="E103" s="92">
        <v>30</v>
      </c>
      <c r="F103" s="63" t="s">
        <v>98</v>
      </c>
      <c r="G103" s="61"/>
      <c r="H103" s="62" t="s">
        <v>334</v>
      </c>
    </row>
    <row r="104" spans="1:8" ht="19.5" customHeight="1" thickBot="1" x14ac:dyDescent="0.35">
      <c r="A104" s="62"/>
      <c r="B104" s="94"/>
      <c r="C104" s="62" t="s">
        <v>128</v>
      </c>
      <c r="D104" s="94"/>
      <c r="E104" s="94">
        <v>40</v>
      </c>
      <c r="F104" s="64" t="s">
        <v>82</v>
      </c>
      <c r="G104" s="62"/>
      <c r="H104" s="62" t="s">
        <v>334</v>
      </c>
    </row>
    <row r="105" spans="1:8" ht="19.5" customHeight="1" thickBot="1" x14ac:dyDescent="0.35">
      <c r="A105" s="105"/>
      <c r="B105" s="106">
        <f>SUM(B94:B104)</f>
        <v>130</v>
      </c>
      <c r="C105" s="107"/>
      <c r="D105" s="108">
        <f>SUM(D95:D104)</f>
        <v>26</v>
      </c>
      <c r="E105" s="108">
        <f>SUM(E97:E104)</f>
        <v>575</v>
      </c>
      <c r="F105" s="65"/>
      <c r="G105" s="107"/>
      <c r="H105" s="107"/>
    </row>
    <row r="106" spans="1:8" s="117" customFormat="1" ht="19.5" customHeight="1" thickBot="1" x14ac:dyDescent="0.35">
      <c r="A106" s="114"/>
      <c r="B106" s="115"/>
      <c r="C106" s="116"/>
      <c r="D106" s="916">
        <f>SUM(D105:E105)</f>
        <v>601</v>
      </c>
      <c r="E106" s="917"/>
      <c r="F106" s="67"/>
      <c r="G106" s="116"/>
      <c r="H106" s="116"/>
    </row>
    <row r="107" spans="1:8" s="113" customFormat="1" ht="19.5" customHeight="1" x14ac:dyDescent="0.3">
      <c r="A107" s="109"/>
      <c r="B107" s="110"/>
      <c r="C107" s="111"/>
      <c r="D107" s="112"/>
      <c r="E107" s="112"/>
      <c r="F107" s="66"/>
      <c r="G107" s="111"/>
      <c r="H107" s="111"/>
    </row>
    <row r="108" spans="1:8" s="113" customFormat="1" ht="19.5" customHeight="1" x14ac:dyDescent="0.3">
      <c r="A108" s="109"/>
      <c r="B108" s="110"/>
      <c r="C108" s="111"/>
      <c r="D108" s="112"/>
      <c r="E108" s="112"/>
      <c r="F108" s="66"/>
      <c r="G108" s="111"/>
      <c r="H108" s="111"/>
    </row>
    <row r="109" spans="1:8" s="113" customFormat="1" ht="19.5" customHeight="1" x14ac:dyDescent="0.3">
      <c r="A109" s="109"/>
      <c r="B109" s="110"/>
      <c r="C109" s="111"/>
      <c r="D109" s="112"/>
      <c r="E109" s="112"/>
      <c r="F109" s="66"/>
      <c r="G109" s="111"/>
      <c r="H109" s="111"/>
    </row>
    <row r="110" spans="1:8" s="113" customFormat="1" ht="19.5" customHeight="1" x14ac:dyDescent="0.3">
      <c r="A110" s="109"/>
      <c r="B110" s="110"/>
      <c r="C110" s="111"/>
      <c r="D110" s="112"/>
      <c r="E110" s="112"/>
      <c r="F110" s="66"/>
      <c r="G110" s="111"/>
      <c r="H110" s="111"/>
    </row>
    <row r="111" spans="1:8" s="113" customFormat="1" ht="19.5" customHeight="1" x14ac:dyDescent="0.3">
      <c r="A111" s="109"/>
      <c r="B111" s="110"/>
      <c r="C111" s="111"/>
      <c r="D111" s="112"/>
      <c r="E111" s="112"/>
      <c r="F111" s="66"/>
      <c r="G111" s="111"/>
      <c r="H111" s="111"/>
    </row>
    <row r="112" spans="1:8" s="113" customFormat="1" ht="19.5" customHeight="1" x14ac:dyDescent="0.3">
      <c r="A112" s="109"/>
      <c r="B112" s="110"/>
      <c r="C112" s="111"/>
      <c r="D112" s="112"/>
      <c r="E112" s="112"/>
      <c r="F112" s="66"/>
      <c r="G112" s="111"/>
      <c r="H112" s="111"/>
    </row>
    <row r="113" spans="1:8" s="113" customFormat="1" ht="19.5" customHeight="1" x14ac:dyDescent="0.3">
      <c r="A113" s="109"/>
      <c r="B113" s="110"/>
      <c r="C113" s="111"/>
      <c r="D113" s="112"/>
      <c r="E113" s="112"/>
      <c r="F113" s="66"/>
      <c r="G113" s="111"/>
      <c r="H113" s="111"/>
    </row>
    <row r="114" spans="1:8" s="113" customFormat="1" ht="19.5" customHeight="1" x14ac:dyDescent="0.3">
      <c r="A114" s="109"/>
      <c r="B114" s="110"/>
      <c r="C114" s="111"/>
      <c r="D114" s="112"/>
      <c r="E114" s="112"/>
      <c r="F114" s="66"/>
      <c r="G114" s="111"/>
      <c r="H114" s="111"/>
    </row>
    <row r="115" spans="1:8" s="113" customFormat="1" ht="19.5" customHeight="1" x14ac:dyDescent="0.3">
      <c r="A115" s="109"/>
      <c r="B115" s="110"/>
      <c r="C115" s="111"/>
      <c r="D115" s="112"/>
      <c r="E115" s="112"/>
      <c r="F115" s="66"/>
      <c r="G115" s="111"/>
      <c r="H115" s="111"/>
    </row>
    <row r="116" spans="1:8" s="113" customFormat="1" ht="19.5" customHeight="1" x14ac:dyDescent="0.3">
      <c r="A116" s="109"/>
      <c r="B116" s="110"/>
      <c r="C116" s="111"/>
      <c r="D116" s="112"/>
      <c r="E116" s="112"/>
      <c r="F116" s="66"/>
      <c r="G116" s="111"/>
      <c r="H116" s="111"/>
    </row>
    <row r="117" spans="1:8" s="1" customFormat="1" ht="19.5" customHeight="1" x14ac:dyDescent="0.25">
      <c r="A117" s="904" t="s">
        <v>0</v>
      </c>
      <c r="B117" s="904"/>
      <c r="C117" s="904"/>
      <c r="D117" s="904"/>
      <c r="E117" s="904"/>
      <c r="F117" s="904"/>
      <c r="G117" s="904"/>
      <c r="H117" s="904"/>
    </row>
    <row r="118" spans="1:8" s="1" customFormat="1" ht="19.5" customHeight="1" x14ac:dyDescent="0.25">
      <c r="A118" s="904" t="s">
        <v>75</v>
      </c>
      <c r="B118" s="904"/>
      <c r="C118" s="904"/>
      <c r="D118" s="904"/>
      <c r="E118" s="904"/>
      <c r="F118" s="904"/>
      <c r="G118" s="904"/>
      <c r="H118" s="904"/>
    </row>
    <row r="119" spans="1:8" s="1" customFormat="1" ht="13.5" customHeight="1" thickBot="1" x14ac:dyDescent="0.3">
      <c r="A119" s="2"/>
      <c r="B119" s="3"/>
      <c r="C119" s="2"/>
      <c r="D119" s="81"/>
      <c r="E119" s="81"/>
      <c r="F119" s="4"/>
      <c r="G119" s="2"/>
      <c r="H119" s="5"/>
    </row>
    <row r="120" spans="1:8" s="1" customFormat="1" ht="34.5" customHeight="1" x14ac:dyDescent="0.25">
      <c r="A120" s="905" t="s">
        <v>2</v>
      </c>
      <c r="B120" s="905" t="s">
        <v>347</v>
      </c>
      <c r="C120" s="898" t="s">
        <v>3</v>
      </c>
      <c r="D120" s="908" t="s">
        <v>376</v>
      </c>
      <c r="E120" s="909"/>
      <c r="F120" s="898" t="s">
        <v>5</v>
      </c>
      <c r="G120" s="901" t="s">
        <v>6</v>
      </c>
      <c r="H120" s="898" t="s">
        <v>7</v>
      </c>
    </row>
    <row r="121" spans="1:8" s="1" customFormat="1" ht="34.5" customHeight="1" thickBot="1" x14ac:dyDescent="0.3">
      <c r="A121" s="906"/>
      <c r="B121" s="906"/>
      <c r="C121" s="899"/>
      <c r="D121" s="910"/>
      <c r="E121" s="911"/>
      <c r="F121" s="899"/>
      <c r="G121" s="902"/>
      <c r="H121" s="899"/>
    </row>
    <row r="122" spans="1:8" s="1" customFormat="1" ht="19.5" customHeight="1" thickBot="1" x14ac:dyDescent="0.3">
      <c r="A122" s="907"/>
      <c r="B122" s="907"/>
      <c r="C122" s="900"/>
      <c r="D122" s="82" t="s">
        <v>526</v>
      </c>
      <c r="E122" s="82" t="s">
        <v>527</v>
      </c>
      <c r="F122" s="900"/>
      <c r="G122" s="903"/>
      <c r="H122" s="900"/>
    </row>
    <row r="123" spans="1:8" s="117" customFormat="1" ht="19.5" customHeight="1" x14ac:dyDescent="0.3">
      <c r="A123" s="118" t="s">
        <v>58</v>
      </c>
      <c r="B123" s="119"/>
      <c r="C123" s="98"/>
      <c r="D123" s="119"/>
      <c r="E123" s="119"/>
      <c r="F123" s="68"/>
      <c r="G123" s="98"/>
      <c r="H123" s="98"/>
    </row>
    <row r="124" spans="1:8" ht="19.5" customHeight="1" x14ac:dyDescent="0.3">
      <c r="A124" s="102" t="s">
        <v>59</v>
      </c>
      <c r="B124" s="94"/>
      <c r="C124" s="62"/>
      <c r="D124" s="94"/>
      <c r="E124" s="94"/>
      <c r="F124" s="64"/>
      <c r="G124" s="62"/>
      <c r="H124" s="62"/>
    </row>
    <row r="125" spans="1:8" ht="19.5" customHeight="1" x14ac:dyDescent="0.3">
      <c r="A125" s="62" t="s">
        <v>10</v>
      </c>
      <c r="B125" s="92">
        <v>85</v>
      </c>
      <c r="C125" s="103"/>
      <c r="D125" s="92"/>
      <c r="E125" s="92"/>
      <c r="F125" s="63"/>
      <c r="G125" s="61"/>
      <c r="H125" s="61"/>
    </row>
    <row r="126" spans="1:8" ht="19.5" customHeight="1" x14ac:dyDescent="0.3">
      <c r="A126" s="62"/>
      <c r="B126" s="92"/>
      <c r="C126" s="61" t="s">
        <v>446</v>
      </c>
      <c r="D126" s="92">
        <v>24</v>
      </c>
      <c r="E126" s="92"/>
      <c r="F126" s="63" t="s">
        <v>129</v>
      </c>
      <c r="G126" s="61"/>
      <c r="H126" s="62" t="s">
        <v>334</v>
      </c>
    </row>
    <row r="127" spans="1:8" ht="19.5" customHeight="1" x14ac:dyDescent="0.3">
      <c r="A127" s="62"/>
      <c r="B127" s="92"/>
      <c r="C127" s="61" t="s">
        <v>447</v>
      </c>
      <c r="D127" s="92">
        <v>20</v>
      </c>
      <c r="E127" s="92"/>
      <c r="F127" s="63" t="s">
        <v>129</v>
      </c>
      <c r="G127" s="61"/>
      <c r="H127" s="62" t="s">
        <v>334</v>
      </c>
    </row>
    <row r="128" spans="1:8" ht="19.5" customHeight="1" x14ac:dyDescent="0.3">
      <c r="A128" s="62"/>
      <c r="B128" s="94"/>
      <c r="C128" s="62" t="s">
        <v>130</v>
      </c>
      <c r="D128" s="94">
        <v>41</v>
      </c>
      <c r="E128" s="94"/>
      <c r="F128" s="64" t="s">
        <v>131</v>
      </c>
      <c r="G128" s="62"/>
      <c r="H128" s="62" t="s">
        <v>334</v>
      </c>
    </row>
    <row r="129" spans="1:8" ht="19.5" customHeight="1" x14ac:dyDescent="0.3">
      <c r="A129" s="62"/>
      <c r="B129" s="94"/>
      <c r="C129" s="62" t="s">
        <v>132</v>
      </c>
      <c r="D129" s="94">
        <v>29</v>
      </c>
      <c r="E129" s="94"/>
      <c r="F129" s="64" t="s">
        <v>133</v>
      </c>
      <c r="G129" s="62"/>
      <c r="H129" s="62" t="s">
        <v>334</v>
      </c>
    </row>
    <row r="130" spans="1:8" ht="19.5" customHeight="1" x14ac:dyDescent="0.3">
      <c r="A130" s="62"/>
      <c r="B130" s="94"/>
      <c r="C130" s="62" t="s">
        <v>450</v>
      </c>
      <c r="D130" s="94"/>
      <c r="E130" s="94">
        <v>6</v>
      </c>
      <c r="F130" s="64" t="s">
        <v>23</v>
      </c>
      <c r="G130" s="62"/>
      <c r="H130" s="62"/>
    </row>
    <row r="131" spans="1:8" ht="19.5" customHeight="1" x14ac:dyDescent="0.3">
      <c r="A131" s="62"/>
      <c r="B131" s="94"/>
      <c r="C131" s="62" t="s">
        <v>451</v>
      </c>
      <c r="D131" s="94"/>
      <c r="E131" s="94">
        <v>6</v>
      </c>
      <c r="F131" s="64" t="s">
        <v>23</v>
      </c>
      <c r="G131" s="62"/>
      <c r="H131" s="62"/>
    </row>
    <row r="132" spans="1:8" ht="19.5" customHeight="1" x14ac:dyDescent="0.3">
      <c r="A132" s="62"/>
      <c r="B132" s="94"/>
      <c r="C132" s="62"/>
      <c r="D132" s="94"/>
      <c r="E132" s="94"/>
      <c r="F132" s="64"/>
      <c r="G132" s="62"/>
      <c r="H132" s="62"/>
    </row>
    <row r="133" spans="1:8" ht="19.5" customHeight="1" x14ac:dyDescent="0.3">
      <c r="A133" s="62" t="s">
        <v>134</v>
      </c>
      <c r="B133" s="94"/>
      <c r="C133" s="62" t="s">
        <v>448</v>
      </c>
      <c r="D133" s="94">
        <v>40</v>
      </c>
      <c r="E133" s="94"/>
      <c r="F133" s="64" t="s">
        <v>135</v>
      </c>
      <c r="G133" s="62"/>
      <c r="H133" s="62" t="s">
        <v>334</v>
      </c>
    </row>
    <row r="134" spans="1:8" ht="19.5" customHeight="1" x14ac:dyDescent="0.3">
      <c r="A134" s="62" t="s">
        <v>62</v>
      </c>
      <c r="B134" s="92"/>
      <c r="C134" s="63" t="s">
        <v>449</v>
      </c>
      <c r="D134" s="92">
        <v>40</v>
      </c>
      <c r="E134" s="92"/>
      <c r="F134" s="63" t="s">
        <v>135</v>
      </c>
      <c r="G134" s="61"/>
      <c r="H134" s="62" t="s">
        <v>334</v>
      </c>
    </row>
    <row r="135" spans="1:8" ht="19.5" customHeight="1" x14ac:dyDescent="0.3">
      <c r="A135" s="62" t="s">
        <v>63</v>
      </c>
      <c r="B135" s="92"/>
      <c r="C135" s="103"/>
      <c r="D135" s="92"/>
      <c r="E135" s="92"/>
      <c r="F135" s="63"/>
      <c r="G135" s="61"/>
      <c r="H135" s="62"/>
    </row>
    <row r="136" spans="1:8" ht="19.5" customHeight="1" x14ac:dyDescent="0.3">
      <c r="A136" s="62" t="s">
        <v>64</v>
      </c>
      <c r="B136" s="94"/>
      <c r="C136" s="62" t="s">
        <v>512</v>
      </c>
      <c r="D136" s="94"/>
      <c r="E136" s="94">
        <v>20</v>
      </c>
      <c r="F136" s="64" t="s">
        <v>136</v>
      </c>
      <c r="G136" s="62"/>
      <c r="H136" s="62" t="s">
        <v>334</v>
      </c>
    </row>
    <row r="137" spans="1:8" ht="19.5" customHeight="1" x14ac:dyDescent="0.3">
      <c r="A137" s="62"/>
      <c r="B137" s="94"/>
      <c r="C137" s="62" t="s">
        <v>137</v>
      </c>
      <c r="D137" s="94"/>
      <c r="E137" s="94"/>
      <c r="F137" s="64"/>
      <c r="G137" s="62"/>
      <c r="H137" s="62"/>
    </row>
    <row r="138" spans="1:8" ht="19.5" customHeight="1" thickBot="1" x14ac:dyDescent="0.35">
      <c r="A138" s="62"/>
      <c r="B138" s="92"/>
      <c r="C138" s="61" t="s">
        <v>513</v>
      </c>
      <c r="D138" s="92"/>
      <c r="E138" s="92">
        <v>112</v>
      </c>
      <c r="F138" s="63" t="s">
        <v>136</v>
      </c>
      <c r="G138" s="61"/>
      <c r="H138" s="62" t="s">
        <v>334</v>
      </c>
    </row>
    <row r="139" spans="1:8" ht="19.5" customHeight="1" thickBot="1" x14ac:dyDescent="0.35">
      <c r="A139" s="99"/>
      <c r="B139" s="89">
        <f>SUM(B125:B138)</f>
        <v>85</v>
      </c>
      <c r="C139" s="107"/>
      <c r="D139" s="108">
        <f>SUM(D123:D138)</f>
        <v>194</v>
      </c>
      <c r="E139" s="108">
        <f>SUM(E126:E138)</f>
        <v>144</v>
      </c>
      <c r="F139" s="65"/>
      <c r="G139" s="107"/>
      <c r="H139" s="107"/>
    </row>
    <row r="140" spans="1:8" ht="19.5" customHeight="1" thickBot="1" x14ac:dyDescent="0.35">
      <c r="A140" s="95"/>
      <c r="D140" s="918">
        <f>SUM(D139:E139)</f>
        <v>338</v>
      </c>
      <c r="E140" s="919"/>
    </row>
  </sheetData>
  <mergeCells count="48">
    <mergeCell ref="D140:E140"/>
    <mergeCell ref="A30:H30"/>
    <mergeCell ref="A31:H31"/>
    <mergeCell ref="A33:A35"/>
    <mergeCell ref="B33:B35"/>
    <mergeCell ref="C33:C35"/>
    <mergeCell ref="D33:E34"/>
    <mergeCell ref="F33:F35"/>
    <mergeCell ref="G33:G35"/>
    <mergeCell ref="H33:H35"/>
    <mergeCell ref="A59:H59"/>
    <mergeCell ref="A60:H60"/>
    <mergeCell ref="A62:A64"/>
    <mergeCell ref="B62:B64"/>
    <mergeCell ref="C62:C64"/>
    <mergeCell ref="D62:E63"/>
    <mergeCell ref="F62:F64"/>
    <mergeCell ref="G62:G64"/>
    <mergeCell ref="H62:H64"/>
    <mergeCell ref="A117:H117"/>
    <mergeCell ref="A118:H118"/>
    <mergeCell ref="D74:E74"/>
    <mergeCell ref="A88:H88"/>
    <mergeCell ref="A89:H89"/>
    <mergeCell ref="F91:F93"/>
    <mergeCell ref="G91:G93"/>
    <mergeCell ref="H91:H93"/>
    <mergeCell ref="D106:E106"/>
    <mergeCell ref="A91:A93"/>
    <mergeCell ref="B91:B93"/>
    <mergeCell ref="C91:C93"/>
    <mergeCell ref="D91:E92"/>
    <mergeCell ref="G120:G122"/>
    <mergeCell ref="H120:H122"/>
    <mergeCell ref="A1:H1"/>
    <mergeCell ref="A2:H2"/>
    <mergeCell ref="A4:A6"/>
    <mergeCell ref="B4:B6"/>
    <mergeCell ref="C4:C6"/>
    <mergeCell ref="D4:E5"/>
    <mergeCell ref="F4:F6"/>
    <mergeCell ref="G4:G6"/>
    <mergeCell ref="H4:H6"/>
    <mergeCell ref="A120:A122"/>
    <mergeCell ref="B120:B122"/>
    <mergeCell ref="C120:C122"/>
    <mergeCell ref="D120:E121"/>
    <mergeCell ref="F120:F122"/>
  </mergeCells>
  <printOptions horizontalCentered="1" verticalCentered="1"/>
  <pageMargins left="0.23622047244094491" right="0.23622047244094491" top="1.0236220472440944" bottom="0.39370078740157483" header="0.31496062992125984" footer="0.31496062992125984"/>
  <pageSetup scale="8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opLeftCell="A40" workbookViewId="0">
      <selection activeCell="B42" sqref="B42"/>
    </sheetView>
  </sheetViews>
  <sheetFormatPr defaultRowHeight="18" x14ac:dyDescent="0.25"/>
  <cols>
    <col min="1" max="1" width="22.875" style="137" customWidth="1"/>
    <col min="2" max="2" width="60.375" style="137" customWidth="1"/>
    <col min="3" max="3" width="12.375" style="137" customWidth="1"/>
    <col min="4" max="4" width="14.75" style="137" customWidth="1"/>
    <col min="5" max="16384" width="9" style="137"/>
  </cols>
  <sheetData>
    <row r="1" spans="1:10" ht="18.75" x14ac:dyDescent="0.3">
      <c r="A1" s="922" t="s">
        <v>138</v>
      </c>
      <c r="B1" s="922"/>
      <c r="C1" s="922"/>
      <c r="D1" s="922"/>
      <c r="E1" s="136"/>
      <c r="F1" s="136"/>
    </row>
    <row r="2" spans="1:10" ht="19.5" thickBot="1" x14ac:dyDescent="0.35">
      <c r="A2" s="923" t="s">
        <v>139</v>
      </c>
      <c r="B2" s="923"/>
      <c r="C2" s="923"/>
      <c r="D2" s="923"/>
      <c r="E2" s="136"/>
      <c r="F2" s="136"/>
    </row>
    <row r="3" spans="1:10" ht="15" customHeight="1" x14ac:dyDescent="0.3">
      <c r="A3" s="924" t="s">
        <v>140</v>
      </c>
      <c r="B3" s="927" t="s">
        <v>2</v>
      </c>
      <c r="C3" s="924" t="s">
        <v>0</v>
      </c>
      <c r="D3" s="924" t="s">
        <v>5</v>
      </c>
      <c r="E3" s="138"/>
      <c r="F3" s="138"/>
    </row>
    <row r="4" spans="1:10" ht="15" customHeight="1" x14ac:dyDescent="0.3">
      <c r="A4" s="925"/>
      <c r="B4" s="928"/>
      <c r="C4" s="925"/>
      <c r="D4" s="925"/>
      <c r="E4" s="138"/>
      <c r="F4" s="138"/>
    </row>
    <row r="5" spans="1:10" ht="6.75" customHeight="1" thickBot="1" x14ac:dyDescent="0.35">
      <c r="A5" s="926"/>
      <c r="B5" s="929"/>
      <c r="C5" s="926"/>
      <c r="D5" s="926"/>
      <c r="E5" s="138"/>
      <c r="F5" s="138"/>
    </row>
    <row r="6" spans="1:10" ht="18.75" x14ac:dyDescent="0.3">
      <c r="A6" s="91" t="s">
        <v>8</v>
      </c>
      <c r="B6" s="139" t="s">
        <v>142</v>
      </c>
      <c r="C6" s="140">
        <v>25</v>
      </c>
      <c r="D6" s="141" t="s">
        <v>143</v>
      </c>
    </row>
    <row r="7" spans="1:10" ht="18.75" x14ac:dyDescent="0.3">
      <c r="A7" s="91" t="s">
        <v>144</v>
      </c>
      <c r="B7" s="139" t="s">
        <v>145</v>
      </c>
      <c r="C7" s="140">
        <v>25</v>
      </c>
      <c r="D7" s="141" t="s">
        <v>143</v>
      </c>
    </row>
    <row r="8" spans="1:10" ht="18.75" x14ac:dyDescent="0.3">
      <c r="A8" s="91" t="s">
        <v>146</v>
      </c>
      <c r="B8" s="139" t="s">
        <v>147</v>
      </c>
      <c r="C8" s="140">
        <v>100</v>
      </c>
      <c r="D8" s="142" t="s">
        <v>88</v>
      </c>
    </row>
    <row r="9" spans="1:10" ht="18.75" x14ac:dyDescent="0.3">
      <c r="A9" s="91" t="s">
        <v>148</v>
      </c>
      <c r="B9" s="143" t="s">
        <v>149</v>
      </c>
      <c r="C9" s="140">
        <v>40</v>
      </c>
      <c r="D9" s="142" t="s">
        <v>88</v>
      </c>
    </row>
    <row r="10" spans="1:10" ht="18.75" x14ac:dyDescent="0.3">
      <c r="A10" s="91" t="s">
        <v>150</v>
      </c>
      <c r="B10" s="143" t="s">
        <v>151</v>
      </c>
      <c r="C10" s="140">
        <v>55</v>
      </c>
      <c r="D10" s="142" t="s">
        <v>88</v>
      </c>
    </row>
    <row r="11" spans="1:10" ht="18.75" x14ac:dyDescent="0.3">
      <c r="A11" s="91"/>
      <c r="B11" s="143" t="s">
        <v>152</v>
      </c>
      <c r="C11" s="140">
        <v>120</v>
      </c>
      <c r="D11" s="142" t="s">
        <v>153</v>
      </c>
    </row>
    <row r="12" spans="1:10" ht="18.75" x14ac:dyDescent="0.3">
      <c r="A12" s="91"/>
      <c r="B12" s="143" t="s">
        <v>154</v>
      </c>
      <c r="C12" s="140"/>
      <c r="D12" s="142"/>
      <c r="H12" s="143"/>
      <c r="I12" s="140"/>
      <c r="J12" s="142"/>
    </row>
    <row r="13" spans="1:10" ht="18.75" x14ac:dyDescent="0.3">
      <c r="A13" s="91"/>
      <c r="B13" s="143" t="s">
        <v>155</v>
      </c>
      <c r="C13" s="140">
        <v>29</v>
      </c>
      <c r="D13" s="142" t="s">
        <v>23</v>
      </c>
    </row>
    <row r="14" spans="1:10" ht="18.75" x14ac:dyDescent="0.3">
      <c r="A14" s="91"/>
      <c r="B14" s="143" t="s">
        <v>156</v>
      </c>
      <c r="C14" s="140"/>
      <c r="D14" s="142"/>
    </row>
    <row r="15" spans="1:10" ht="18.75" x14ac:dyDescent="0.3">
      <c r="A15" s="91"/>
      <c r="B15" s="143" t="s">
        <v>157</v>
      </c>
      <c r="C15" s="140">
        <v>27</v>
      </c>
      <c r="D15" s="142" t="s">
        <v>23</v>
      </c>
    </row>
    <row r="16" spans="1:10" ht="18.75" x14ac:dyDescent="0.3">
      <c r="A16" s="91"/>
      <c r="B16" s="143" t="s">
        <v>156</v>
      </c>
      <c r="C16" s="140"/>
      <c r="D16" s="142"/>
    </row>
    <row r="17" spans="1:4" ht="19.5" customHeight="1" x14ac:dyDescent="0.3">
      <c r="A17" s="91"/>
      <c r="B17" s="143" t="s">
        <v>158</v>
      </c>
      <c r="C17" s="140">
        <v>24</v>
      </c>
      <c r="D17" s="142" t="s">
        <v>23</v>
      </c>
    </row>
    <row r="18" spans="1:4" ht="19.5" customHeight="1" x14ac:dyDescent="0.3">
      <c r="A18" s="91"/>
      <c r="B18" s="143" t="s">
        <v>159</v>
      </c>
      <c r="C18" s="140">
        <v>2897</v>
      </c>
      <c r="D18" s="142" t="s">
        <v>85</v>
      </c>
    </row>
    <row r="19" spans="1:4" ht="20.25" customHeight="1" x14ac:dyDescent="0.3">
      <c r="A19" s="91"/>
      <c r="B19" s="143" t="s">
        <v>160</v>
      </c>
      <c r="C19" s="140">
        <v>40</v>
      </c>
      <c r="D19" s="142" t="s">
        <v>161</v>
      </c>
    </row>
    <row r="20" spans="1:4" ht="20.25" customHeight="1" x14ac:dyDescent="0.3">
      <c r="A20" s="91"/>
      <c r="B20" s="139" t="s">
        <v>162</v>
      </c>
      <c r="C20" s="140">
        <v>100</v>
      </c>
      <c r="D20" s="141" t="s">
        <v>82</v>
      </c>
    </row>
    <row r="21" spans="1:4" ht="17.25" customHeight="1" x14ac:dyDescent="0.3">
      <c r="A21" s="91"/>
      <c r="B21" s="143" t="s">
        <v>163</v>
      </c>
      <c r="C21" s="140">
        <v>400</v>
      </c>
      <c r="D21" s="141" t="s">
        <v>82</v>
      </c>
    </row>
    <row r="22" spans="1:4" ht="18.75" x14ac:dyDescent="0.3">
      <c r="A22" s="91"/>
      <c r="B22" s="143" t="s">
        <v>164</v>
      </c>
      <c r="C22" s="140">
        <v>100</v>
      </c>
      <c r="D22" s="141" t="s">
        <v>153</v>
      </c>
    </row>
    <row r="23" spans="1:4" ht="18.75" x14ac:dyDescent="0.3">
      <c r="A23" s="91"/>
      <c r="B23" s="143" t="s">
        <v>165</v>
      </c>
      <c r="C23" s="140">
        <v>300</v>
      </c>
      <c r="D23" s="141" t="s">
        <v>116</v>
      </c>
    </row>
    <row r="24" spans="1:4" ht="18.75" x14ac:dyDescent="0.3">
      <c r="A24" s="91"/>
      <c r="B24" s="143" t="s">
        <v>166</v>
      </c>
      <c r="C24" s="140">
        <v>110</v>
      </c>
      <c r="D24" s="141" t="s">
        <v>116</v>
      </c>
    </row>
    <row r="25" spans="1:4" ht="18.75" x14ac:dyDescent="0.3">
      <c r="A25" s="91"/>
      <c r="B25" s="143" t="s">
        <v>167</v>
      </c>
      <c r="C25" s="140"/>
      <c r="D25" s="141"/>
    </row>
    <row r="26" spans="1:4" ht="18.75" x14ac:dyDescent="0.3">
      <c r="A26" s="91"/>
      <c r="B26" s="143" t="s">
        <v>168</v>
      </c>
      <c r="C26" s="140">
        <v>55</v>
      </c>
      <c r="D26" s="141" t="s">
        <v>169</v>
      </c>
    </row>
    <row r="27" spans="1:4" ht="18.75" x14ac:dyDescent="0.3">
      <c r="A27" s="91"/>
      <c r="B27" s="139" t="s">
        <v>170</v>
      </c>
      <c r="C27" s="140">
        <v>60</v>
      </c>
      <c r="D27" s="141" t="s">
        <v>169</v>
      </c>
    </row>
    <row r="28" spans="1:4" ht="18.75" x14ac:dyDescent="0.3">
      <c r="A28" s="91"/>
      <c r="B28" s="139" t="s">
        <v>171</v>
      </c>
      <c r="C28" s="140">
        <v>30</v>
      </c>
      <c r="D28" s="141" t="s">
        <v>169</v>
      </c>
    </row>
    <row r="29" spans="1:4" ht="19.5" thickBot="1" x14ac:dyDescent="0.35">
      <c r="A29" s="144"/>
      <c r="B29" s="147" t="s">
        <v>172</v>
      </c>
      <c r="C29" s="145">
        <v>95</v>
      </c>
      <c r="D29" s="146" t="s">
        <v>169</v>
      </c>
    </row>
    <row r="30" spans="1:4" ht="18.75" x14ac:dyDescent="0.3">
      <c r="A30" s="91"/>
      <c r="B30" s="139" t="s">
        <v>173</v>
      </c>
      <c r="C30" s="140"/>
      <c r="D30" s="141"/>
    </row>
    <row r="31" spans="1:4" ht="18.75" x14ac:dyDescent="0.3">
      <c r="A31" s="91"/>
      <c r="B31" s="139" t="s">
        <v>174</v>
      </c>
      <c r="C31" s="140">
        <v>100</v>
      </c>
      <c r="D31" s="141" t="s">
        <v>169</v>
      </c>
    </row>
    <row r="32" spans="1:4" ht="18.75" x14ac:dyDescent="0.3">
      <c r="A32" s="91"/>
      <c r="B32" s="139" t="s">
        <v>175</v>
      </c>
      <c r="C32" s="140">
        <v>60</v>
      </c>
      <c r="D32" s="141" t="s">
        <v>169</v>
      </c>
    </row>
    <row r="33" spans="1:4" ht="18.75" x14ac:dyDescent="0.3">
      <c r="A33" s="91"/>
      <c r="B33" s="139" t="s">
        <v>176</v>
      </c>
      <c r="C33" s="140"/>
      <c r="D33" s="141"/>
    </row>
    <row r="34" spans="1:4" ht="18.75" x14ac:dyDescent="0.3">
      <c r="A34" s="91"/>
      <c r="B34" s="139" t="s">
        <v>177</v>
      </c>
      <c r="C34" s="140">
        <v>123</v>
      </c>
      <c r="D34" s="141" t="s">
        <v>169</v>
      </c>
    </row>
    <row r="35" spans="1:4" ht="18.75" x14ac:dyDescent="0.3">
      <c r="A35" s="91"/>
      <c r="B35" s="139" t="s">
        <v>178</v>
      </c>
      <c r="C35" s="140">
        <v>280</v>
      </c>
      <c r="D35" s="141" t="s">
        <v>169</v>
      </c>
    </row>
    <row r="36" spans="1:4" ht="18.75" x14ac:dyDescent="0.3">
      <c r="A36" s="91"/>
      <c r="B36" s="139" t="s">
        <v>179</v>
      </c>
      <c r="C36" s="140">
        <v>100</v>
      </c>
      <c r="D36" s="141" t="s">
        <v>169</v>
      </c>
    </row>
    <row r="37" spans="1:4" ht="18.75" x14ac:dyDescent="0.3">
      <c r="A37" s="91"/>
      <c r="B37" s="139" t="s">
        <v>180</v>
      </c>
      <c r="C37" s="140">
        <v>95</v>
      </c>
      <c r="D37" s="141" t="s">
        <v>169</v>
      </c>
    </row>
    <row r="38" spans="1:4" ht="18.75" x14ac:dyDescent="0.3">
      <c r="A38" s="91"/>
      <c r="B38" s="139" t="s">
        <v>181</v>
      </c>
      <c r="C38" s="140">
        <v>1</v>
      </c>
      <c r="D38" s="141" t="s">
        <v>169</v>
      </c>
    </row>
    <row r="39" spans="1:4" ht="18.75" x14ac:dyDescent="0.3">
      <c r="A39" s="91"/>
      <c r="B39" s="139" t="s">
        <v>182</v>
      </c>
      <c r="C39" s="140">
        <v>75</v>
      </c>
      <c r="D39" s="141" t="s">
        <v>169</v>
      </c>
    </row>
    <row r="40" spans="1:4" ht="18.75" x14ac:dyDescent="0.3">
      <c r="A40" s="91"/>
      <c r="B40" s="139" t="s">
        <v>183</v>
      </c>
      <c r="C40" s="140">
        <v>256</v>
      </c>
      <c r="D40" s="141" t="s">
        <v>184</v>
      </c>
    </row>
    <row r="41" spans="1:4" ht="18.75" x14ac:dyDescent="0.3">
      <c r="A41" s="91"/>
      <c r="B41" s="139" t="s">
        <v>185</v>
      </c>
      <c r="C41" s="140">
        <v>100</v>
      </c>
      <c r="D41" s="141" t="s">
        <v>186</v>
      </c>
    </row>
    <row r="42" spans="1:4" ht="18.75" x14ac:dyDescent="0.3">
      <c r="A42" s="91"/>
      <c r="B42" s="139" t="s">
        <v>187</v>
      </c>
      <c r="C42" s="140">
        <v>20</v>
      </c>
      <c r="D42" s="141" t="s">
        <v>186</v>
      </c>
    </row>
    <row r="43" spans="1:4" ht="18.75" x14ac:dyDescent="0.3">
      <c r="A43" s="91"/>
      <c r="B43" s="139" t="s">
        <v>188</v>
      </c>
      <c r="C43" s="140">
        <v>65</v>
      </c>
      <c r="D43" s="141" t="s">
        <v>186</v>
      </c>
    </row>
    <row r="44" spans="1:4" ht="18.75" x14ac:dyDescent="0.3">
      <c r="A44" s="91"/>
      <c r="B44" s="139" t="s">
        <v>189</v>
      </c>
      <c r="C44" s="140">
        <v>216</v>
      </c>
      <c r="D44" s="141" t="s">
        <v>186</v>
      </c>
    </row>
    <row r="45" spans="1:4" ht="18.75" x14ac:dyDescent="0.3">
      <c r="A45" s="91"/>
      <c r="B45" s="139" t="s">
        <v>190</v>
      </c>
      <c r="C45" s="140">
        <v>1480</v>
      </c>
      <c r="D45" s="141" t="s">
        <v>186</v>
      </c>
    </row>
    <row r="46" spans="1:4" ht="18.75" x14ac:dyDescent="0.3">
      <c r="A46" s="91"/>
      <c r="B46" s="139" t="s">
        <v>191</v>
      </c>
      <c r="C46" s="140">
        <v>10080</v>
      </c>
      <c r="D46" s="141" t="s">
        <v>186</v>
      </c>
    </row>
    <row r="47" spans="1:4" ht="18.75" x14ac:dyDescent="0.3">
      <c r="A47" s="91"/>
      <c r="B47" s="139" t="s">
        <v>192</v>
      </c>
      <c r="C47" s="140">
        <v>4000</v>
      </c>
      <c r="D47" s="141" t="s">
        <v>186</v>
      </c>
    </row>
    <row r="48" spans="1:4" ht="18.75" x14ac:dyDescent="0.3">
      <c r="A48" s="91"/>
      <c r="B48" s="139" t="s">
        <v>193</v>
      </c>
      <c r="C48" s="140">
        <v>700</v>
      </c>
      <c r="D48" s="141" t="s">
        <v>186</v>
      </c>
    </row>
    <row r="49" spans="1:4" ht="18.75" x14ac:dyDescent="0.3">
      <c r="A49" s="91"/>
      <c r="B49" s="139" t="s">
        <v>194</v>
      </c>
      <c r="C49" s="140">
        <v>700</v>
      </c>
      <c r="D49" s="141" t="s">
        <v>186</v>
      </c>
    </row>
    <row r="50" spans="1:4" ht="19.5" thickBot="1" x14ac:dyDescent="0.35">
      <c r="A50" s="144"/>
      <c r="B50" s="147" t="s">
        <v>195</v>
      </c>
      <c r="C50" s="145">
        <v>650</v>
      </c>
      <c r="D50" s="146" t="s">
        <v>186</v>
      </c>
    </row>
    <row r="51" spans="1:4" ht="18.75" x14ac:dyDescent="0.3">
      <c r="A51" s="91"/>
      <c r="B51" s="139" t="s">
        <v>196</v>
      </c>
      <c r="C51" s="140">
        <v>1250</v>
      </c>
      <c r="D51" s="141" t="s">
        <v>186</v>
      </c>
    </row>
    <row r="52" spans="1:4" ht="19.5" thickBot="1" x14ac:dyDescent="0.35">
      <c r="A52" s="91"/>
      <c r="B52" s="139" t="s">
        <v>197</v>
      </c>
      <c r="C52" s="140">
        <v>970</v>
      </c>
      <c r="D52" s="141" t="s">
        <v>186</v>
      </c>
    </row>
    <row r="53" spans="1:4" ht="19.5" thickBot="1" x14ac:dyDescent="0.35">
      <c r="A53" s="920" t="s">
        <v>198</v>
      </c>
      <c r="B53" s="921"/>
      <c r="C53" s="148">
        <f>SUM(C6:C29)</f>
        <v>4632</v>
      </c>
      <c r="D53" s="152"/>
    </row>
    <row r="54" spans="1:4" ht="18.75" x14ac:dyDescent="0.3">
      <c r="A54" s="149"/>
      <c r="B54" s="149"/>
      <c r="C54" s="150"/>
      <c r="D54" s="151"/>
    </row>
    <row r="55" spans="1:4" ht="18.75" x14ac:dyDescent="0.3">
      <c r="A55" s="149"/>
      <c r="B55" s="149"/>
      <c r="C55" s="150"/>
      <c r="D55" s="151"/>
    </row>
    <row r="56" spans="1:4" ht="18.75" x14ac:dyDescent="0.3">
      <c r="A56" s="149"/>
      <c r="B56" s="149"/>
      <c r="C56" s="150"/>
      <c r="D56" s="151"/>
    </row>
    <row r="57" spans="1:4" ht="18.75" x14ac:dyDescent="0.3">
      <c r="A57" s="149"/>
      <c r="B57" s="149"/>
      <c r="C57" s="150"/>
      <c r="D57" s="151"/>
    </row>
    <row r="58" spans="1:4" ht="18.75" x14ac:dyDescent="0.3">
      <c r="A58" s="149"/>
      <c r="B58" s="149"/>
      <c r="C58" s="150"/>
      <c r="D58" s="151"/>
    </row>
    <row r="59" spans="1:4" ht="18.75" x14ac:dyDescent="0.3">
      <c r="A59" s="149"/>
      <c r="B59" s="149"/>
      <c r="C59" s="150"/>
      <c r="D59" s="151"/>
    </row>
    <row r="60" spans="1:4" ht="18.75" x14ac:dyDescent="0.3">
      <c r="A60" s="149"/>
      <c r="B60" s="149"/>
      <c r="C60" s="150"/>
      <c r="D60" s="151"/>
    </row>
    <row r="61" spans="1:4" ht="18.75" x14ac:dyDescent="0.3">
      <c r="A61" s="149"/>
      <c r="B61" s="149"/>
      <c r="C61" s="150"/>
      <c r="D61" s="151"/>
    </row>
    <row r="62" spans="1:4" ht="18.75" x14ac:dyDescent="0.3">
      <c r="A62" s="149"/>
      <c r="B62" s="149"/>
      <c r="C62" s="150"/>
      <c r="D62" s="151"/>
    </row>
    <row r="63" spans="1:4" ht="18.75" x14ac:dyDescent="0.3">
      <c r="A63" s="149"/>
      <c r="B63" s="149"/>
      <c r="C63" s="150"/>
      <c r="D63" s="151"/>
    </row>
    <row r="64" spans="1:4" ht="18.75" x14ac:dyDescent="0.3">
      <c r="A64" s="149"/>
      <c r="B64" s="149"/>
      <c r="C64" s="150"/>
      <c r="D64" s="151"/>
    </row>
  </sheetData>
  <mergeCells count="7">
    <mergeCell ref="A53:B53"/>
    <mergeCell ref="A1:D1"/>
    <mergeCell ref="A2:D2"/>
    <mergeCell ref="A3:A5"/>
    <mergeCell ref="B3:B5"/>
    <mergeCell ref="C3:C5"/>
    <mergeCell ref="D3:D5"/>
  </mergeCells>
  <printOptions horizontalCentered="1"/>
  <pageMargins left="0.78740157480314965" right="0.15748031496062992" top="0.74803149606299213" bottom="0.25" header="0.31496062992125984" footer="0.16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6"/>
  <sheetViews>
    <sheetView topLeftCell="A100" zoomScale="75" zoomScaleNormal="75" workbookViewId="0">
      <selection activeCell="A115" sqref="A115"/>
    </sheetView>
  </sheetViews>
  <sheetFormatPr defaultRowHeight="15.75" x14ac:dyDescent="0.25"/>
  <cols>
    <col min="1" max="1" width="44.625" style="1" customWidth="1"/>
    <col min="2" max="2" width="7.125" style="57" customWidth="1"/>
    <col min="3" max="3" width="40.5" style="1" customWidth="1"/>
    <col min="4" max="5" width="7.625" style="88" customWidth="1"/>
    <col min="6" max="6" width="19.5" style="58" customWidth="1"/>
    <col min="7" max="7" width="0.375" style="1" hidden="1" customWidth="1"/>
    <col min="8" max="8" width="29.25" style="59" customWidth="1"/>
    <col min="9" max="16384" width="9" style="1"/>
  </cols>
  <sheetData>
    <row r="1" spans="1:8" ht="19.5" customHeight="1" x14ac:dyDescent="0.25">
      <c r="A1" s="904" t="s">
        <v>0</v>
      </c>
      <c r="B1" s="904"/>
      <c r="C1" s="904"/>
      <c r="D1" s="904"/>
      <c r="E1" s="904"/>
      <c r="F1" s="904"/>
      <c r="G1" s="904"/>
      <c r="H1" s="904"/>
    </row>
    <row r="2" spans="1:8" ht="19.5" customHeight="1" x14ac:dyDescent="0.25">
      <c r="A2" s="904" t="s">
        <v>1</v>
      </c>
      <c r="B2" s="904"/>
      <c r="C2" s="904"/>
      <c r="D2" s="904"/>
      <c r="E2" s="904"/>
      <c r="F2" s="904"/>
      <c r="G2" s="904"/>
      <c r="H2" s="904"/>
    </row>
    <row r="3" spans="1:8" ht="13.5" customHeight="1" thickBot="1" x14ac:dyDescent="0.3">
      <c r="A3" s="2"/>
      <c r="B3" s="3"/>
      <c r="C3" s="2"/>
      <c r="D3" s="81"/>
      <c r="E3" s="81"/>
      <c r="F3" s="4"/>
      <c r="G3" s="2"/>
      <c r="H3" s="5"/>
    </row>
    <row r="4" spans="1:8" ht="34.5" customHeight="1" x14ac:dyDescent="0.25">
      <c r="A4" s="905" t="s">
        <v>2</v>
      </c>
      <c r="B4" s="905" t="s">
        <v>347</v>
      </c>
      <c r="C4" s="898" t="s">
        <v>3</v>
      </c>
      <c r="D4" s="908" t="s">
        <v>376</v>
      </c>
      <c r="E4" s="909"/>
      <c r="F4" s="898" t="s">
        <v>5</v>
      </c>
      <c r="G4" s="901" t="s">
        <v>6</v>
      </c>
      <c r="H4" s="898" t="s">
        <v>7</v>
      </c>
    </row>
    <row r="5" spans="1:8" ht="34.5" customHeight="1" thickBot="1" x14ac:dyDescent="0.3">
      <c r="A5" s="906"/>
      <c r="B5" s="906"/>
      <c r="C5" s="899"/>
      <c r="D5" s="910"/>
      <c r="E5" s="911"/>
      <c r="F5" s="899"/>
      <c r="G5" s="902"/>
      <c r="H5" s="899"/>
    </row>
    <row r="6" spans="1:8" ht="19.5" customHeight="1" thickBot="1" x14ac:dyDescent="0.3">
      <c r="A6" s="907"/>
      <c r="B6" s="907"/>
      <c r="C6" s="900"/>
      <c r="D6" s="60" t="s">
        <v>526</v>
      </c>
      <c r="E6" s="60" t="s">
        <v>527</v>
      </c>
      <c r="F6" s="900"/>
      <c r="G6" s="903"/>
      <c r="H6" s="900"/>
    </row>
    <row r="7" spans="1:8" ht="19.5" customHeight="1" x14ac:dyDescent="0.25">
      <c r="A7" s="9" t="s">
        <v>9</v>
      </c>
      <c r="B7" s="6"/>
      <c r="C7" s="6"/>
      <c r="D7" s="83"/>
      <c r="E7" s="83"/>
      <c r="F7" s="10"/>
      <c r="G7" s="11"/>
      <c r="H7" s="12"/>
    </row>
    <row r="8" spans="1:8" ht="19.5" customHeight="1" x14ac:dyDescent="0.25">
      <c r="A8" s="13" t="s">
        <v>10</v>
      </c>
      <c r="B8" s="6">
        <v>80</v>
      </c>
      <c r="C8" s="11"/>
      <c r="D8" s="83"/>
      <c r="E8" s="83"/>
      <c r="F8" s="10"/>
      <c r="G8" s="11"/>
      <c r="H8" s="12"/>
    </row>
    <row r="9" spans="1:8" ht="19.5" customHeight="1" x14ac:dyDescent="0.25">
      <c r="A9" s="14"/>
      <c r="B9" s="16"/>
      <c r="C9" s="75" t="s">
        <v>474</v>
      </c>
      <c r="D9" s="84">
        <v>74</v>
      </c>
      <c r="E9" s="84"/>
      <c r="F9" s="17" t="s">
        <v>476</v>
      </c>
      <c r="G9" s="14"/>
      <c r="H9" s="18" t="s">
        <v>334</v>
      </c>
    </row>
    <row r="10" spans="1:8" ht="19.5" customHeight="1" x14ac:dyDescent="0.25">
      <c r="A10" s="14"/>
      <c r="B10" s="16"/>
      <c r="C10" s="14" t="s">
        <v>475</v>
      </c>
      <c r="D10" s="84">
        <v>13</v>
      </c>
      <c r="E10" s="84"/>
      <c r="F10" s="17" t="s">
        <v>476</v>
      </c>
      <c r="G10" s="14"/>
      <c r="H10" s="18"/>
    </row>
    <row r="11" spans="1:8" ht="19.5" customHeight="1" x14ac:dyDescent="0.25">
      <c r="A11" s="14"/>
      <c r="B11" s="16"/>
      <c r="C11" s="14" t="s">
        <v>11</v>
      </c>
      <c r="D11" s="84"/>
      <c r="E11" s="84"/>
      <c r="F11" s="17"/>
      <c r="G11" s="14"/>
      <c r="H11" s="18" t="s">
        <v>334</v>
      </c>
    </row>
    <row r="12" spans="1:8" ht="19.5" customHeight="1" x14ac:dyDescent="0.25">
      <c r="A12" s="14" t="s">
        <v>413</v>
      </c>
      <c r="B12" s="70">
        <v>24</v>
      </c>
      <c r="C12" s="14"/>
      <c r="D12" s="84">
        <v>24</v>
      </c>
      <c r="E12" s="84"/>
      <c r="F12" s="17" t="s">
        <v>23</v>
      </c>
      <c r="G12" s="14"/>
      <c r="H12" s="18" t="s">
        <v>334</v>
      </c>
    </row>
    <row r="13" spans="1:8" ht="19.5" customHeight="1" x14ac:dyDescent="0.25">
      <c r="A13" s="14" t="s">
        <v>28</v>
      </c>
      <c r="B13" s="70"/>
      <c r="C13" s="14"/>
      <c r="D13" s="84"/>
      <c r="E13" s="84"/>
      <c r="F13" s="17"/>
      <c r="G13" s="14"/>
      <c r="H13" s="18"/>
    </row>
    <row r="14" spans="1:8" ht="19.5" customHeight="1" x14ac:dyDescent="0.25">
      <c r="A14" s="14" t="s">
        <v>414</v>
      </c>
      <c r="B14" s="6"/>
      <c r="C14" s="6"/>
      <c r="D14" s="83"/>
      <c r="E14" s="83"/>
      <c r="F14" s="10"/>
      <c r="G14" s="11"/>
      <c r="H14" s="12"/>
    </row>
    <row r="15" spans="1:8" ht="19.5" customHeight="1" x14ac:dyDescent="0.25">
      <c r="A15" s="14" t="s">
        <v>415</v>
      </c>
      <c r="B15" s="8"/>
      <c r="C15" s="14"/>
      <c r="D15" s="84"/>
      <c r="E15" s="84"/>
      <c r="F15" s="17"/>
      <c r="G15" s="14"/>
      <c r="H15" s="18"/>
    </row>
    <row r="16" spans="1:8" ht="19.5" customHeight="1" x14ac:dyDescent="0.25">
      <c r="A16" s="14" t="s">
        <v>416</v>
      </c>
      <c r="B16" s="8"/>
      <c r="C16" s="14" t="s">
        <v>477</v>
      </c>
      <c r="D16" s="84"/>
      <c r="E16" s="84">
        <v>50</v>
      </c>
      <c r="F16" s="17" t="s">
        <v>13</v>
      </c>
      <c r="G16" s="14"/>
      <c r="H16" s="18" t="s">
        <v>334</v>
      </c>
    </row>
    <row r="17" spans="1:8" ht="19.5" customHeight="1" x14ac:dyDescent="0.25">
      <c r="A17" s="13"/>
      <c r="B17" s="8"/>
      <c r="C17" s="14" t="s">
        <v>478</v>
      </c>
      <c r="D17" s="84"/>
      <c r="E17" s="84">
        <v>35</v>
      </c>
      <c r="F17" s="17" t="s">
        <v>13</v>
      </c>
      <c r="G17" s="14"/>
      <c r="H17" s="18" t="s">
        <v>334</v>
      </c>
    </row>
    <row r="18" spans="1:8" ht="19.5" customHeight="1" x14ac:dyDescent="0.25">
      <c r="A18" s="13"/>
      <c r="B18" s="6"/>
      <c r="C18" s="11" t="s">
        <v>479</v>
      </c>
      <c r="D18" s="83"/>
      <c r="E18" s="83">
        <v>200</v>
      </c>
      <c r="F18" s="10" t="s">
        <v>14</v>
      </c>
      <c r="G18" s="11"/>
      <c r="H18" s="18" t="s">
        <v>334</v>
      </c>
    </row>
    <row r="19" spans="1:8" ht="19.5" customHeight="1" x14ac:dyDescent="0.25">
      <c r="A19" s="13"/>
      <c r="B19" s="8"/>
      <c r="C19" s="14" t="s">
        <v>480</v>
      </c>
      <c r="D19" s="84"/>
      <c r="E19" s="84">
        <v>200</v>
      </c>
      <c r="F19" s="17" t="s">
        <v>13</v>
      </c>
      <c r="G19" s="14"/>
      <c r="H19" s="18" t="s">
        <v>334</v>
      </c>
    </row>
    <row r="20" spans="1:8" ht="19.5" customHeight="1" x14ac:dyDescent="0.25">
      <c r="A20" s="13"/>
      <c r="B20" s="8"/>
      <c r="C20" s="14" t="s">
        <v>481</v>
      </c>
      <c r="D20" s="84"/>
      <c r="E20" s="84">
        <v>60</v>
      </c>
      <c r="F20" s="17" t="s">
        <v>15</v>
      </c>
      <c r="G20" s="14"/>
      <c r="H20" s="18" t="s">
        <v>334</v>
      </c>
    </row>
    <row r="21" spans="1:8" ht="19.5" customHeight="1" x14ac:dyDescent="0.25">
      <c r="A21" s="13"/>
      <c r="B21" s="8"/>
      <c r="C21" s="14" t="s">
        <v>482</v>
      </c>
      <c r="D21" s="84"/>
      <c r="E21" s="84">
        <v>200</v>
      </c>
      <c r="F21" s="17" t="s">
        <v>16</v>
      </c>
      <c r="G21" s="19"/>
      <c r="H21" s="18" t="s">
        <v>334</v>
      </c>
    </row>
    <row r="22" spans="1:8" ht="19.5" customHeight="1" x14ac:dyDescent="0.25">
      <c r="A22" s="13"/>
      <c r="B22" s="8"/>
      <c r="C22" s="11" t="s">
        <v>483</v>
      </c>
      <c r="D22" s="84"/>
      <c r="E22" s="84">
        <v>160</v>
      </c>
      <c r="F22" s="17" t="s">
        <v>17</v>
      </c>
      <c r="G22" s="19"/>
      <c r="H22" s="18" t="s">
        <v>334</v>
      </c>
    </row>
    <row r="23" spans="1:8" ht="19.5" customHeight="1" x14ac:dyDescent="0.25">
      <c r="A23" s="13"/>
      <c r="B23" s="70"/>
      <c r="C23" s="11" t="s">
        <v>484</v>
      </c>
      <c r="D23" s="84"/>
      <c r="E23" s="84"/>
      <c r="F23" s="17"/>
      <c r="G23" s="19"/>
      <c r="H23" s="18"/>
    </row>
    <row r="24" spans="1:8" ht="19.5" customHeight="1" x14ac:dyDescent="0.25">
      <c r="A24" s="13"/>
      <c r="B24" s="70"/>
      <c r="C24" s="11" t="s">
        <v>485</v>
      </c>
      <c r="D24" s="84"/>
      <c r="E24" s="84">
        <v>40</v>
      </c>
      <c r="F24" s="17" t="s">
        <v>18</v>
      </c>
      <c r="G24" s="19"/>
      <c r="H24" s="18" t="s">
        <v>334</v>
      </c>
    </row>
    <row r="25" spans="1:8" ht="19.5" customHeight="1" x14ac:dyDescent="0.25">
      <c r="A25" s="13"/>
      <c r="B25" s="70"/>
      <c r="C25" s="11" t="s">
        <v>486</v>
      </c>
      <c r="D25" s="84"/>
      <c r="E25" s="84"/>
      <c r="F25" s="17"/>
      <c r="G25" s="19"/>
      <c r="H25" s="18"/>
    </row>
    <row r="26" spans="1:8" ht="19.5" customHeight="1" x14ac:dyDescent="0.25">
      <c r="A26" s="13"/>
      <c r="B26" s="6"/>
      <c r="C26" s="11" t="s">
        <v>487</v>
      </c>
      <c r="D26" s="83"/>
      <c r="E26" s="83">
        <v>100</v>
      </c>
      <c r="F26" s="10" t="s">
        <v>18</v>
      </c>
      <c r="G26" s="20"/>
      <c r="H26" s="18" t="s">
        <v>334</v>
      </c>
    </row>
    <row r="27" spans="1:8" ht="19.5" customHeight="1" x14ac:dyDescent="0.25">
      <c r="A27" s="13"/>
      <c r="B27" s="6"/>
      <c r="C27" s="11" t="s">
        <v>19</v>
      </c>
      <c r="D27" s="83"/>
      <c r="E27" s="83"/>
      <c r="F27" s="10"/>
      <c r="G27" s="20"/>
      <c r="H27" s="12"/>
    </row>
    <row r="28" spans="1:8" ht="19.5" customHeight="1" x14ac:dyDescent="0.25">
      <c r="A28" s="13"/>
      <c r="B28" s="70"/>
      <c r="C28" s="14" t="s">
        <v>488</v>
      </c>
      <c r="D28" s="84"/>
      <c r="E28" s="84">
        <v>50</v>
      </c>
      <c r="F28" s="17" t="s">
        <v>20</v>
      </c>
      <c r="G28" s="19"/>
      <c r="H28" s="18" t="s">
        <v>334</v>
      </c>
    </row>
    <row r="29" spans="1:8" ht="19.5" customHeight="1" x14ac:dyDescent="0.25">
      <c r="A29" s="13"/>
      <c r="B29" s="8"/>
      <c r="C29" s="14" t="s">
        <v>489</v>
      </c>
      <c r="D29" s="84"/>
      <c r="E29" s="84"/>
      <c r="F29" s="17"/>
      <c r="G29" s="19"/>
      <c r="H29" s="18"/>
    </row>
    <row r="30" spans="1:8" ht="19.5" customHeight="1" x14ac:dyDescent="0.25">
      <c r="A30" s="13"/>
      <c r="B30" s="8"/>
      <c r="C30" s="14" t="s">
        <v>490</v>
      </c>
      <c r="D30" s="84"/>
      <c r="E30" s="84">
        <v>30</v>
      </c>
      <c r="F30" s="17" t="s">
        <v>20</v>
      </c>
      <c r="G30" s="19"/>
      <c r="H30" s="18" t="s">
        <v>334</v>
      </c>
    </row>
    <row r="31" spans="1:8" ht="19.5" customHeight="1" x14ac:dyDescent="0.25">
      <c r="A31" s="13"/>
      <c r="B31" s="8"/>
      <c r="C31" s="14" t="s">
        <v>491</v>
      </c>
      <c r="D31" s="84"/>
      <c r="E31" s="84">
        <v>30</v>
      </c>
      <c r="F31" s="17" t="s">
        <v>21</v>
      </c>
      <c r="G31" s="14"/>
      <c r="H31" s="18" t="s">
        <v>334</v>
      </c>
    </row>
    <row r="32" spans="1:8" ht="19.5" customHeight="1" thickBot="1" x14ac:dyDescent="0.3">
      <c r="A32" s="21"/>
      <c r="B32" s="74"/>
      <c r="C32" s="31" t="s">
        <v>87</v>
      </c>
      <c r="D32" s="82"/>
      <c r="E32" s="82">
        <v>20</v>
      </c>
      <c r="F32" s="32" t="s">
        <v>22</v>
      </c>
      <c r="G32" s="31"/>
      <c r="H32" s="33" t="s">
        <v>334</v>
      </c>
    </row>
    <row r="33" spans="1:8" ht="19.5" customHeight="1" x14ac:dyDescent="0.25">
      <c r="A33" s="904" t="s">
        <v>0</v>
      </c>
      <c r="B33" s="904"/>
      <c r="C33" s="904"/>
      <c r="D33" s="904"/>
      <c r="E33" s="904"/>
      <c r="F33" s="904"/>
      <c r="G33" s="904"/>
      <c r="H33" s="904"/>
    </row>
    <row r="34" spans="1:8" ht="19.5" customHeight="1" x14ac:dyDescent="0.25">
      <c r="A34" s="904" t="s">
        <v>1</v>
      </c>
      <c r="B34" s="904"/>
      <c r="C34" s="904"/>
      <c r="D34" s="904"/>
      <c r="E34" s="904"/>
      <c r="F34" s="904"/>
      <c r="G34" s="904"/>
      <c r="H34" s="904"/>
    </row>
    <row r="35" spans="1:8" ht="13.5" customHeight="1" thickBot="1" x14ac:dyDescent="0.3">
      <c r="A35" s="2"/>
      <c r="B35" s="3"/>
      <c r="C35" s="2"/>
      <c r="D35" s="81"/>
      <c r="E35" s="81"/>
      <c r="F35" s="4"/>
      <c r="G35" s="2"/>
      <c r="H35" s="5"/>
    </row>
    <row r="36" spans="1:8" ht="34.5" customHeight="1" x14ac:dyDescent="0.25">
      <c r="A36" s="905" t="s">
        <v>2</v>
      </c>
      <c r="B36" s="905" t="s">
        <v>347</v>
      </c>
      <c r="C36" s="898" t="s">
        <v>3</v>
      </c>
      <c r="D36" s="908" t="s">
        <v>376</v>
      </c>
      <c r="E36" s="909"/>
      <c r="F36" s="898" t="s">
        <v>5</v>
      </c>
      <c r="G36" s="901" t="s">
        <v>6</v>
      </c>
      <c r="H36" s="898" t="s">
        <v>7</v>
      </c>
    </row>
    <row r="37" spans="1:8" ht="34.5" customHeight="1" thickBot="1" x14ac:dyDescent="0.3">
      <c r="A37" s="906"/>
      <c r="B37" s="906"/>
      <c r="C37" s="899"/>
      <c r="D37" s="910"/>
      <c r="E37" s="911"/>
      <c r="F37" s="899"/>
      <c r="G37" s="902"/>
      <c r="H37" s="899"/>
    </row>
    <row r="38" spans="1:8" ht="19.5" customHeight="1" thickBot="1" x14ac:dyDescent="0.3">
      <c r="A38" s="907"/>
      <c r="B38" s="907"/>
      <c r="C38" s="900"/>
      <c r="D38" s="82" t="s">
        <v>526</v>
      </c>
      <c r="E38" s="82" t="s">
        <v>527</v>
      </c>
      <c r="F38" s="900"/>
      <c r="G38" s="903"/>
      <c r="H38" s="900"/>
    </row>
    <row r="39" spans="1:8" ht="19.5" customHeight="1" x14ac:dyDescent="0.25">
      <c r="A39" s="13"/>
      <c r="B39" s="8"/>
      <c r="C39" s="14" t="s">
        <v>492</v>
      </c>
      <c r="D39" s="84"/>
      <c r="E39" s="84">
        <v>160</v>
      </c>
      <c r="F39" s="17" t="s">
        <v>23</v>
      </c>
      <c r="G39" s="14"/>
      <c r="H39" s="18" t="s">
        <v>334</v>
      </c>
    </row>
    <row r="40" spans="1:8" ht="19.5" customHeight="1" x14ac:dyDescent="0.25">
      <c r="A40" s="13"/>
      <c r="B40" s="73"/>
      <c r="C40" s="14" t="s">
        <v>24</v>
      </c>
      <c r="D40" s="84"/>
      <c r="E40" s="84"/>
      <c r="F40" s="17"/>
      <c r="G40" s="14"/>
      <c r="H40" s="18"/>
    </row>
    <row r="41" spans="1:8" ht="19.5" customHeight="1" x14ac:dyDescent="0.25">
      <c r="A41" s="13"/>
      <c r="B41" s="73"/>
      <c r="C41" s="14" t="s">
        <v>493</v>
      </c>
      <c r="D41" s="84"/>
      <c r="E41" s="84">
        <v>20</v>
      </c>
      <c r="F41" s="17" t="s">
        <v>23</v>
      </c>
      <c r="G41" s="14"/>
      <c r="H41" s="18" t="s">
        <v>334</v>
      </c>
    </row>
    <row r="42" spans="1:8" ht="19.5" customHeight="1" x14ac:dyDescent="0.25">
      <c r="A42" s="13"/>
      <c r="B42" s="73"/>
      <c r="C42" s="14" t="s">
        <v>25</v>
      </c>
      <c r="D42" s="84"/>
      <c r="E42" s="84"/>
      <c r="F42" s="17"/>
      <c r="G42" s="14"/>
      <c r="H42" s="18"/>
    </row>
    <row r="43" spans="1:8" ht="19.5" customHeight="1" x14ac:dyDescent="0.25">
      <c r="A43" s="13"/>
      <c r="B43" s="8"/>
      <c r="C43" s="11" t="s">
        <v>26</v>
      </c>
      <c r="D43" s="84"/>
      <c r="E43" s="84"/>
      <c r="F43" s="17"/>
      <c r="G43" s="14"/>
      <c r="H43" s="18"/>
    </row>
    <row r="44" spans="1:8" ht="19.5" customHeight="1" x14ac:dyDescent="0.25">
      <c r="A44" s="13"/>
      <c r="B44" s="8"/>
      <c r="C44" s="11" t="s">
        <v>494</v>
      </c>
      <c r="D44" s="84"/>
      <c r="E44" s="84">
        <v>40</v>
      </c>
      <c r="F44" s="17" t="s">
        <v>23</v>
      </c>
      <c r="G44" s="14"/>
      <c r="H44" s="18" t="s">
        <v>334</v>
      </c>
    </row>
    <row r="45" spans="1:8" ht="19.5" customHeight="1" x14ac:dyDescent="0.25">
      <c r="A45" s="13"/>
      <c r="B45" s="8"/>
      <c r="C45" s="11" t="s">
        <v>495</v>
      </c>
      <c r="D45" s="84"/>
      <c r="E45" s="84"/>
      <c r="F45" s="17"/>
      <c r="G45" s="14"/>
      <c r="H45" s="18"/>
    </row>
    <row r="46" spans="1:8" ht="19.5" customHeight="1" x14ac:dyDescent="0.25">
      <c r="A46" s="13"/>
      <c r="B46" s="8"/>
      <c r="C46" s="11" t="s">
        <v>496</v>
      </c>
      <c r="D46" s="84"/>
      <c r="E46" s="84"/>
      <c r="F46" s="17"/>
      <c r="G46" s="14"/>
      <c r="H46" s="18"/>
    </row>
    <row r="47" spans="1:8" ht="19.5" customHeight="1" x14ac:dyDescent="0.25">
      <c r="A47" s="13"/>
      <c r="B47" s="8"/>
      <c r="C47" s="14" t="s">
        <v>497</v>
      </c>
      <c r="D47" s="84"/>
      <c r="E47" s="84">
        <v>29</v>
      </c>
      <c r="F47" s="17" t="s">
        <v>23</v>
      </c>
      <c r="G47" s="14"/>
      <c r="H47" s="18" t="s">
        <v>334</v>
      </c>
    </row>
    <row r="48" spans="1:8" ht="19.5" customHeight="1" x14ac:dyDescent="0.25">
      <c r="A48" s="13"/>
      <c r="B48" s="6"/>
      <c r="C48" s="11" t="s">
        <v>498</v>
      </c>
      <c r="D48" s="83"/>
      <c r="E48" s="83">
        <v>24</v>
      </c>
      <c r="F48" s="10" t="s">
        <v>23</v>
      </c>
      <c r="G48" s="11"/>
      <c r="H48" s="18" t="s">
        <v>334</v>
      </c>
    </row>
    <row r="49" spans="1:8" ht="19.5" customHeight="1" x14ac:dyDescent="0.25">
      <c r="A49" s="13"/>
      <c r="B49" s="6"/>
      <c r="C49" s="11" t="s">
        <v>27</v>
      </c>
      <c r="D49" s="83"/>
      <c r="E49" s="83"/>
      <c r="F49" s="10"/>
      <c r="G49" s="11"/>
      <c r="H49" s="12"/>
    </row>
    <row r="50" spans="1:8" ht="19.5" customHeight="1" x14ac:dyDescent="0.25">
      <c r="A50" s="13"/>
      <c r="B50" s="8"/>
      <c r="C50" s="14" t="s">
        <v>499</v>
      </c>
      <c r="D50" s="84"/>
      <c r="E50" s="84">
        <v>40</v>
      </c>
      <c r="F50" s="17" t="s">
        <v>29</v>
      </c>
      <c r="G50" s="14"/>
      <c r="H50" s="18" t="s">
        <v>334</v>
      </c>
    </row>
    <row r="51" spans="1:8" ht="19.5" customHeight="1" x14ac:dyDescent="0.25">
      <c r="A51" s="13"/>
      <c r="B51" s="8"/>
      <c r="C51" s="14" t="s">
        <v>500</v>
      </c>
      <c r="D51" s="84"/>
      <c r="E51" s="84">
        <v>169</v>
      </c>
      <c r="F51" s="17" t="s">
        <v>29</v>
      </c>
      <c r="G51" s="14"/>
      <c r="H51" s="18" t="s">
        <v>334</v>
      </c>
    </row>
    <row r="52" spans="1:8" ht="19.5" customHeight="1" x14ac:dyDescent="0.25">
      <c r="A52" s="13"/>
      <c r="B52" s="70"/>
      <c r="C52" s="14" t="s">
        <v>30</v>
      </c>
      <c r="D52" s="84"/>
      <c r="E52" s="84"/>
      <c r="F52" s="17"/>
      <c r="G52" s="14"/>
      <c r="H52" s="18"/>
    </row>
    <row r="53" spans="1:8" ht="19.5" customHeight="1" x14ac:dyDescent="0.25">
      <c r="A53" s="13"/>
      <c r="B53" s="6"/>
      <c r="C53" s="11" t="s">
        <v>501</v>
      </c>
      <c r="D53" s="83"/>
      <c r="E53" s="83">
        <v>160</v>
      </c>
      <c r="F53" s="10" t="s">
        <v>29</v>
      </c>
      <c r="G53" s="11"/>
      <c r="H53" s="18" t="s">
        <v>334</v>
      </c>
    </row>
    <row r="54" spans="1:8" ht="19.5" customHeight="1" x14ac:dyDescent="0.25">
      <c r="A54" s="13"/>
      <c r="B54" s="8"/>
      <c r="C54" s="14" t="s">
        <v>502</v>
      </c>
      <c r="D54" s="84"/>
      <c r="E54" s="84">
        <v>60</v>
      </c>
      <c r="F54" s="17" t="s">
        <v>29</v>
      </c>
      <c r="G54" s="14"/>
      <c r="H54" s="18" t="s">
        <v>334</v>
      </c>
    </row>
    <row r="55" spans="1:8" ht="19.5" customHeight="1" x14ac:dyDescent="0.25">
      <c r="A55" s="13"/>
      <c r="B55" s="70"/>
      <c r="C55" s="14" t="s">
        <v>503</v>
      </c>
      <c r="D55" s="84"/>
      <c r="E55" s="84">
        <v>40</v>
      </c>
      <c r="F55" s="17" t="s">
        <v>29</v>
      </c>
      <c r="G55" s="14"/>
      <c r="H55" s="18" t="s">
        <v>334</v>
      </c>
    </row>
    <row r="56" spans="1:8" ht="19.5" customHeight="1" x14ac:dyDescent="0.25">
      <c r="A56" s="13"/>
      <c r="B56" s="70"/>
      <c r="C56" s="14" t="s">
        <v>110</v>
      </c>
      <c r="D56" s="84"/>
      <c r="E56" s="84">
        <v>150</v>
      </c>
      <c r="F56" s="17" t="s">
        <v>31</v>
      </c>
      <c r="G56" s="14"/>
      <c r="H56" s="18" t="s">
        <v>334</v>
      </c>
    </row>
    <row r="57" spans="1:8" ht="19.5" customHeight="1" x14ac:dyDescent="0.25">
      <c r="A57" s="13"/>
      <c r="B57" s="8"/>
      <c r="C57" s="14" t="s">
        <v>504</v>
      </c>
      <c r="D57" s="84"/>
      <c r="E57" s="84">
        <v>30</v>
      </c>
      <c r="F57" s="17" t="s">
        <v>31</v>
      </c>
      <c r="G57" s="14"/>
      <c r="H57" s="18" t="s">
        <v>334</v>
      </c>
    </row>
    <row r="58" spans="1:8" ht="19.5" customHeight="1" x14ac:dyDescent="0.25">
      <c r="A58" s="13"/>
      <c r="B58" s="8"/>
      <c r="C58" s="14" t="s">
        <v>505</v>
      </c>
      <c r="D58" s="84"/>
      <c r="E58" s="84">
        <v>20</v>
      </c>
      <c r="F58" s="17" t="s">
        <v>31</v>
      </c>
      <c r="G58" s="14"/>
      <c r="H58" s="18" t="s">
        <v>334</v>
      </c>
    </row>
    <row r="59" spans="1:8" ht="19.5" customHeight="1" x14ac:dyDescent="0.25">
      <c r="A59" s="13"/>
      <c r="B59" s="8"/>
      <c r="C59" s="14" t="s">
        <v>506</v>
      </c>
      <c r="D59" s="84"/>
      <c r="E59" s="84">
        <v>10</v>
      </c>
      <c r="F59" s="17" t="s">
        <v>31</v>
      </c>
      <c r="G59" s="14"/>
      <c r="H59" s="18" t="s">
        <v>334</v>
      </c>
    </row>
    <row r="60" spans="1:8" ht="19.5" customHeight="1" x14ac:dyDescent="0.25">
      <c r="A60" s="13"/>
      <c r="B60" s="8"/>
      <c r="C60" s="14" t="s">
        <v>507</v>
      </c>
      <c r="D60" s="84"/>
      <c r="E60" s="84">
        <v>30</v>
      </c>
      <c r="F60" s="17" t="s">
        <v>31</v>
      </c>
      <c r="G60" s="14"/>
      <c r="H60" s="18" t="s">
        <v>334</v>
      </c>
    </row>
    <row r="61" spans="1:8" ht="19.5" customHeight="1" x14ac:dyDescent="0.25">
      <c r="A61" s="13"/>
      <c r="B61" s="8"/>
      <c r="C61" s="11" t="s">
        <v>508</v>
      </c>
      <c r="D61" s="84"/>
      <c r="E61" s="84"/>
      <c r="F61" s="17"/>
      <c r="G61" s="14"/>
      <c r="H61" s="18"/>
    </row>
    <row r="62" spans="1:8" ht="19.5" customHeight="1" x14ac:dyDescent="0.25">
      <c r="A62" s="13"/>
      <c r="B62" s="8"/>
      <c r="C62" s="11" t="s">
        <v>32</v>
      </c>
      <c r="D62" s="84"/>
      <c r="E62" s="84"/>
      <c r="F62" s="17"/>
      <c r="G62" s="14"/>
      <c r="H62" s="18"/>
    </row>
    <row r="63" spans="1:8" ht="19.5" customHeight="1" x14ac:dyDescent="0.25">
      <c r="A63" s="13"/>
      <c r="B63" s="8"/>
      <c r="C63" s="11" t="s">
        <v>33</v>
      </c>
      <c r="D63" s="84"/>
      <c r="E63" s="84"/>
      <c r="F63" s="17"/>
      <c r="G63" s="14"/>
      <c r="H63" s="18"/>
    </row>
    <row r="64" spans="1:8" ht="19.5" customHeight="1" thickBot="1" x14ac:dyDescent="0.3">
      <c r="A64" s="21"/>
      <c r="B64" s="74"/>
      <c r="C64" s="23" t="s">
        <v>34</v>
      </c>
      <c r="D64" s="82"/>
      <c r="E64" s="82"/>
      <c r="F64" s="32"/>
      <c r="G64" s="31"/>
      <c r="H64" s="33"/>
    </row>
    <row r="65" spans="1:8" ht="19.5" customHeight="1" x14ac:dyDescent="0.25">
      <c r="A65" s="904" t="s">
        <v>0</v>
      </c>
      <c r="B65" s="904"/>
      <c r="C65" s="904"/>
      <c r="D65" s="904"/>
      <c r="E65" s="904"/>
      <c r="F65" s="904"/>
      <c r="G65" s="904"/>
      <c r="H65" s="904"/>
    </row>
    <row r="66" spans="1:8" ht="19.5" customHeight="1" x14ac:dyDescent="0.25">
      <c r="A66" s="904" t="s">
        <v>1</v>
      </c>
      <c r="B66" s="904"/>
      <c r="C66" s="904"/>
      <c r="D66" s="904"/>
      <c r="E66" s="904"/>
      <c r="F66" s="904"/>
      <c r="G66" s="904"/>
      <c r="H66" s="904"/>
    </row>
    <row r="67" spans="1:8" ht="13.5" customHeight="1" thickBot="1" x14ac:dyDescent="0.3">
      <c r="A67" s="2"/>
      <c r="B67" s="3"/>
      <c r="C67" s="2"/>
      <c r="D67" s="81"/>
      <c r="E67" s="81"/>
      <c r="F67" s="4"/>
      <c r="G67" s="2"/>
      <c r="H67" s="5"/>
    </row>
    <row r="68" spans="1:8" ht="34.5" customHeight="1" x14ac:dyDescent="0.25">
      <c r="A68" s="905" t="s">
        <v>2</v>
      </c>
      <c r="B68" s="905" t="s">
        <v>347</v>
      </c>
      <c r="C68" s="898" t="s">
        <v>3</v>
      </c>
      <c r="D68" s="908" t="s">
        <v>376</v>
      </c>
      <c r="E68" s="909"/>
      <c r="F68" s="898" t="s">
        <v>5</v>
      </c>
      <c r="G68" s="901" t="s">
        <v>6</v>
      </c>
      <c r="H68" s="898" t="s">
        <v>7</v>
      </c>
    </row>
    <row r="69" spans="1:8" ht="34.5" customHeight="1" thickBot="1" x14ac:dyDescent="0.3">
      <c r="A69" s="906"/>
      <c r="B69" s="906"/>
      <c r="C69" s="899"/>
      <c r="D69" s="910"/>
      <c r="E69" s="911"/>
      <c r="F69" s="899"/>
      <c r="G69" s="902"/>
      <c r="H69" s="899"/>
    </row>
    <row r="70" spans="1:8" ht="19.5" customHeight="1" thickBot="1" x14ac:dyDescent="0.3">
      <c r="A70" s="907"/>
      <c r="B70" s="907"/>
      <c r="C70" s="900"/>
      <c r="D70" s="82" t="s">
        <v>526</v>
      </c>
      <c r="E70" s="82" t="s">
        <v>527</v>
      </c>
      <c r="F70" s="900"/>
      <c r="G70" s="903"/>
      <c r="H70" s="900"/>
    </row>
    <row r="71" spans="1:8" ht="19.5" customHeight="1" x14ac:dyDescent="0.25">
      <c r="A71" s="13"/>
      <c r="B71" s="8"/>
      <c r="C71" s="11" t="s">
        <v>35</v>
      </c>
      <c r="D71" s="84"/>
      <c r="E71" s="84"/>
      <c r="F71" s="17"/>
      <c r="G71" s="14"/>
      <c r="H71" s="18"/>
    </row>
    <row r="72" spans="1:8" ht="19.5" customHeight="1" x14ac:dyDescent="0.25">
      <c r="A72" s="13"/>
      <c r="B72" s="8"/>
      <c r="C72" s="11" t="s">
        <v>36</v>
      </c>
      <c r="D72" s="84"/>
      <c r="E72" s="84"/>
      <c r="F72" s="17"/>
      <c r="G72" s="14"/>
      <c r="H72" s="18"/>
    </row>
    <row r="73" spans="1:8" ht="19.5" customHeight="1" x14ac:dyDescent="0.25">
      <c r="A73" s="13"/>
      <c r="B73" s="8"/>
      <c r="C73" s="11" t="s">
        <v>37</v>
      </c>
      <c r="D73" s="84"/>
      <c r="E73" s="84"/>
      <c r="F73" s="17"/>
      <c r="G73" s="14"/>
      <c r="H73" s="18"/>
    </row>
    <row r="74" spans="1:8" ht="19.5" customHeight="1" x14ac:dyDescent="0.25">
      <c r="A74" s="13"/>
      <c r="B74" s="73"/>
      <c r="C74" s="14" t="s">
        <v>38</v>
      </c>
      <c r="D74" s="84"/>
      <c r="E74" s="84">
        <v>1064</v>
      </c>
      <c r="F74" s="17" t="s">
        <v>39</v>
      </c>
      <c r="G74" s="14"/>
      <c r="H74" s="18" t="s">
        <v>334</v>
      </c>
    </row>
    <row r="75" spans="1:8" ht="19.5" customHeight="1" x14ac:dyDescent="0.25">
      <c r="A75" s="13"/>
      <c r="B75" s="73"/>
      <c r="C75" s="14" t="s">
        <v>509</v>
      </c>
      <c r="D75" s="84"/>
      <c r="E75" s="84">
        <v>1150</v>
      </c>
      <c r="F75" s="17" t="s">
        <v>39</v>
      </c>
      <c r="G75" s="14"/>
      <c r="H75" s="18" t="s">
        <v>334</v>
      </c>
    </row>
    <row r="76" spans="1:8" ht="19.5" customHeight="1" x14ac:dyDescent="0.25">
      <c r="A76" s="13"/>
      <c r="B76" s="8"/>
      <c r="C76" s="14" t="s">
        <v>40</v>
      </c>
      <c r="D76" s="84"/>
      <c r="E76" s="84"/>
      <c r="F76" s="17"/>
      <c r="G76" s="14"/>
      <c r="H76" s="18"/>
    </row>
    <row r="77" spans="1:8" ht="19.5" customHeight="1" x14ac:dyDescent="0.25">
      <c r="A77" s="13"/>
      <c r="B77" s="6"/>
      <c r="C77" s="11" t="s">
        <v>510</v>
      </c>
      <c r="D77" s="83"/>
      <c r="E77" s="83">
        <v>100</v>
      </c>
      <c r="F77" s="10" t="s">
        <v>41</v>
      </c>
      <c r="G77" s="11"/>
      <c r="H77" s="18" t="s">
        <v>334</v>
      </c>
    </row>
    <row r="78" spans="1:8" ht="19.5" customHeight="1" thickBot="1" x14ac:dyDescent="0.3">
      <c r="A78" s="13"/>
      <c r="B78" s="8"/>
      <c r="C78" s="14" t="s">
        <v>42</v>
      </c>
      <c r="D78" s="84"/>
      <c r="E78" s="84"/>
      <c r="F78" s="17"/>
      <c r="G78" s="14"/>
      <c r="H78" s="18"/>
    </row>
    <row r="79" spans="1:8" ht="19.5" customHeight="1" thickBot="1" x14ac:dyDescent="0.3">
      <c r="A79" s="76"/>
      <c r="B79" s="77">
        <f>SUM(B7:B78)</f>
        <v>104</v>
      </c>
      <c r="C79" s="78"/>
      <c r="D79" s="155">
        <f>SUM(D7:D78)</f>
        <v>111</v>
      </c>
      <c r="E79" s="155">
        <f>SUM(E9:E78)</f>
        <v>4471</v>
      </c>
      <c r="F79" s="79"/>
      <c r="G79" s="78"/>
      <c r="H79" s="80"/>
    </row>
    <row r="80" spans="1:8" s="45" customFormat="1" ht="19.5" customHeight="1" thickTop="1" thickBot="1" x14ac:dyDescent="0.3">
      <c r="A80" s="40"/>
      <c r="B80" s="41"/>
      <c r="C80" s="42"/>
      <c r="D80" s="912">
        <f>SUM(D79:E79)</f>
        <v>4582</v>
      </c>
      <c r="E80" s="913"/>
      <c r="F80" s="43"/>
      <c r="G80" s="42"/>
      <c r="H80" s="44"/>
    </row>
    <row r="81" spans="1:8" s="45" customFormat="1" ht="19.5" customHeight="1" x14ac:dyDescent="0.25">
      <c r="A81" s="40"/>
      <c r="B81" s="41"/>
      <c r="C81" s="42"/>
      <c r="D81" s="85"/>
      <c r="E81" s="85"/>
      <c r="F81" s="43"/>
      <c r="G81" s="42"/>
      <c r="H81" s="44"/>
    </row>
    <row r="82" spans="1:8" s="45" customFormat="1" ht="19.5" customHeight="1" x14ac:dyDescent="0.25">
      <c r="A82" s="40"/>
      <c r="B82" s="41"/>
      <c r="C82" s="42"/>
      <c r="D82" s="85"/>
      <c r="E82" s="85"/>
      <c r="F82" s="43"/>
      <c r="G82" s="42"/>
      <c r="H82" s="44"/>
    </row>
    <row r="83" spans="1:8" s="45" customFormat="1" ht="19.5" customHeight="1" x14ac:dyDescent="0.25">
      <c r="A83" s="40"/>
      <c r="B83" s="41"/>
      <c r="C83" s="42"/>
      <c r="D83" s="85"/>
      <c r="E83" s="85"/>
      <c r="F83" s="43"/>
      <c r="G83" s="42"/>
      <c r="H83" s="44"/>
    </row>
    <row r="84" spans="1:8" s="45" customFormat="1" ht="19.5" customHeight="1" x14ac:dyDescent="0.25">
      <c r="A84" s="40"/>
      <c r="B84" s="41"/>
      <c r="C84" s="42"/>
      <c r="D84" s="85"/>
      <c r="E84" s="85"/>
      <c r="F84" s="43"/>
      <c r="G84" s="42"/>
      <c r="H84" s="44"/>
    </row>
    <row r="85" spans="1:8" s="45" customFormat="1" ht="19.5" customHeight="1" x14ac:dyDescent="0.25">
      <c r="A85" s="40"/>
      <c r="B85" s="41"/>
      <c r="C85" s="42"/>
      <c r="D85" s="85"/>
      <c r="E85" s="85"/>
      <c r="F85" s="43"/>
      <c r="G85" s="42"/>
      <c r="H85" s="44"/>
    </row>
    <row r="86" spans="1:8" s="45" customFormat="1" ht="19.5" customHeight="1" x14ac:dyDescent="0.25">
      <c r="A86" s="40"/>
      <c r="B86" s="41"/>
      <c r="C86" s="42"/>
      <c r="D86" s="85"/>
      <c r="E86" s="85"/>
      <c r="F86" s="43"/>
      <c r="G86" s="42"/>
      <c r="H86" s="44"/>
    </row>
    <row r="87" spans="1:8" s="45" customFormat="1" ht="19.5" customHeight="1" x14ac:dyDescent="0.25">
      <c r="A87" s="40"/>
      <c r="B87" s="41"/>
      <c r="C87" s="42"/>
      <c r="D87" s="85"/>
      <c r="E87" s="85"/>
      <c r="F87" s="43"/>
      <c r="G87" s="42"/>
      <c r="H87" s="44"/>
    </row>
    <row r="88" spans="1:8" s="45" customFormat="1" ht="19.5" customHeight="1" x14ac:dyDescent="0.25">
      <c r="A88" s="40"/>
      <c r="B88" s="41"/>
      <c r="C88" s="42"/>
      <c r="D88" s="85"/>
      <c r="E88" s="85"/>
      <c r="F88" s="43"/>
      <c r="G88" s="42"/>
      <c r="H88" s="44"/>
    </row>
    <row r="89" spans="1:8" s="45" customFormat="1" ht="19.5" customHeight="1" x14ac:dyDescent="0.25">
      <c r="A89" s="40"/>
      <c r="B89" s="41"/>
      <c r="C89" s="42"/>
      <c r="D89" s="85"/>
      <c r="E89" s="85"/>
      <c r="F89" s="43"/>
      <c r="G89" s="42"/>
      <c r="H89" s="44"/>
    </row>
    <row r="90" spans="1:8" s="45" customFormat="1" ht="19.5" customHeight="1" x14ac:dyDescent="0.25">
      <c r="A90" s="40"/>
      <c r="B90" s="41"/>
      <c r="C90" s="42"/>
      <c r="D90" s="85"/>
      <c r="E90" s="85"/>
      <c r="F90" s="43"/>
      <c r="G90" s="42"/>
      <c r="H90" s="44"/>
    </row>
    <row r="91" spans="1:8" s="45" customFormat="1" ht="19.5" customHeight="1" x14ac:dyDescent="0.25">
      <c r="A91" s="40"/>
      <c r="B91" s="41"/>
      <c r="C91" s="42"/>
      <c r="D91" s="85"/>
      <c r="E91" s="85"/>
      <c r="F91" s="43"/>
      <c r="G91" s="42"/>
      <c r="H91" s="44"/>
    </row>
    <row r="92" spans="1:8" s="45" customFormat="1" ht="19.5" customHeight="1" x14ac:dyDescent="0.25">
      <c r="A92" s="40"/>
      <c r="B92" s="41"/>
      <c r="C92" s="42"/>
      <c r="D92" s="85"/>
      <c r="E92" s="85"/>
      <c r="F92" s="43"/>
      <c r="G92" s="42"/>
      <c r="H92" s="44"/>
    </row>
    <row r="93" spans="1:8" s="45" customFormat="1" ht="19.5" customHeight="1" x14ac:dyDescent="0.25">
      <c r="A93" s="40"/>
      <c r="B93" s="41"/>
      <c r="C93" s="42"/>
      <c r="D93" s="85"/>
      <c r="E93" s="85"/>
      <c r="F93" s="43"/>
      <c r="G93" s="42"/>
      <c r="H93" s="44"/>
    </row>
    <row r="94" spans="1:8" s="45" customFormat="1" ht="19.5" customHeight="1" x14ac:dyDescent="0.25">
      <c r="A94" s="40"/>
      <c r="B94" s="41"/>
      <c r="C94" s="42"/>
      <c r="D94" s="85"/>
      <c r="E94" s="85"/>
      <c r="F94" s="43"/>
      <c r="G94" s="42"/>
      <c r="H94" s="44"/>
    </row>
    <row r="95" spans="1:8" s="45" customFormat="1" ht="19.5" customHeight="1" x14ac:dyDescent="0.25">
      <c r="A95" s="40"/>
      <c r="B95" s="41"/>
      <c r="C95" s="42"/>
      <c r="D95" s="85"/>
      <c r="E95" s="85"/>
      <c r="F95" s="43"/>
      <c r="G95" s="42"/>
      <c r="H95" s="44"/>
    </row>
    <row r="96" spans="1:8" s="45" customFormat="1" ht="19.5" customHeight="1" x14ac:dyDescent="0.25">
      <c r="A96" s="40"/>
      <c r="B96" s="41"/>
      <c r="C96" s="42"/>
      <c r="D96" s="85"/>
      <c r="E96" s="85"/>
      <c r="F96" s="43"/>
      <c r="G96" s="42"/>
      <c r="H96" s="44"/>
    </row>
    <row r="97" spans="1:8" ht="19.5" customHeight="1" x14ac:dyDescent="0.25">
      <c r="A97" s="904" t="s">
        <v>0</v>
      </c>
      <c r="B97" s="904"/>
      <c r="C97" s="904"/>
      <c r="D97" s="904"/>
      <c r="E97" s="904"/>
      <c r="F97" s="904"/>
      <c r="G97" s="904"/>
      <c r="H97" s="904"/>
    </row>
    <row r="98" spans="1:8" ht="19.5" customHeight="1" x14ac:dyDescent="0.25">
      <c r="A98" s="904" t="s">
        <v>1</v>
      </c>
      <c r="B98" s="904"/>
      <c r="C98" s="904"/>
      <c r="D98" s="904"/>
      <c r="E98" s="904"/>
      <c r="F98" s="904"/>
      <c r="G98" s="904"/>
      <c r="H98" s="904"/>
    </row>
    <row r="99" spans="1:8" ht="19.5" customHeight="1" thickBot="1" x14ac:dyDescent="0.3">
      <c r="A99" s="2"/>
      <c r="B99" s="3"/>
      <c r="C99" s="2"/>
      <c r="D99" s="81"/>
      <c r="E99" s="81"/>
      <c r="F99" s="4"/>
      <c r="G99" s="2"/>
      <c r="H99" s="5"/>
    </row>
    <row r="100" spans="1:8" ht="34.5" customHeight="1" x14ac:dyDescent="0.25">
      <c r="A100" s="905" t="s">
        <v>2</v>
      </c>
      <c r="B100" s="905" t="s">
        <v>347</v>
      </c>
      <c r="C100" s="898" t="s">
        <v>3</v>
      </c>
      <c r="D100" s="908" t="s">
        <v>376</v>
      </c>
      <c r="E100" s="909"/>
      <c r="F100" s="898" t="s">
        <v>5</v>
      </c>
      <c r="G100" s="901" t="s">
        <v>6</v>
      </c>
      <c r="H100" s="898" t="s">
        <v>7</v>
      </c>
    </row>
    <row r="101" spans="1:8" ht="34.5" customHeight="1" thickBot="1" x14ac:dyDescent="0.3">
      <c r="A101" s="906"/>
      <c r="B101" s="906"/>
      <c r="C101" s="899"/>
      <c r="D101" s="910"/>
      <c r="E101" s="911"/>
      <c r="F101" s="899"/>
      <c r="G101" s="902"/>
      <c r="H101" s="899"/>
    </row>
    <row r="102" spans="1:8" ht="19.5" customHeight="1" thickBot="1" x14ac:dyDescent="0.3">
      <c r="A102" s="907"/>
      <c r="B102" s="907"/>
      <c r="C102" s="900"/>
      <c r="D102" s="82" t="s">
        <v>526</v>
      </c>
      <c r="E102" s="82" t="s">
        <v>527</v>
      </c>
      <c r="F102" s="900"/>
      <c r="G102" s="903"/>
      <c r="H102" s="900"/>
    </row>
    <row r="103" spans="1:8" ht="19.5" customHeight="1" x14ac:dyDescent="0.25">
      <c r="A103" s="9" t="s">
        <v>43</v>
      </c>
      <c r="B103" s="6"/>
      <c r="C103" s="6"/>
      <c r="D103" s="83"/>
      <c r="E103" s="83"/>
      <c r="F103" s="10"/>
      <c r="G103" s="11"/>
      <c r="H103" s="12"/>
    </row>
    <row r="104" spans="1:8" ht="19.5" customHeight="1" x14ac:dyDescent="0.25">
      <c r="A104" s="14" t="s">
        <v>44</v>
      </c>
      <c r="B104" s="6">
        <v>100</v>
      </c>
      <c r="C104" s="6"/>
      <c r="D104" s="83"/>
      <c r="E104" s="83"/>
      <c r="F104" s="10"/>
      <c r="G104" s="11"/>
      <c r="H104" s="12"/>
    </row>
    <row r="105" spans="1:8" ht="19.5" customHeight="1" x14ac:dyDescent="0.25">
      <c r="A105" s="14"/>
      <c r="B105" s="15"/>
      <c r="C105" s="11" t="s">
        <v>446</v>
      </c>
      <c r="D105" s="83">
        <v>20</v>
      </c>
      <c r="E105" s="83"/>
      <c r="F105" s="10" t="s">
        <v>23</v>
      </c>
      <c r="G105" s="14"/>
      <c r="H105" s="18" t="s">
        <v>334</v>
      </c>
    </row>
    <row r="106" spans="1:8" ht="19.5" customHeight="1" x14ac:dyDescent="0.25">
      <c r="A106" s="13"/>
      <c r="B106" s="16"/>
      <c r="C106" s="46" t="s">
        <v>514</v>
      </c>
      <c r="D106" s="84">
        <v>31</v>
      </c>
      <c r="E106" s="84"/>
      <c r="F106" s="17" t="s">
        <v>47</v>
      </c>
      <c r="G106" s="14"/>
      <c r="H106" s="18" t="s">
        <v>334</v>
      </c>
    </row>
    <row r="107" spans="1:8" ht="19.5" customHeight="1" x14ac:dyDescent="0.25">
      <c r="A107" s="13"/>
      <c r="B107" s="8"/>
      <c r="C107" s="46" t="s">
        <v>48</v>
      </c>
      <c r="D107" s="84"/>
      <c r="E107" s="84"/>
      <c r="F107" s="17"/>
      <c r="G107" s="14"/>
      <c r="H107" s="18"/>
    </row>
    <row r="108" spans="1:8" ht="19.5" customHeight="1" x14ac:dyDescent="0.25">
      <c r="A108" s="14"/>
      <c r="B108" s="16"/>
      <c r="C108" s="14" t="s">
        <v>515</v>
      </c>
      <c r="D108" s="84">
        <v>50</v>
      </c>
      <c r="E108" s="84"/>
      <c r="F108" s="17" t="s">
        <v>20</v>
      </c>
      <c r="G108" s="14"/>
      <c r="H108" s="18" t="s">
        <v>334</v>
      </c>
    </row>
    <row r="109" spans="1:8" ht="19.5" customHeight="1" x14ac:dyDescent="0.25">
      <c r="A109" s="14" t="s">
        <v>52</v>
      </c>
      <c r="B109" s="6"/>
      <c r="C109" s="6"/>
      <c r="D109" s="83"/>
      <c r="E109" s="83"/>
      <c r="F109" s="10"/>
      <c r="G109" s="11"/>
      <c r="H109" s="12"/>
    </row>
    <row r="110" spans="1:8" ht="19.5" customHeight="1" x14ac:dyDescent="0.25">
      <c r="A110" s="13"/>
      <c r="B110" s="16"/>
      <c r="C110" s="48" t="s">
        <v>516</v>
      </c>
      <c r="D110" s="84">
        <v>25</v>
      </c>
      <c r="E110" s="84"/>
      <c r="F110" s="17" t="s">
        <v>49</v>
      </c>
      <c r="G110" s="14"/>
      <c r="H110" s="18" t="s">
        <v>334</v>
      </c>
    </row>
    <row r="111" spans="1:8" ht="19.5" customHeight="1" x14ac:dyDescent="0.25">
      <c r="A111" s="13"/>
      <c r="B111" s="70"/>
      <c r="C111" s="47" t="s">
        <v>50</v>
      </c>
      <c r="D111" s="84"/>
      <c r="E111" s="84"/>
      <c r="F111" s="17"/>
      <c r="G111" s="14"/>
      <c r="H111" s="18"/>
    </row>
    <row r="112" spans="1:8" ht="19.5" customHeight="1" x14ac:dyDescent="0.25">
      <c r="A112" s="13"/>
      <c r="B112" s="16"/>
      <c r="C112" s="47" t="s">
        <v>517</v>
      </c>
      <c r="D112" s="84">
        <v>20</v>
      </c>
      <c r="E112" s="84"/>
      <c r="F112" s="17" t="s">
        <v>49</v>
      </c>
      <c r="G112" s="14"/>
      <c r="H112" s="18" t="s">
        <v>334</v>
      </c>
    </row>
    <row r="113" spans="1:8" ht="19.5" customHeight="1" x14ac:dyDescent="0.25">
      <c r="A113" s="13"/>
      <c r="B113" s="70"/>
      <c r="C113" s="47" t="s">
        <v>51</v>
      </c>
      <c r="D113" s="84"/>
      <c r="E113" s="84"/>
      <c r="F113" s="17"/>
      <c r="G113" s="14"/>
      <c r="H113" s="18"/>
    </row>
    <row r="114" spans="1:8" ht="19.5" customHeight="1" x14ac:dyDescent="0.25">
      <c r="A114" s="14" t="s">
        <v>12</v>
      </c>
      <c r="B114" s="16">
        <v>200</v>
      </c>
      <c r="C114" s="14" t="s">
        <v>518</v>
      </c>
      <c r="D114" s="84">
        <v>200</v>
      </c>
      <c r="E114" s="84"/>
      <c r="F114" s="17" t="s">
        <v>23</v>
      </c>
      <c r="G114" s="14"/>
      <c r="H114" s="18" t="s">
        <v>334</v>
      </c>
    </row>
    <row r="115" spans="1:8" ht="19.5" customHeight="1" x14ac:dyDescent="0.25">
      <c r="A115" s="14" t="s">
        <v>53</v>
      </c>
      <c r="B115" s="6"/>
      <c r="C115" s="11" t="s">
        <v>519</v>
      </c>
      <c r="D115" s="83">
        <v>100</v>
      </c>
      <c r="E115" s="83"/>
      <c r="F115" s="10" t="s">
        <v>88</v>
      </c>
      <c r="G115" s="11"/>
      <c r="H115" s="18" t="s">
        <v>334</v>
      </c>
    </row>
    <row r="116" spans="1:8" ht="19.5" customHeight="1" x14ac:dyDescent="0.25">
      <c r="A116" s="14"/>
      <c r="B116" s="8"/>
      <c r="C116" s="14" t="s">
        <v>520</v>
      </c>
      <c r="D116" s="84"/>
      <c r="E116" s="84">
        <v>181</v>
      </c>
      <c r="F116" s="17" t="s">
        <v>15</v>
      </c>
      <c r="G116" s="14"/>
      <c r="H116" s="18" t="s">
        <v>334</v>
      </c>
    </row>
    <row r="117" spans="1:8" ht="19.5" customHeight="1" x14ac:dyDescent="0.25">
      <c r="A117" s="14"/>
      <c r="B117" s="8"/>
      <c r="C117" s="14" t="s">
        <v>521</v>
      </c>
      <c r="D117" s="84"/>
      <c r="E117" s="84">
        <v>54</v>
      </c>
      <c r="F117" s="17" t="s">
        <v>15</v>
      </c>
      <c r="G117" s="14"/>
      <c r="H117" s="18" t="s">
        <v>334</v>
      </c>
    </row>
    <row r="118" spans="1:8" ht="19.5" customHeight="1" x14ac:dyDescent="0.25">
      <c r="A118" s="14"/>
      <c r="B118" s="8"/>
      <c r="C118" s="14" t="s">
        <v>522</v>
      </c>
      <c r="D118" s="84"/>
      <c r="E118" s="84">
        <v>73</v>
      </c>
      <c r="F118" s="17" t="s">
        <v>15</v>
      </c>
      <c r="G118" s="14"/>
      <c r="H118" s="18" t="s">
        <v>334</v>
      </c>
    </row>
    <row r="119" spans="1:8" ht="19.5" customHeight="1" x14ac:dyDescent="0.25">
      <c r="A119" s="14"/>
      <c r="B119" s="8"/>
      <c r="C119" s="14" t="s">
        <v>54</v>
      </c>
      <c r="D119" s="84"/>
      <c r="E119" s="84"/>
      <c r="F119" s="17"/>
      <c r="G119" s="14"/>
      <c r="H119" s="18"/>
    </row>
    <row r="120" spans="1:8" ht="19.5" customHeight="1" x14ac:dyDescent="0.25">
      <c r="A120" s="14"/>
      <c r="B120" s="8"/>
      <c r="C120" s="14" t="s">
        <v>523</v>
      </c>
      <c r="D120" s="84"/>
      <c r="E120" s="84">
        <v>1038</v>
      </c>
      <c r="F120" s="17" t="s">
        <v>15</v>
      </c>
      <c r="G120" s="14"/>
      <c r="H120" s="18" t="s">
        <v>334</v>
      </c>
    </row>
    <row r="121" spans="1:8" ht="19.5" customHeight="1" x14ac:dyDescent="0.25">
      <c r="A121" s="14"/>
      <c r="B121" s="6"/>
      <c r="C121" s="11" t="s">
        <v>524</v>
      </c>
      <c r="D121" s="83">
        <v>50</v>
      </c>
      <c r="E121" s="83"/>
      <c r="F121" s="10" t="s">
        <v>20</v>
      </c>
      <c r="G121" s="11"/>
      <c r="H121" s="18" t="s">
        <v>334</v>
      </c>
    </row>
    <row r="122" spans="1:8" ht="19.5" customHeight="1" x14ac:dyDescent="0.25">
      <c r="A122" s="14"/>
      <c r="B122" s="6"/>
      <c r="C122" s="11" t="s">
        <v>55</v>
      </c>
      <c r="D122" s="83"/>
      <c r="E122" s="83"/>
      <c r="F122" s="10"/>
      <c r="G122" s="11"/>
      <c r="H122" s="12"/>
    </row>
    <row r="123" spans="1:8" ht="19.5" customHeight="1" x14ac:dyDescent="0.25">
      <c r="A123" s="14"/>
      <c r="B123" s="6"/>
      <c r="C123" s="11" t="s">
        <v>56</v>
      </c>
      <c r="D123" s="83"/>
      <c r="E123" s="83"/>
      <c r="F123" s="10"/>
      <c r="G123" s="11"/>
      <c r="H123" s="12"/>
    </row>
    <row r="124" spans="1:8" ht="19.5" customHeight="1" x14ac:dyDescent="0.25">
      <c r="A124" s="13"/>
      <c r="B124" s="70"/>
      <c r="C124" s="11" t="s">
        <v>525</v>
      </c>
      <c r="D124" s="84"/>
      <c r="E124" s="84">
        <v>59</v>
      </c>
      <c r="F124" s="17" t="s">
        <v>23</v>
      </c>
      <c r="G124" s="14"/>
      <c r="H124" s="18" t="s">
        <v>334</v>
      </c>
    </row>
    <row r="125" spans="1:8" ht="19.5" customHeight="1" thickBot="1" x14ac:dyDescent="0.3">
      <c r="A125" s="21"/>
      <c r="B125" s="71"/>
      <c r="C125" s="23" t="s">
        <v>57</v>
      </c>
      <c r="D125" s="60"/>
      <c r="E125" s="60"/>
      <c r="F125" s="32"/>
      <c r="G125" s="31"/>
      <c r="H125" s="33"/>
    </row>
    <row r="126" spans="1:8" ht="19.5" customHeight="1" thickBot="1" x14ac:dyDescent="0.3">
      <c r="A126" s="34"/>
      <c r="B126" s="35">
        <f>SUM(B103:B125)</f>
        <v>300</v>
      </c>
      <c r="C126" s="36"/>
      <c r="D126" s="37">
        <f>SUM(D104:D125)</f>
        <v>496</v>
      </c>
      <c r="E126" s="37">
        <f>SUM(E104:E125)</f>
        <v>1405</v>
      </c>
      <c r="F126" s="38"/>
      <c r="G126" s="36"/>
      <c r="H126" s="39"/>
    </row>
    <row r="127" spans="1:8" s="54" customFormat="1" ht="19.5" customHeight="1" thickBot="1" x14ac:dyDescent="0.3">
      <c r="A127" s="49"/>
      <c r="B127" s="50"/>
      <c r="C127" s="51"/>
      <c r="D127" s="912">
        <f>SUM(D126:E126)</f>
        <v>1901</v>
      </c>
      <c r="E127" s="913"/>
      <c r="F127" s="52"/>
      <c r="G127" s="51"/>
      <c r="H127" s="53"/>
    </row>
    <row r="128" spans="1:8" s="45" customFormat="1" ht="19.5" customHeight="1" x14ac:dyDescent="0.25">
      <c r="A128" s="40"/>
      <c r="B128" s="41"/>
      <c r="C128" s="42"/>
      <c r="D128" s="85"/>
      <c r="E128" s="85"/>
      <c r="F128" s="43"/>
      <c r="G128" s="42"/>
      <c r="H128" s="44"/>
    </row>
    <row r="129" spans="1:8" s="45" customFormat="1" ht="19.5" customHeight="1" x14ac:dyDescent="0.25">
      <c r="A129" s="40"/>
      <c r="B129" s="41"/>
      <c r="C129" s="42"/>
      <c r="D129" s="85"/>
      <c r="E129" s="85"/>
      <c r="F129" s="43"/>
      <c r="G129" s="42"/>
      <c r="H129" s="44"/>
    </row>
    <row r="130" spans="1:8" ht="19.5" customHeight="1" x14ac:dyDescent="0.25">
      <c r="A130" s="904" t="s">
        <v>0</v>
      </c>
      <c r="B130" s="904"/>
      <c r="C130" s="904"/>
      <c r="D130" s="904"/>
      <c r="E130" s="904"/>
      <c r="F130" s="904"/>
      <c r="G130" s="904"/>
      <c r="H130" s="904"/>
    </row>
    <row r="131" spans="1:8" ht="19.5" customHeight="1" x14ac:dyDescent="0.25">
      <c r="A131" s="904" t="s">
        <v>1</v>
      </c>
      <c r="B131" s="904"/>
      <c r="C131" s="904"/>
      <c r="D131" s="904"/>
      <c r="E131" s="904"/>
      <c r="F131" s="904"/>
      <c r="G131" s="904"/>
      <c r="H131" s="904"/>
    </row>
    <row r="132" spans="1:8" ht="19.5" customHeight="1" thickBot="1" x14ac:dyDescent="0.3">
      <c r="A132" s="2"/>
      <c r="B132" s="3"/>
      <c r="C132" s="2"/>
      <c r="D132" s="81"/>
      <c r="E132" s="81"/>
      <c r="F132" s="4"/>
      <c r="G132" s="2"/>
      <c r="H132" s="5"/>
    </row>
    <row r="133" spans="1:8" ht="34.5" customHeight="1" x14ac:dyDescent="0.25">
      <c r="A133" s="905" t="s">
        <v>2</v>
      </c>
      <c r="B133" s="905" t="s">
        <v>347</v>
      </c>
      <c r="C133" s="898" t="s">
        <v>3</v>
      </c>
      <c r="D133" s="908" t="s">
        <v>376</v>
      </c>
      <c r="E133" s="909"/>
      <c r="F133" s="898" t="s">
        <v>5</v>
      </c>
      <c r="G133" s="901" t="s">
        <v>6</v>
      </c>
      <c r="H133" s="898" t="s">
        <v>7</v>
      </c>
    </row>
    <row r="134" spans="1:8" ht="34.5" customHeight="1" thickBot="1" x14ac:dyDescent="0.3">
      <c r="A134" s="906"/>
      <c r="B134" s="906"/>
      <c r="C134" s="899"/>
      <c r="D134" s="910"/>
      <c r="E134" s="911"/>
      <c r="F134" s="899"/>
      <c r="G134" s="902"/>
      <c r="H134" s="899"/>
    </row>
    <row r="135" spans="1:8" ht="19.5" customHeight="1" thickBot="1" x14ac:dyDescent="0.3">
      <c r="A135" s="907"/>
      <c r="B135" s="907"/>
      <c r="C135" s="900"/>
      <c r="D135" s="82" t="s">
        <v>526</v>
      </c>
      <c r="E135" s="82" t="s">
        <v>527</v>
      </c>
      <c r="F135" s="900"/>
      <c r="G135" s="903"/>
      <c r="H135" s="900"/>
    </row>
    <row r="136" spans="1:8" s="54" customFormat="1" ht="19.5" customHeight="1" x14ac:dyDescent="0.25">
      <c r="A136" s="55" t="s">
        <v>58</v>
      </c>
      <c r="B136" s="27"/>
      <c r="C136" s="28"/>
      <c r="D136" s="86"/>
      <c r="E136" s="86"/>
      <c r="F136" s="29"/>
      <c r="G136" s="28"/>
      <c r="H136" s="30"/>
    </row>
    <row r="137" spans="1:8" ht="19.5" customHeight="1" x14ac:dyDescent="0.25">
      <c r="A137" s="9" t="s">
        <v>59</v>
      </c>
      <c r="B137" s="8"/>
      <c r="C137" s="14"/>
      <c r="D137" s="84"/>
      <c r="E137" s="84"/>
      <c r="F137" s="17"/>
      <c r="G137" s="14"/>
      <c r="H137" s="18"/>
    </row>
    <row r="138" spans="1:8" ht="19.5" customHeight="1" x14ac:dyDescent="0.25">
      <c r="A138" s="14" t="s">
        <v>10</v>
      </c>
      <c r="B138" s="6">
        <v>125</v>
      </c>
      <c r="C138" s="6"/>
      <c r="D138" s="83"/>
      <c r="E138" s="83"/>
      <c r="F138" s="10"/>
      <c r="G138" s="11"/>
      <c r="H138" s="12"/>
    </row>
    <row r="139" spans="1:8" ht="19.5" customHeight="1" x14ac:dyDescent="0.25">
      <c r="A139" s="14"/>
      <c r="B139" s="15"/>
      <c r="C139" s="11" t="s">
        <v>46</v>
      </c>
      <c r="D139" s="83">
        <v>20</v>
      </c>
      <c r="E139" s="83"/>
      <c r="F139" s="10" t="s">
        <v>23</v>
      </c>
      <c r="G139" s="11"/>
      <c r="H139" s="18" t="s">
        <v>334</v>
      </c>
    </row>
    <row r="140" spans="1:8" ht="19.5" customHeight="1" x14ac:dyDescent="0.25">
      <c r="A140" s="14"/>
      <c r="B140" s="16"/>
      <c r="C140" s="14" t="s">
        <v>60</v>
      </c>
      <c r="D140" s="84">
        <v>23</v>
      </c>
      <c r="E140" s="84"/>
      <c r="F140" s="17"/>
      <c r="G140" s="14"/>
      <c r="H140" s="18" t="s">
        <v>334</v>
      </c>
    </row>
    <row r="141" spans="1:8" ht="19.5" customHeight="1" x14ac:dyDescent="0.25">
      <c r="A141" s="14"/>
      <c r="B141" s="8"/>
      <c r="C141" s="14"/>
      <c r="D141" s="84"/>
      <c r="E141" s="84"/>
      <c r="F141" s="17"/>
      <c r="G141" s="14"/>
      <c r="H141" s="18"/>
    </row>
    <row r="142" spans="1:8" ht="19.5" customHeight="1" x14ac:dyDescent="0.25">
      <c r="A142" s="14"/>
      <c r="B142" s="8"/>
      <c r="C142" s="14"/>
      <c r="D142" s="84"/>
      <c r="E142" s="84"/>
      <c r="F142" s="17"/>
      <c r="G142" s="14"/>
      <c r="H142" s="18"/>
    </row>
    <row r="143" spans="1:8" ht="19.5" customHeight="1" x14ac:dyDescent="0.25">
      <c r="A143" s="14" t="s">
        <v>61</v>
      </c>
      <c r="B143" s="6"/>
      <c r="C143" s="6"/>
      <c r="D143" s="83"/>
      <c r="E143" s="83"/>
      <c r="F143" s="10"/>
      <c r="G143" s="11"/>
      <c r="H143" s="12"/>
    </row>
    <row r="144" spans="1:8" ht="19.5" customHeight="1" x14ac:dyDescent="0.25">
      <c r="A144" s="14" t="s">
        <v>62</v>
      </c>
      <c r="B144" s="6"/>
      <c r="C144" s="6"/>
      <c r="D144" s="83"/>
      <c r="E144" s="83"/>
      <c r="F144" s="10"/>
      <c r="G144" s="11"/>
      <c r="H144" s="12"/>
    </row>
    <row r="145" spans="1:8" ht="19.5" customHeight="1" x14ac:dyDescent="0.25">
      <c r="A145" s="14" t="s">
        <v>63</v>
      </c>
      <c r="B145" s="6"/>
      <c r="C145" s="6"/>
      <c r="D145" s="83"/>
      <c r="E145" s="83"/>
      <c r="F145" s="10"/>
      <c r="G145" s="11"/>
      <c r="H145" s="12"/>
    </row>
    <row r="146" spans="1:8" ht="19.5" customHeight="1" x14ac:dyDescent="0.25">
      <c r="A146" s="14" t="s">
        <v>64</v>
      </c>
      <c r="B146" s="8"/>
      <c r="C146" s="14" t="s">
        <v>65</v>
      </c>
      <c r="D146" s="84"/>
      <c r="E146" s="84">
        <v>40</v>
      </c>
      <c r="F146" s="17" t="s">
        <v>66</v>
      </c>
      <c r="G146" s="14"/>
      <c r="H146" s="18" t="s">
        <v>334</v>
      </c>
    </row>
    <row r="147" spans="1:8" ht="19.5" customHeight="1" x14ac:dyDescent="0.25">
      <c r="A147" s="14"/>
      <c r="B147" s="8"/>
      <c r="C147" s="14"/>
      <c r="D147" s="84"/>
      <c r="E147" s="84"/>
      <c r="F147" s="17"/>
      <c r="G147" s="14"/>
      <c r="H147" s="18"/>
    </row>
    <row r="148" spans="1:8" ht="19.5" customHeight="1" x14ac:dyDescent="0.25">
      <c r="A148" s="14"/>
      <c r="B148" s="6"/>
      <c r="C148" s="11" t="s">
        <v>67</v>
      </c>
      <c r="D148" s="83"/>
      <c r="E148" s="83">
        <v>100</v>
      </c>
      <c r="F148" s="10" t="s">
        <v>68</v>
      </c>
      <c r="G148" s="11"/>
      <c r="H148" s="18" t="s">
        <v>334</v>
      </c>
    </row>
    <row r="149" spans="1:8" ht="19.5" customHeight="1" x14ac:dyDescent="0.25">
      <c r="A149" s="14"/>
      <c r="B149" s="6"/>
      <c r="C149" s="11" t="s">
        <v>69</v>
      </c>
      <c r="D149" s="83"/>
      <c r="E149" s="83"/>
      <c r="F149" s="10"/>
      <c r="G149" s="11"/>
      <c r="H149" s="18"/>
    </row>
    <row r="150" spans="1:8" ht="19.5" customHeight="1" x14ac:dyDescent="0.25">
      <c r="A150" s="14"/>
      <c r="B150" s="6"/>
      <c r="C150" s="11" t="s">
        <v>70</v>
      </c>
      <c r="D150" s="83"/>
      <c r="E150" s="83">
        <v>50</v>
      </c>
      <c r="F150" s="10" t="s">
        <v>20</v>
      </c>
      <c r="G150" s="11"/>
      <c r="H150" s="18" t="s">
        <v>334</v>
      </c>
    </row>
    <row r="151" spans="1:8" ht="19.5" customHeight="1" x14ac:dyDescent="0.25">
      <c r="A151" s="14"/>
      <c r="B151" s="6"/>
      <c r="C151" s="11" t="s">
        <v>71</v>
      </c>
      <c r="D151" s="83"/>
      <c r="E151" s="83"/>
      <c r="F151" s="10"/>
      <c r="G151" s="11"/>
      <c r="H151" s="18"/>
    </row>
    <row r="152" spans="1:8" ht="19.5" customHeight="1" x14ac:dyDescent="0.25">
      <c r="A152" s="14"/>
      <c r="B152" s="6"/>
      <c r="C152" s="11" t="s">
        <v>72</v>
      </c>
      <c r="D152" s="83"/>
      <c r="E152" s="83"/>
      <c r="F152" s="10"/>
      <c r="G152" s="11"/>
      <c r="H152" s="12"/>
    </row>
    <row r="153" spans="1:8" ht="19.5" customHeight="1" x14ac:dyDescent="0.25">
      <c r="A153" s="14"/>
      <c r="B153" s="6"/>
      <c r="C153" s="11" t="s">
        <v>73</v>
      </c>
      <c r="D153" s="83"/>
      <c r="E153" s="83">
        <v>23</v>
      </c>
      <c r="F153" s="10" t="s">
        <v>23</v>
      </c>
      <c r="G153" s="11"/>
      <c r="H153" s="18" t="s">
        <v>334</v>
      </c>
    </row>
    <row r="154" spans="1:8" ht="19.5" customHeight="1" thickBot="1" x14ac:dyDescent="0.3">
      <c r="A154" s="31"/>
      <c r="B154" s="22"/>
      <c r="C154" s="23" t="s">
        <v>74</v>
      </c>
      <c r="D154" s="87"/>
      <c r="E154" s="87"/>
      <c r="F154" s="25"/>
      <c r="G154" s="23"/>
      <c r="H154" s="33"/>
    </row>
    <row r="155" spans="1:8" ht="19.5" customHeight="1" thickBot="1" x14ac:dyDescent="0.3">
      <c r="A155" s="31"/>
      <c r="B155" s="24">
        <f>SUM(B138:B154)</f>
        <v>125</v>
      </c>
      <c r="C155" s="23"/>
      <c r="D155" s="154">
        <f>SUM(D136:D153)</f>
        <v>43</v>
      </c>
      <c r="E155" s="154">
        <f>SUM(E136:E153)</f>
        <v>213</v>
      </c>
      <c r="F155" s="25"/>
      <c r="G155" s="23"/>
      <c r="H155" s="26"/>
    </row>
    <row r="156" spans="1:8" ht="19.5" customHeight="1" thickBot="1" x14ac:dyDescent="0.35">
      <c r="A156" s="56"/>
      <c r="D156" s="914">
        <f>SUM(D155:E155)</f>
        <v>256</v>
      </c>
      <c r="E156" s="915"/>
    </row>
  </sheetData>
  <mergeCells count="48">
    <mergeCell ref="D156:E156"/>
    <mergeCell ref="D127:E127"/>
    <mergeCell ref="A33:H33"/>
    <mergeCell ref="A34:H34"/>
    <mergeCell ref="A36:A38"/>
    <mergeCell ref="B36:B38"/>
    <mergeCell ref="C36:C38"/>
    <mergeCell ref="D36:E37"/>
    <mergeCell ref="F36:F38"/>
    <mergeCell ref="G36:G38"/>
    <mergeCell ref="H36:H38"/>
    <mergeCell ref="A65:H65"/>
    <mergeCell ref="A66:H66"/>
    <mergeCell ref="A68:A70"/>
    <mergeCell ref="B68:B70"/>
    <mergeCell ref="C68:C70"/>
    <mergeCell ref="D80:E80"/>
    <mergeCell ref="A130:H130"/>
    <mergeCell ref="A131:H131"/>
    <mergeCell ref="A133:A135"/>
    <mergeCell ref="B133:B135"/>
    <mergeCell ref="C133:C135"/>
    <mergeCell ref="D133:E134"/>
    <mergeCell ref="F133:F135"/>
    <mergeCell ref="G133:G135"/>
    <mergeCell ref="H133:H135"/>
    <mergeCell ref="A97:H97"/>
    <mergeCell ref="A98:H98"/>
    <mergeCell ref="A100:A102"/>
    <mergeCell ref="B100:B102"/>
    <mergeCell ref="C100:C102"/>
    <mergeCell ref="D100:E101"/>
    <mergeCell ref="F100:F102"/>
    <mergeCell ref="G100:G102"/>
    <mergeCell ref="H100:H102"/>
    <mergeCell ref="A1:H1"/>
    <mergeCell ref="A2:H2"/>
    <mergeCell ref="A4:A6"/>
    <mergeCell ref="B4:B6"/>
    <mergeCell ref="C4:C6"/>
    <mergeCell ref="F4:F6"/>
    <mergeCell ref="G4:G6"/>
    <mergeCell ref="H4:H6"/>
    <mergeCell ref="D4:E5"/>
    <mergeCell ref="D68:E69"/>
    <mergeCell ref="F68:F70"/>
    <mergeCell ref="G68:G70"/>
    <mergeCell ref="H68:H70"/>
  </mergeCells>
  <printOptions horizontalCentered="1" verticalCentered="1"/>
  <pageMargins left="0.15748031496062992" right="0.15748031496062992" top="0.78740157480314965" bottom="0.35433070866141736" header="0.74803149606299213" footer="0.31496062992125984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15</vt:i4>
      </vt:variant>
      <vt:variant>
        <vt:lpstr>ช่วงที่มีชื่อ</vt:lpstr>
      </vt:variant>
      <vt:variant>
        <vt:i4>8</vt:i4>
      </vt:variant>
    </vt:vector>
  </HeadingPairs>
  <TitlesOfParts>
    <vt:vector size="23" baseType="lpstr">
      <vt:lpstr>แผนเกษตร</vt:lpstr>
      <vt:lpstr>แผนอาหาร</vt:lpstr>
      <vt:lpstr>แผนค้าส่ง</vt:lpstr>
      <vt:lpstr>แผนนอกระบบ</vt:lpstr>
      <vt:lpstr>แผน2</vt:lpstr>
      <vt:lpstr>แผน3</vt:lpstr>
      <vt:lpstr>ผลการดำเนินงานปี 64</vt:lpstr>
      <vt:lpstr>ผลการดำเนินงานปี 64(นอกระบบ)</vt:lpstr>
      <vt:lpstr>ผลการดำเนินงานปี 63</vt:lpstr>
      <vt:lpstr>ผลการดำเนินงานปี 63 (นอกระบบ)</vt:lpstr>
      <vt:lpstr>ผลการดำเนินงานปี 62</vt:lpstr>
      <vt:lpstr>ผลการดำเนิงานปี 62 (นอกระบบ)</vt:lpstr>
      <vt:lpstr>ผลการดำเนินงานปี 61</vt:lpstr>
      <vt:lpstr>ผลการดำเนินงานปี 61 (นอกระบบ)</vt:lpstr>
      <vt:lpstr>ผลการดำเนินงานปี 60</vt:lpstr>
      <vt:lpstr>'ผลการดำเนิงานปี 62 (นอกระบบ)'!Print_Titles</vt:lpstr>
      <vt:lpstr>'ผลการดำเนินงานปี 61 (นอกระบบ)'!Print_Titles</vt:lpstr>
      <vt:lpstr>'ผลการดำเนินงานปี 63 (นอกระบบ)'!Print_Titles</vt:lpstr>
      <vt:lpstr>'ผลการดำเนินงานปี 64(นอกระบบ)'!Print_Titles</vt:lpstr>
      <vt:lpstr>แผนเกษตร!Print_Titles</vt:lpstr>
      <vt:lpstr>แผนค้าส่ง!Print_Titles</vt:lpstr>
      <vt:lpstr>แผนนอกระบบ!Print_Titles</vt:lpstr>
      <vt:lpstr>แผนอาหาร!Print_Titles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2021-09-28T04:23:14Z</cp:lastPrinted>
  <dcterms:created xsi:type="dcterms:W3CDTF">2019-07-02T08:47:40Z</dcterms:created>
  <dcterms:modified xsi:type="dcterms:W3CDTF">2021-10-20T04:00:04Z</dcterms:modified>
</cp:coreProperties>
</file>