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20" yWindow="120" windowWidth="9840" windowHeight="6525" firstSheet="3" activeTab="7"/>
  </bookViews>
  <sheets>
    <sheet name="ค้าปลีก" sheetId="4" r:id="rId1"/>
    <sheet name="ท่องเที่ยวและบริการ" sheetId="5" r:id="rId2"/>
    <sheet name="Sheet1" sheetId="10" state="hidden" r:id="rId3"/>
    <sheet name="แผนเกษตร" sheetId="11" r:id="rId4"/>
    <sheet name="แผน ค้าปลีก" sheetId="13" r:id="rId5"/>
    <sheet name="แผน ท่องเที่ยว-บริการ " sheetId="15" r:id="rId6"/>
    <sheet name="แผน 2" sheetId="16" r:id="rId7"/>
    <sheet name="แผน 3 " sheetId="17" r:id="rId8"/>
  </sheets>
  <definedNames>
    <definedName name="_xlnm._FilterDatabase" localSheetId="0" hidden="1">ค้าปลีก!$A$3:$H$62</definedName>
    <definedName name="_xlnm._FilterDatabase" localSheetId="1" hidden="1">ท่องเที่ยวและบริการ!$A$3:$I$3</definedName>
    <definedName name="_xlnm._FilterDatabase" localSheetId="6" hidden="1">'แผน 2'!$A$4:$J$5</definedName>
    <definedName name="_xlnm._FilterDatabase" localSheetId="7" hidden="1">'แผน 3 '!$A$4:$J$4</definedName>
    <definedName name="_xlnm.Print_Area" localSheetId="0">ค้าปลีก!$A$1:$H$62</definedName>
    <definedName name="_xlnm.Print_Area" localSheetId="1">ท่องเที่ยวและบริการ!$A$1:$H$69</definedName>
    <definedName name="_xlnm.Print_Area" localSheetId="6">'แผน 2'!$A$1:$J$16</definedName>
    <definedName name="_xlnm.Print_Area" localSheetId="7">'แผน 3 '!$A$1:$J$17</definedName>
    <definedName name="_xlnm.Print_Titles" localSheetId="0">ค้าปลีก!$3:$4</definedName>
    <definedName name="_xlnm.Print_Titles" localSheetId="1">ท่องเที่ยวและบริการ!$3:$4</definedName>
    <definedName name="_xlnm.Print_Titles" localSheetId="6">'แผน 2'!$4:$5</definedName>
    <definedName name="_xlnm.Print_Titles" localSheetId="7">'แผน 3 '!$4:$5</definedName>
  </definedNames>
  <calcPr calcId="144525"/>
</workbook>
</file>

<file path=xl/calcChain.xml><?xml version="1.0" encoding="utf-8"?>
<calcChain xmlns="http://schemas.openxmlformats.org/spreadsheetml/2006/main">
  <c r="F51" i="5" l="1"/>
  <c r="F15" i="5" l="1"/>
  <c r="F39" i="5"/>
  <c r="F40" i="5"/>
  <c r="F41" i="5"/>
  <c r="F42" i="5"/>
  <c r="F43" i="5"/>
  <c r="F44" i="5"/>
  <c r="F45" i="5"/>
  <c r="F46" i="5"/>
  <c r="F47" i="5"/>
  <c r="F48" i="5"/>
  <c r="F38" i="5"/>
  <c r="F58" i="4" l="1"/>
  <c r="F57" i="4"/>
  <c r="F13" i="5" l="1"/>
  <c r="F12" i="5"/>
  <c r="F50" i="5" l="1"/>
  <c r="F60" i="4"/>
  <c r="F25" i="4"/>
  <c r="F9" i="4"/>
  <c r="F23" i="5" l="1"/>
  <c r="F22" i="5"/>
  <c r="F19" i="5"/>
  <c r="F50" i="4"/>
  <c r="F49" i="4"/>
  <c r="F46" i="4"/>
  <c r="F44" i="4"/>
  <c r="F37" i="4"/>
  <c r="F35" i="4"/>
  <c r="F33" i="4"/>
  <c r="F31" i="4"/>
  <c r="F24" i="4"/>
  <c r="F21" i="4"/>
  <c r="F19" i="4"/>
  <c r="F14" i="4"/>
  <c r="F11" i="4"/>
  <c r="F7" i="4"/>
  <c r="F22" i="4" l="1"/>
  <c r="F20" i="5"/>
  <c r="F51" i="4"/>
  <c r="F42" i="4"/>
  <c r="F38" i="4"/>
  <c r="F18" i="4"/>
  <c r="F15" i="4"/>
  <c r="F12" i="4"/>
  <c r="F6" i="4"/>
  <c r="F8" i="5" l="1"/>
  <c r="F26" i="4" l="1"/>
  <c r="F36" i="5" l="1"/>
  <c r="F35" i="5"/>
  <c r="F31" i="5"/>
  <c r="F34" i="5"/>
  <c r="F30" i="5"/>
  <c r="F32" i="5"/>
  <c r="F29" i="5"/>
  <c r="F26" i="5"/>
  <c r="D23" i="4" l="1"/>
  <c r="E52" i="5" l="1"/>
  <c r="E49" i="5"/>
  <c r="E37" i="5"/>
  <c r="E33" i="5"/>
  <c r="E28" i="5"/>
  <c r="E25" i="5"/>
  <c r="E21" i="5"/>
  <c r="E17" i="5"/>
  <c r="E14" i="5"/>
  <c r="E11" i="5"/>
  <c r="E62" i="4"/>
  <c r="E59" i="4"/>
  <c r="E55" i="4"/>
  <c r="E52" i="4"/>
  <c r="E48" i="4"/>
  <c r="E45" i="4"/>
  <c r="E41" i="4"/>
  <c r="E36" i="4"/>
  <c r="E34" i="4"/>
  <c r="E32" i="4"/>
  <c r="E30" i="4"/>
  <c r="E23" i="4"/>
  <c r="F23" i="4" s="1"/>
  <c r="E20" i="4"/>
  <c r="E17" i="4"/>
  <c r="E13" i="4"/>
  <c r="E10" i="4"/>
  <c r="E5" i="4" s="1"/>
  <c r="E5" i="5" l="1"/>
  <c r="D52" i="5"/>
  <c r="F52" i="5" s="1"/>
  <c r="D11" i="5" l="1"/>
  <c r="F11" i="5" s="1"/>
  <c r="D37" i="5" l="1"/>
  <c r="F37" i="5" s="1"/>
  <c r="D30" i="4" l="1"/>
  <c r="F30" i="4" s="1"/>
  <c r="D49" i="5" l="1"/>
  <c r="F49" i="5" s="1"/>
  <c r="D33" i="5"/>
  <c r="F33" i="5" s="1"/>
  <c r="D25" i="5"/>
  <c r="F25" i="5" s="1"/>
  <c r="D21" i="5"/>
  <c r="F21" i="5" s="1"/>
  <c r="D17" i="5"/>
  <c r="F17" i="5" s="1"/>
  <c r="D14" i="5"/>
  <c r="F14" i="5" s="1"/>
  <c r="D62" i="4"/>
  <c r="F62" i="4" s="1"/>
  <c r="D59" i="4"/>
  <c r="D55" i="4"/>
  <c r="F55" i="4" s="1"/>
  <c r="D52" i="4"/>
  <c r="F52" i="4" s="1"/>
  <c r="D45" i="4"/>
  <c r="F45" i="4" s="1"/>
  <c r="D41" i="4"/>
  <c r="F41" i="4" s="1"/>
  <c r="D34" i="4"/>
  <c r="F34" i="4" s="1"/>
  <c r="D32" i="4"/>
  <c r="F32" i="4" s="1"/>
  <c r="D20" i="4"/>
  <c r="F20" i="4" s="1"/>
  <c r="D17" i="4"/>
  <c r="F17" i="4" s="1"/>
  <c r="D13" i="4"/>
  <c r="F13" i="4" s="1"/>
  <c r="D10" i="4"/>
  <c r="F10" i="4" l="1"/>
  <c r="F59" i="4"/>
  <c r="D28" i="5"/>
  <c r="D48" i="4"/>
  <c r="F48" i="4" s="1"/>
  <c r="D36" i="4"/>
  <c r="F36" i="4" s="1"/>
  <c r="D5" i="4" l="1"/>
  <c r="F5" i="4"/>
  <c r="D5" i="5"/>
  <c r="F5" i="5" s="1"/>
  <c r="F28" i="5"/>
</calcChain>
</file>

<file path=xl/sharedStrings.xml><?xml version="1.0" encoding="utf-8"?>
<sst xmlns="http://schemas.openxmlformats.org/spreadsheetml/2006/main" count="332" uniqueCount="174">
  <si>
    <t>ตำแหน่งงาน/
กลุ่มเป้าหมาย</t>
  </si>
  <si>
    <t>กิจกรรมการพัฒนา</t>
  </si>
  <si>
    <t>วุฒิการศึกษา</t>
  </si>
  <si>
    <t>หน่วยงานเจ้าภาพ</t>
  </si>
  <si>
    <t>ไม่จำกัดวุฒิ</t>
  </si>
  <si>
    <t>การเกษตร</t>
  </si>
  <si>
    <t>ม.3 ขึ้นไป</t>
  </si>
  <si>
    <t>ปวช./ปวส.</t>
  </si>
  <si>
    <t>วิทยาลัยเทคนิคยโสธร</t>
  </si>
  <si>
    <t>ปวช.ขึ้นไป</t>
  </si>
  <si>
    <t>วิทยาลัยเกษตรและเทคโนโลยียโสธร</t>
  </si>
  <si>
    <t>ป.ตรี</t>
  </si>
  <si>
    <t>ปวช. –ปวส.</t>
  </si>
  <si>
    <t>1. หลักสูตรประกาศนียบัตรวิชาชีพ(ปวช.,ปวส.)</t>
  </si>
  <si>
    <t>ช่างซ่อมรถจักรยานยนต์/</t>
  </si>
  <si>
    <t>ช่างซ่อมเครื่องยนต์เล็ก</t>
  </si>
  <si>
    <t>และตัวถัง</t>
  </si>
  <si>
    <t>หัวหน้าสาขา</t>
  </si>
  <si>
    <t>ปวช.-ป.ตรี</t>
  </si>
  <si>
    <t>บำรุงระบบคอมพิวเตอร์</t>
  </si>
  <si>
    <t>การขาย</t>
  </si>
  <si>
    <t>ม.3 ชึ้นไป</t>
  </si>
  <si>
    <t>ประชาสัมพันธ์</t>
  </si>
  <si>
    <t>มีใบประกอบ</t>
  </si>
  <si>
    <t>วิชาชีพ</t>
  </si>
  <si>
    <t>จังหวัดยโสธร</t>
  </si>
  <si>
    <t>องค์การบริหารส่วนจังหวัดยโสธร</t>
  </si>
  <si>
    <t>รวม</t>
  </si>
  <si>
    <t>สีธรรมชาติและทอผ้าด้วยกี่กระตุก</t>
  </si>
  <si>
    <t>บริษัทโรงพยาบาลนายแพทย์หาญฯ</t>
  </si>
  <si>
    <t>บริษัทโรงพยาบาลนายแพทย์หาญ</t>
  </si>
  <si>
    <t>ปวส.ขึ้นไป</t>
  </si>
  <si>
    <t>และบัญชี</t>
  </si>
  <si>
    <t>นำเที่ยว</t>
  </si>
  <si>
    <t>เรือนจำจังหวัดยโสธร</t>
  </si>
  <si>
    <t>15 ปีขึ้นไป</t>
  </si>
  <si>
    <t>สมาชิกรัฐวิสาหกิจ</t>
  </si>
  <si>
    <t xml:space="preserve"> ม.4 - ม.5</t>
  </si>
  <si>
    <t>ความปลอดภัย</t>
  </si>
  <si>
    <t>(เภสัชกร/พยาบาล</t>
  </si>
  <si>
    <t>วิชาชีพ/เทคนิคการ</t>
  </si>
  <si>
    <t>กายภาพบำบัด)</t>
  </si>
  <si>
    <t>ด้วยสื่ออิเล็กทรอนิกส์</t>
  </si>
  <si>
    <t>ประกอบกิจการ</t>
  </si>
  <si>
    <t>(Problem Solving)</t>
  </si>
  <si>
    <t>ในสาขาที่เกี่ยวข้อง</t>
  </si>
  <si>
    <t>เจ้าบ้านที่ดี</t>
  </si>
  <si>
    <t>หมายเหตุ</t>
  </si>
  <si>
    <t>แผนที่ 2 การจัดทำหลักสูตรการฝึกอบรมและมาตรฐานสมรรถนะ</t>
  </si>
  <si>
    <t>กิจกรรม/โครงการ</t>
  </si>
  <si>
    <t>วัตถุประสงค์</t>
  </si>
  <si>
    <t>แนวทางการดำเนินงาน</t>
  </si>
  <si>
    <t>สำนักงานพัฒนาฝีมือแรงงานยโสธร</t>
  </si>
  <si>
    <t>วิทยาลัยเทคนิคเลิงนกทา</t>
  </si>
  <si>
    <t>บริษัทโตโยต้ายโสธรจำกัด</t>
  </si>
  <si>
    <t>สำนักงานประกันสังคมจังหวัดยโสธร</t>
  </si>
  <si>
    <t>บริษัทบิ๊กแค็ทมาร์ทจำกัด</t>
  </si>
  <si>
    <t>สำนักงานท่องเที่ยวและกีฬาจังหวัดยโสธร</t>
  </si>
  <si>
    <t>สำนักงานขนส่งจังหวัดยโสธร</t>
  </si>
  <si>
    <t>บริษัทรักษาความปลอดภัยนวพิชิตร์จำกัด</t>
  </si>
  <si>
    <t>สำนักงานพัฒนาชุมชนจังหวัดยโสธร</t>
  </si>
  <si>
    <t>5. พนักงานบุคคล</t>
  </si>
  <si>
    <t>1. อบรมให้ความรู้เกี่ยวกับการใช้โปรแกรมคอมพิวเตอร์</t>
  </si>
  <si>
    <t>1. พนักงานขาย</t>
  </si>
  <si>
    <t>2. พนักงานคลังสินค้า</t>
  </si>
  <si>
    <t>3. พนักงานการเงิน</t>
  </si>
  <si>
    <t>4. พนักงานธุรการ</t>
  </si>
  <si>
    <t>6. พนักงานประจำ</t>
  </si>
  <si>
    <t xml:space="preserve"> 7. พนักงานจัดซื้อ</t>
  </si>
  <si>
    <t>8. ช่างเทคนิค</t>
  </si>
  <si>
    <t>2. หลักสูตร ทวิภาคี</t>
  </si>
  <si>
    <t>3. การบริการและการพัฒนางานขาย</t>
  </si>
  <si>
    <t>4. การสร้างการบริการที่ประทับใจ</t>
  </si>
  <si>
    <t>1. อบรมทักษะการจัดการคลังสินค้าเพื่อลดการสูญเสีย</t>
  </si>
  <si>
    <r>
      <t xml:space="preserve">1. </t>
    </r>
    <r>
      <rPr>
        <sz val="15"/>
        <color theme="1"/>
        <rFont val="TH SarabunPSK"/>
        <family val="2"/>
      </rPr>
      <t>หลักสูตรการเพิ่มทักษะการบริหารจัดการ(Ploblem Solving)</t>
    </r>
  </si>
  <si>
    <t>2. อบรมการสื่อสารด้วยภาษาอังกฤษ</t>
  </si>
  <si>
    <t>1. เสริมสร้างวินัยการทำงานในภาคอุตสาหกรรม</t>
  </si>
  <si>
    <r>
      <t>2</t>
    </r>
    <r>
      <rPr>
        <sz val="14"/>
        <color theme="1"/>
        <rFont val="TH SarabunPSK"/>
        <family val="2"/>
      </rPr>
      <t xml:space="preserve">. ทดสอบมาตรฐานฝีมือแรงงานสาขาพนักงานการใช้คอมพิวเตอร์ (ประมวลผลคำ) ระดับ1  </t>
    </r>
  </si>
  <si>
    <t>1. อบรมหลักสูตรเพิ่มทักษะการบริหารจัดการ</t>
  </si>
  <si>
    <t>1. อบรมหลักสูตรความปลอดภัยในการทำงาน</t>
  </si>
  <si>
    <t xml:space="preserve">1. ทดสอบมาตรฐานฝีมือแรงงาน ระดับที่ 1 – 2 </t>
  </si>
  <si>
    <t>2. พนักงานสีและตัวถัง</t>
  </si>
  <si>
    <t xml:space="preserve">1. อบรมหลักสูตรการเพิ่มทักษะการบริหารจัดการ </t>
  </si>
  <si>
    <t>2. การปลูกจิตสำนึกให้มีความใฝ่รู้ ในเทคโนโลยีที่ทันสมัย</t>
  </si>
  <si>
    <t>1. เทคนิคการบริการลูกค้า</t>
  </si>
  <si>
    <t>1. โครงการยกระดับเพื่อเพิ่มศักยภาพฝีมือและสมรรถนะแรงงาน</t>
  </si>
  <si>
    <t xml:space="preserve">   1.1 เตรียมเข้าทำงาน</t>
  </si>
  <si>
    <t xml:space="preserve">   1.2 ยกระดับฝีมือแรงงาน</t>
  </si>
  <si>
    <t>1. โครงการ เพิ่มประสิทธิภาพ/เพิ่มผลิตภาพแรงงาน</t>
  </si>
  <si>
    <t>1. มัคคุเทศก์</t>
  </si>
  <si>
    <t>2. พนักงานขับรถ</t>
  </si>
  <si>
    <t>3. พนักงานรักษา</t>
  </si>
  <si>
    <t>4. นักบัญชี</t>
  </si>
  <si>
    <t>5. นักการตลาดและ</t>
  </si>
  <si>
    <t>1. ฝึกอบรมมัคคุเทศก์ท้องถิ่น/มัคคุเทศก์น้อยและการเป็น</t>
  </si>
  <si>
    <t>2. เสริมทักษะความรู้เกี่ยวกับแหล่งท่องเที่ยวและวัฒนธรรมของ</t>
  </si>
  <si>
    <t>1. ฝึกอบรมยกระดับทักษะการทำบัญชี</t>
  </si>
  <si>
    <t>1. ฝึกยกระดับทักษะการประชาสัมพันธ์สินค้าและบริการ</t>
  </si>
  <si>
    <t>2. ฝึกยกระดับการสื่อสารด้วยภาษาต่างประเทศ</t>
  </si>
  <si>
    <t>1. การพัฒนาการบันทึกทางการพยาบาล</t>
  </si>
  <si>
    <t>1. การคัดแยกผู้ป่วยฉุกเฉินสำหรับพยาบาลวิชาชีพ</t>
  </si>
  <si>
    <t>2. การบริหารความเสี่ยงในโรงพยาบาล</t>
  </si>
  <si>
    <t>4. กายภาพบำบัดในภาวะคอเสื่อม</t>
  </si>
  <si>
    <t>1. อบรมหลักสูตรฝ้าเพดาน</t>
  </si>
  <si>
    <t>2. อบรมหลักสูตรเดินสายไฟฟ้า</t>
  </si>
  <si>
    <t>3. อบรมหลักสูตรก่ออิฐ-ฉาบปูน</t>
  </si>
  <si>
    <t>4. อบรมหลักสูตรปูกระเบื้อง</t>
  </si>
  <si>
    <t>5. อบรมมหลักสูตรตัดเย็บเสื้อผ้า</t>
  </si>
  <si>
    <t>6. อบรมหลักสูตรการตกแต่งผลไม้</t>
  </si>
  <si>
    <t>7. อบรมหลักสูตรการทำขนมเบเกอรี่-ขนมไทย</t>
  </si>
  <si>
    <t>8. อบรมหลักสูตรการทำก๋วยเตี๋ยว</t>
  </si>
  <si>
    <t>9. อบรมหลักสูตรการชงเครื่องดื่มและกาแฟ</t>
  </si>
  <si>
    <t>10. อบรมหลักสูตรการทำอาหาร</t>
  </si>
  <si>
    <t>11. อบรมหลักสูตรการนวดแผนไทย/นวดฝ่าเท้า</t>
  </si>
  <si>
    <t>1. พัฒนาทักษะกำลังแรงงานด้านท่องเที่ยวและบริการ</t>
  </si>
  <si>
    <t>8. อบรมนวัตกรรมการพัฒนาภูมิปัญญาและวัฒนธรรมฯย้อมผ้า</t>
  </si>
  <si>
    <t>6. พยาบาลวิชาชีพ</t>
  </si>
  <si>
    <t xml:space="preserve">ความรู้พื้นฐาน ISO </t>
  </si>
  <si>
    <t>โตโยต้า</t>
  </si>
  <si>
    <t>1. การพัฒนาทีมงาน</t>
  </si>
  <si>
    <t xml:space="preserve">2. การกู้ชีพ ฟื้นคืนชีพ CPR </t>
  </si>
  <si>
    <t>3. การเคลื่อนย้ายผู้ป่วย</t>
  </si>
  <si>
    <t>1. โครงการนักเรียนรุ่นใหม่มีใบขับขี่</t>
  </si>
  <si>
    <t>2. โครงการสำนักงานขนส่งจังหวัดสาขาเคลื่อนที่ เพื่อความปลอดภัยในการใช้รถใช้ถนน</t>
  </si>
  <si>
    <t>9. กิจกรรมอบรมฝึกอาชีพสานตะกร้าพลาสติก</t>
  </si>
  <si>
    <t>10. กิจกรรมอบรมการแปรรูปอาหาร การทำแหนมหมู/เนื้อ</t>
  </si>
  <si>
    <t>11. กิจกรรมอบรมฝึกอาชีพการเพาะปลูกเห็ด</t>
  </si>
  <si>
    <t>12. กิจกรรมอบรมการทำถั่งงอก/ผักบุ้งงอก/ทานตะวันงอก</t>
  </si>
  <si>
    <t>13. กิจกรรมอบรมการทำน้ำหวานโบราณ การขนมต้ม</t>
  </si>
  <si>
    <t>14. กิจกรรมอบรมการทำลูกชิ้นหมู</t>
  </si>
  <si>
    <t>3. ฝึกอบรมมัคคุเทศน์ท้องถิ่น</t>
  </si>
  <si>
    <t>2. ประชุมเชิงปฏิบัติการค้นหาผู้จัดโปรแกรมท่องเที่ยวเชิงสร้างสรรค์ (Champ) ผลิตภัณฑ์เด่นและการทดสอบโปรแกรมท่องเที่ยวเชิงสร้างสรรค์</t>
  </si>
  <si>
    <t>แผนการดำเนินงานปี2564</t>
  </si>
  <si>
    <t>แผน (คน)</t>
  </si>
  <si>
    <t>ผล (คน)</t>
  </si>
  <si>
    <t>ร้อยละ</t>
  </si>
  <si>
    <t>แผนที่ 1 ผล/แผนพัฒนากำลังคนในภาคเกษตร ,ภาคการค้าปลีก-ค้าส่ง ,ภาคการท่องเที่ยว-บริการ และกลุ่มผลิตภัณฑ์ชุมชนOTOP</t>
  </si>
  <si>
    <t xml:space="preserve">   ตารางที่ 1.2 ผล/แผนพัฒนากำลังคนภาคการค้าปลีก-ค้าส่ง</t>
  </si>
  <si>
    <t xml:space="preserve">   ตารางที่ 1.3 ผล/แผนพัฒนากำลังคนภาคการท่องเที่ยว-บริการ </t>
  </si>
  <si>
    <t xml:space="preserve">2. การจัดทำ/ทบทวน Job Description </t>
  </si>
  <si>
    <t>ม.6 ขึ้นไป</t>
  </si>
  <si>
    <t>3. กลยุทธิ์การนิเทศทางการพยาบาลให้มีประสิทธิภาพ</t>
  </si>
  <si>
    <t>แพทย์/รังสีเทคนิค/</t>
  </si>
  <si>
    <t>3. อบรมให้ความรู้เกี่ยวกับการส่งข้อมูลงานประกันสังคม</t>
  </si>
  <si>
    <t>4. โครงการส่งเสริมสุขภาพป้องกันโรคเชิงรุกในสถาน</t>
  </si>
  <si>
    <t>ปรับแผน ส.ค.-ก.ย.64</t>
  </si>
  <si>
    <t>ยังไม่ได้ดำเนินการ</t>
  </si>
  <si>
    <t>7. สหวิชาชีพ</t>
  </si>
  <si>
    <t>8. พนักงานทั่วไป</t>
  </si>
  <si>
    <t>9. ผู้ต้องขัง</t>
  </si>
  <si>
    <t>10. ประชาชนทั่วไป</t>
  </si>
  <si>
    <t>9. พนักงานการตลาด</t>
  </si>
  <si>
    <t>10. ช่างซ่อมรถยนต์/</t>
  </si>
  <si>
    <t>11. พนักงานด้านงานสี</t>
  </si>
  <si>
    <t>12. ผู้จัดการขาย/</t>
  </si>
  <si>
    <t>13. พนักงานดูแลซ่อม</t>
  </si>
  <si>
    <t>1. ฝึกอบรมการเสริมสร้างประสิทธิภาพการให้บริการ</t>
  </si>
  <si>
    <t>14. พนักงานบริการหลัง</t>
  </si>
  <si>
    <t>15. ประชาชนทั่วไป</t>
  </si>
  <si>
    <t>16. พนักงานบริษัท/</t>
  </si>
  <si>
    <t>บริษัท แคทวัน ซุปเปอร์มาร์เก็ต จำกัด</t>
  </si>
  <si>
    <t>ลำดับที่</t>
  </si>
  <si>
    <t>กิกรรมการพัฒนา</t>
  </si>
  <si>
    <t>กลุ่มเป้าหมาย</t>
  </si>
  <si>
    <t>หน่วยงาน....................................................................</t>
  </si>
  <si>
    <t>หน่วยงาน..............................................................................................................</t>
  </si>
  <si>
    <t>หน่วยงาน.......................................................................</t>
  </si>
  <si>
    <t>แผนการพัฒนากำลังคนจังหวัดยโสธร ปีงบประมาณ พ.ศ. 2565-2570</t>
  </si>
  <si>
    <t>แผนที่ 3 การพัฒนาระบบการฝึก สถานที่ฝึก และการสร้างเครือข่าย(แผน 1 – 6 ปี)</t>
  </si>
  <si>
    <t>แผนการดำเนินงาน (คน)</t>
  </si>
  <si>
    <t>ตารางที่ 1.1 แผนพัฒนากำลังคนภาคเกษตร</t>
  </si>
  <si>
    <t>แผนที่ 1 แผนพัฒนากำลังคนในภาคเกษตร , ภาคการค้าปลีก-ค้าส่ง , ภาคการท่องเที่ยว-บริการ และกลุ่มผลิตภัณฑ์ชุมชน OTOP</t>
  </si>
  <si>
    <t>ตารางที่ 1.2 แผนพัฒนากำลังคนภาคการค้าปลีก-ค้าส่ง</t>
  </si>
  <si>
    <t>ตารางที่ 1.3 แผนพัฒนากำลังคนภาคการท่องเที่ยว-บริการ และกลุ่มผลิตภัณฑ์ชุมชน OTOP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</si>
</sst>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19">
    <font>
      <sz val="11"/>
      <color theme="1"/>
      <name val="Calibri"/>
      <family val="2"/>
      <scheme val="minor"/>
    </font>
    <font>
      <sz val="14"/>
      <name val="TH SarabunPSK"/>
      <family val="2"/>
    </font>
    <font>
      <b/>
      <sz val="14"/>
      <name val="TH SarabunPSK"/>
      <family val="2"/>
    </font>
    <font>
      <b/>
      <sz val="16"/>
      <name val="TH SarabunPSK"/>
      <family val="2"/>
    </font>
    <font>
      <sz val="14"/>
      <color theme="1"/>
      <name val="TH SarabunPSK"/>
      <family val="2"/>
    </font>
    <font>
      <sz val="16"/>
      <color theme="1"/>
      <name val="TH SarabunPSK"/>
      <family val="2"/>
    </font>
    <font>
      <sz val="15"/>
      <color theme="1"/>
      <name val="TH SarabunPSK"/>
      <family val="2"/>
    </font>
    <font>
      <sz val="16"/>
      <name val="TH SarabunPSK"/>
      <family val="2"/>
    </font>
    <font>
      <b/>
      <sz val="16"/>
      <color theme="1"/>
      <name val="TH SarabunPSK"/>
      <family val="2"/>
    </font>
    <font>
      <sz val="16"/>
      <name val="Calibri"/>
      <family val="2"/>
      <scheme val="minor"/>
    </font>
    <font>
      <i/>
      <sz val="16"/>
      <color theme="1"/>
      <name val="TH SarabunPSK"/>
      <family val="2"/>
    </font>
    <font>
      <b/>
      <sz val="16"/>
      <name val="TH SarabunPSK"/>
      <family val="2"/>
      <charset val="222"/>
    </font>
    <font>
      <b/>
      <sz val="16"/>
      <name val="Calibri"/>
      <family val="2"/>
      <charset val="222"/>
      <scheme val="minor"/>
    </font>
    <font>
      <sz val="14.5"/>
      <color theme="1"/>
      <name val="TH SarabunPSK"/>
      <family val="2"/>
    </font>
    <font>
      <sz val="16"/>
      <color rgb="FFFF0000"/>
      <name val="TH SarabunPSK"/>
      <family val="2"/>
    </font>
    <font>
      <sz val="11"/>
      <color theme="1"/>
      <name val="Calibri"/>
      <family val="2"/>
      <scheme val="minor"/>
    </font>
    <font>
      <sz val="16"/>
      <color theme="1"/>
      <name val="AngsanaUPC"/>
      <family val="1"/>
    </font>
    <font>
      <sz val="11"/>
      <color theme="1"/>
      <name val="AngsanaUPC"/>
      <family val="1"/>
    </font>
    <font>
      <sz val="11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theme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 style="thin">
        <color auto="1"/>
      </right>
      <top style="thin">
        <color theme="0" tint="-4.9989318521683403E-2"/>
      </top>
      <bottom/>
      <diagonal/>
    </border>
    <border>
      <left style="thin">
        <color auto="1"/>
      </left>
      <right style="thin">
        <color auto="1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auto="1"/>
      </left>
      <right style="thin">
        <color auto="1"/>
      </right>
      <top style="hair">
        <color theme="1"/>
      </top>
      <bottom style="hair">
        <color theme="1"/>
      </bottom>
      <diagonal/>
    </border>
    <border>
      <left style="thin">
        <color auto="1"/>
      </left>
      <right style="thin">
        <color auto="1"/>
      </right>
      <top style="hair">
        <color theme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theme="1"/>
      </bottom>
      <diagonal/>
    </border>
    <border>
      <left style="thin">
        <color auto="1"/>
      </left>
      <right style="thin">
        <color auto="1"/>
      </right>
      <top/>
      <bottom style="hair">
        <color theme="1"/>
      </bottom>
      <diagonal/>
    </border>
    <border>
      <left/>
      <right/>
      <top style="hair">
        <color theme="1"/>
      </top>
      <bottom/>
      <diagonal/>
    </border>
    <border>
      <left/>
      <right/>
      <top style="hair">
        <color theme="1"/>
      </top>
      <bottom style="hair">
        <color theme="1"/>
      </bottom>
      <diagonal/>
    </border>
    <border>
      <left style="thin">
        <color auto="1"/>
      </left>
      <right style="thin">
        <color auto="1"/>
      </right>
      <top/>
      <bottom style="thin">
        <color theme="1"/>
      </bottom>
      <diagonal/>
    </border>
    <border>
      <left style="thin">
        <color auto="1"/>
      </left>
      <right style="thin">
        <color auto="1"/>
      </right>
      <top style="thin">
        <color theme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theme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theme="1"/>
      </bottom>
      <diagonal/>
    </border>
    <border>
      <left style="thin">
        <color auto="1"/>
      </left>
      <right/>
      <top style="hair">
        <color auto="1"/>
      </top>
      <bottom style="thin">
        <color theme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hair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theme="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theme="1"/>
      </bottom>
      <diagonal/>
    </border>
  </borders>
  <cellStyleXfs count="2">
    <xf numFmtId="0" fontId="0" fillId="0" borderId="0"/>
    <xf numFmtId="43" fontId="15" fillId="0" borderId="0" applyFont="0" applyFill="0" applyBorder="0" applyAlignment="0" applyProtection="0"/>
  </cellStyleXfs>
  <cellXfs count="248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horizontal="center" vertical="top"/>
    </xf>
    <xf numFmtId="0" fontId="1" fillId="0" borderId="26" xfId="0" applyFont="1" applyBorder="1"/>
    <xf numFmtId="0" fontId="1" fillId="0" borderId="27" xfId="0" applyFont="1" applyBorder="1"/>
    <xf numFmtId="0" fontId="1" fillId="0" borderId="0" xfId="0" applyFont="1" applyBorder="1"/>
    <xf numFmtId="0" fontId="1" fillId="0" borderId="34" xfId="0" applyFont="1" applyBorder="1"/>
    <xf numFmtId="3" fontId="2" fillId="0" borderId="3" xfId="0" applyNumberFormat="1" applyFont="1" applyBorder="1" applyAlignment="1">
      <alignment horizontal="center"/>
    </xf>
    <xf numFmtId="0" fontId="5" fillId="0" borderId="3" xfId="0" applyFont="1" applyBorder="1"/>
    <xf numFmtId="0" fontId="5" fillId="0" borderId="3" xfId="0" applyFont="1" applyBorder="1" applyAlignment="1">
      <alignment horizontal="center"/>
    </xf>
    <xf numFmtId="0" fontId="5" fillId="0" borderId="5" xfId="0" applyFont="1" applyBorder="1"/>
    <xf numFmtId="0" fontId="5" fillId="0" borderId="4" xfId="0" applyFont="1" applyBorder="1"/>
    <xf numFmtId="0" fontId="5" fillId="0" borderId="6" xfId="0" applyFont="1" applyBorder="1"/>
    <xf numFmtId="0" fontId="5" fillId="0" borderId="2" xfId="0" applyFont="1" applyBorder="1"/>
    <xf numFmtId="0" fontId="5" fillId="0" borderId="3" xfId="0" applyFont="1" applyBorder="1" applyAlignment="1">
      <alignment wrapText="1"/>
    </xf>
    <xf numFmtId="0" fontId="5" fillId="0" borderId="9" xfId="0" applyFont="1" applyBorder="1"/>
    <xf numFmtId="0" fontId="5" fillId="0" borderId="1" xfId="0" applyFont="1" applyBorder="1"/>
    <xf numFmtId="0" fontId="5" fillId="0" borderId="4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4" xfId="0" applyFont="1" applyBorder="1"/>
    <xf numFmtId="0" fontId="5" fillId="0" borderId="15" xfId="0" applyFont="1" applyBorder="1"/>
    <xf numFmtId="0" fontId="5" fillId="0" borderId="13" xfId="0" applyFont="1" applyBorder="1"/>
    <xf numFmtId="0" fontId="5" fillId="0" borderId="4" xfId="0" applyFont="1" applyBorder="1" applyAlignment="1">
      <alignment wrapText="1"/>
    </xf>
    <xf numFmtId="0" fontId="7" fillId="0" borderId="0" xfId="0" applyFont="1"/>
    <xf numFmtId="0" fontId="5" fillId="0" borderId="7" xfId="0" applyFont="1" applyBorder="1" applyAlignment="1">
      <alignment horizontal="center"/>
    </xf>
    <xf numFmtId="0" fontId="5" fillId="0" borderId="7" xfId="0" applyFont="1" applyBorder="1"/>
    <xf numFmtId="0" fontId="5" fillId="0" borderId="8" xfId="0" applyFont="1" applyBorder="1"/>
    <xf numFmtId="0" fontId="5" fillId="0" borderId="16" xfId="0" applyFont="1" applyBorder="1"/>
    <xf numFmtId="0" fontId="5" fillId="0" borderId="18" xfId="0" applyFont="1" applyBorder="1"/>
    <xf numFmtId="0" fontId="5" fillId="0" borderId="19" xfId="0" applyFont="1" applyBorder="1"/>
    <xf numFmtId="0" fontId="5" fillId="0" borderId="6" xfId="0" applyFont="1" applyBorder="1" applyAlignment="1">
      <alignment horizontal="center"/>
    </xf>
    <xf numFmtId="0" fontId="5" fillId="0" borderId="17" xfId="0" applyFont="1" applyBorder="1"/>
    <xf numFmtId="0" fontId="5" fillId="0" borderId="24" xfId="0" applyFont="1" applyBorder="1"/>
    <xf numFmtId="0" fontId="5" fillId="0" borderId="36" xfId="0" applyFont="1" applyBorder="1"/>
    <xf numFmtId="0" fontId="5" fillId="0" borderId="2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1" xfId="0" applyFont="1" applyBorder="1"/>
    <xf numFmtId="0" fontId="8" fillId="0" borderId="1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5" fillId="0" borderId="25" xfId="0" applyFont="1" applyBorder="1"/>
    <xf numFmtId="0" fontId="7" fillId="0" borderId="1" xfId="0" applyFont="1" applyBorder="1"/>
    <xf numFmtId="0" fontId="7" fillId="0" borderId="2" xfId="0" applyFont="1" applyBorder="1"/>
    <xf numFmtId="0" fontId="5" fillId="0" borderId="24" xfId="0" applyFont="1" applyBorder="1" applyAlignment="1">
      <alignment horizontal="center"/>
    </xf>
    <xf numFmtId="0" fontId="7" fillId="0" borderId="3" xfId="0" applyFont="1" applyBorder="1"/>
    <xf numFmtId="0" fontId="7" fillId="0" borderId="4" xfId="0" applyFont="1" applyBorder="1"/>
    <xf numFmtId="0" fontId="5" fillId="0" borderId="10" xfId="0" applyFont="1" applyBorder="1" applyAlignment="1">
      <alignment horizontal="center"/>
    </xf>
    <xf numFmtId="0" fontId="7" fillId="0" borderId="7" xfId="0" applyFont="1" applyBorder="1"/>
    <xf numFmtId="0" fontId="7" fillId="0" borderId="9" xfId="0" applyFont="1" applyBorder="1"/>
    <xf numFmtId="0" fontId="7" fillId="0" borderId="5" xfId="0" applyFont="1" applyBorder="1"/>
    <xf numFmtId="0" fontId="7" fillId="0" borderId="6" xfId="0" applyFont="1" applyBorder="1"/>
    <xf numFmtId="0" fontId="7" fillId="0" borderId="10" xfId="0" applyFont="1" applyBorder="1"/>
    <xf numFmtId="0" fontId="5" fillId="0" borderId="28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5" fillId="0" borderId="28" xfId="0" applyFont="1" applyBorder="1"/>
    <xf numFmtId="0" fontId="5" fillId="0" borderId="12" xfId="0" applyFont="1" applyBorder="1"/>
    <xf numFmtId="0" fontId="7" fillId="0" borderId="28" xfId="0" applyFont="1" applyBorder="1"/>
    <xf numFmtId="0" fontId="8" fillId="0" borderId="29" xfId="0" applyFont="1" applyBorder="1" applyAlignment="1">
      <alignment horizontal="center"/>
    </xf>
    <xf numFmtId="0" fontId="5" fillId="0" borderId="29" xfId="0" applyFont="1" applyBorder="1"/>
    <xf numFmtId="0" fontId="7" fillId="0" borderId="3" xfId="0" applyFont="1" applyBorder="1" applyAlignment="1">
      <alignment wrapText="1"/>
    </xf>
    <xf numFmtId="0" fontId="7" fillId="0" borderId="4" xfId="0" applyFont="1" applyBorder="1" applyAlignment="1">
      <alignment wrapText="1"/>
    </xf>
    <xf numFmtId="0" fontId="9" fillId="0" borderId="4" xfId="0" applyFont="1" applyBorder="1" applyAlignment="1">
      <alignment horizontal="center" vertical="top"/>
    </xf>
    <xf numFmtId="3" fontId="3" fillId="0" borderId="3" xfId="0" applyNumberFormat="1" applyFont="1" applyBorder="1" applyAlignment="1">
      <alignment horizontal="center"/>
    </xf>
    <xf numFmtId="0" fontId="9" fillId="0" borderId="1" xfId="0" applyFont="1" applyBorder="1" applyAlignment="1">
      <alignment horizontal="center" vertical="top"/>
    </xf>
    <xf numFmtId="0" fontId="11" fillId="0" borderId="2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/>
    </xf>
    <xf numFmtId="0" fontId="5" fillId="2" borderId="25" xfId="0" applyFont="1" applyFill="1" applyBorder="1"/>
    <xf numFmtId="0" fontId="5" fillId="2" borderId="9" xfId="0" applyFont="1" applyFill="1" applyBorder="1" applyAlignment="1">
      <alignment horizontal="center"/>
    </xf>
    <xf numFmtId="0" fontId="5" fillId="2" borderId="7" xfId="0" applyFont="1" applyFill="1" applyBorder="1"/>
    <xf numFmtId="0" fontId="7" fillId="0" borderId="2" xfId="0" applyFont="1" applyBorder="1" applyAlignment="1">
      <alignment vertical="top" wrapText="1"/>
    </xf>
    <xf numFmtId="0" fontId="1" fillId="0" borderId="4" xfId="0" applyFont="1" applyBorder="1"/>
    <xf numFmtId="0" fontId="1" fillId="0" borderId="3" xfId="0" applyFont="1" applyBorder="1"/>
    <xf numFmtId="0" fontId="5" fillId="2" borderId="3" xfId="0" applyFont="1" applyFill="1" applyBorder="1"/>
    <xf numFmtId="0" fontId="7" fillId="2" borderId="3" xfId="0" applyFont="1" applyFill="1" applyBorder="1"/>
    <xf numFmtId="0" fontId="5" fillId="2" borderId="23" xfId="0" applyFont="1" applyFill="1" applyBorder="1"/>
    <xf numFmtId="0" fontId="5" fillId="2" borderId="16" xfId="0" applyFont="1" applyFill="1" applyBorder="1"/>
    <xf numFmtId="0" fontId="5" fillId="0" borderId="2" xfId="0" applyFont="1" applyBorder="1" applyAlignment="1">
      <alignment horizontal="center" vertical="top"/>
    </xf>
    <xf numFmtId="0" fontId="7" fillId="2" borderId="0" xfId="0" applyFont="1" applyFill="1"/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/>
    <xf numFmtId="3" fontId="5" fillId="2" borderId="5" xfId="0" applyNumberFormat="1" applyFont="1" applyFill="1" applyBorder="1" applyAlignment="1">
      <alignment horizontal="center"/>
    </xf>
    <xf numFmtId="0" fontId="5" fillId="2" borderId="5" xfId="0" applyFont="1" applyFill="1" applyBorder="1"/>
    <xf numFmtId="0" fontId="5" fillId="2" borderId="5" xfId="0" applyFont="1" applyFill="1" applyBorder="1" applyAlignment="1">
      <alignment horizontal="center"/>
    </xf>
    <xf numFmtId="3" fontId="5" fillId="2" borderId="9" xfId="0" applyNumberFormat="1" applyFont="1" applyFill="1" applyBorder="1" applyAlignment="1">
      <alignment horizontal="center"/>
    </xf>
    <xf numFmtId="0" fontId="5" fillId="2" borderId="2" xfId="0" applyFont="1" applyFill="1" applyBorder="1"/>
    <xf numFmtId="0" fontId="5" fillId="2" borderId="14" xfId="0" applyFont="1" applyFill="1" applyBorder="1"/>
    <xf numFmtId="0" fontId="5" fillId="2" borderId="1" xfId="0" applyFont="1" applyFill="1" applyBorder="1"/>
    <xf numFmtId="0" fontId="5" fillId="2" borderId="13" xfId="0" applyFont="1" applyFill="1" applyBorder="1"/>
    <xf numFmtId="0" fontId="5" fillId="2" borderId="8" xfId="0" applyFont="1" applyFill="1" applyBorder="1"/>
    <xf numFmtId="3" fontId="5" fillId="2" borderId="10" xfId="0" applyNumberFormat="1" applyFont="1" applyFill="1" applyBorder="1" applyAlignment="1">
      <alignment horizontal="center"/>
    </xf>
    <xf numFmtId="0" fontId="1" fillId="2" borderId="9" xfId="0" applyFont="1" applyFill="1" applyBorder="1"/>
    <xf numFmtId="0" fontId="5" fillId="2" borderId="19" xfId="0" applyFont="1" applyFill="1" applyBorder="1"/>
    <xf numFmtId="0" fontId="5" fillId="2" borderId="6" xfId="0" applyFont="1" applyFill="1" applyBorder="1" applyAlignment="1">
      <alignment horizontal="center"/>
    </xf>
    <xf numFmtId="0" fontId="5" fillId="2" borderId="15" xfId="0" applyFont="1" applyFill="1" applyBorder="1"/>
    <xf numFmtId="0" fontId="5" fillId="2" borderId="17" xfId="0" applyFont="1" applyFill="1" applyBorder="1"/>
    <xf numFmtId="0" fontId="5" fillId="2" borderId="36" xfId="0" applyFont="1" applyFill="1" applyBorder="1"/>
    <xf numFmtId="0" fontId="5" fillId="2" borderId="2" xfId="0" applyFont="1" applyFill="1" applyBorder="1" applyAlignment="1">
      <alignment horizontal="center"/>
    </xf>
    <xf numFmtId="0" fontId="5" fillId="2" borderId="18" xfId="0" applyFont="1" applyFill="1" applyBorder="1"/>
    <xf numFmtId="0" fontId="5" fillId="2" borderId="6" xfId="0" applyFont="1" applyFill="1" applyBorder="1"/>
    <xf numFmtId="0" fontId="5" fillId="2" borderId="11" xfId="0" applyFont="1" applyFill="1" applyBorder="1"/>
    <xf numFmtId="0" fontId="5" fillId="2" borderId="7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3" fontId="8" fillId="2" borderId="1" xfId="0" applyNumberFormat="1" applyFont="1" applyFill="1" applyBorder="1" applyAlignment="1">
      <alignment horizontal="center"/>
    </xf>
    <xf numFmtId="0" fontId="5" fillId="2" borderId="30" xfId="0" applyFont="1" applyFill="1" applyBorder="1" applyAlignment="1">
      <alignment horizontal="center"/>
    </xf>
    <xf numFmtId="0" fontId="5" fillId="2" borderId="9" xfId="0" applyFont="1" applyFill="1" applyBorder="1"/>
    <xf numFmtId="0" fontId="5" fillId="2" borderId="22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5" fillId="2" borderId="22" xfId="0" applyFont="1" applyFill="1" applyBorder="1"/>
    <xf numFmtId="0" fontId="7" fillId="2" borderId="2" xfId="0" applyFont="1" applyFill="1" applyBorder="1"/>
    <xf numFmtId="0" fontId="5" fillId="2" borderId="24" xfId="0" applyFont="1" applyFill="1" applyBorder="1" applyAlignment="1">
      <alignment horizontal="center"/>
    </xf>
    <xf numFmtId="0" fontId="5" fillId="2" borderId="10" xfId="0" applyFont="1" applyFill="1" applyBorder="1" applyAlignment="1">
      <alignment horizontal="center"/>
    </xf>
    <xf numFmtId="0" fontId="7" fillId="2" borderId="7" xfId="0" applyFont="1" applyFill="1" applyBorder="1"/>
    <xf numFmtId="0" fontId="5" fillId="0" borderId="5" xfId="0" applyFont="1" applyBorder="1" applyAlignment="1">
      <alignment wrapText="1"/>
    </xf>
    <xf numFmtId="0" fontId="5" fillId="0" borderId="6" xfId="0" applyFont="1" applyBorder="1" applyAlignment="1">
      <alignment wrapText="1"/>
    </xf>
    <xf numFmtId="0" fontId="5" fillId="2" borderId="7" xfId="0" applyFont="1" applyFill="1" applyBorder="1" applyAlignment="1">
      <alignment wrapText="1"/>
    </xf>
    <xf numFmtId="0" fontId="5" fillId="2" borderId="7" xfId="0" applyFont="1" applyFill="1" applyBorder="1" applyAlignment="1">
      <alignment vertical="center" wrapText="1"/>
    </xf>
    <xf numFmtId="0" fontId="5" fillId="2" borderId="10" xfId="0" applyFont="1" applyFill="1" applyBorder="1"/>
    <xf numFmtId="0" fontId="5" fillId="2" borderId="9" xfId="0" applyFont="1" applyFill="1" applyBorder="1" applyAlignment="1">
      <alignment horizontal="center" vertical="center"/>
    </xf>
    <xf numFmtId="0" fontId="5" fillId="2" borderId="31" xfId="0" applyFont="1" applyFill="1" applyBorder="1"/>
    <xf numFmtId="3" fontId="8" fillId="2" borderId="4" xfId="0" applyNumberFormat="1" applyFont="1" applyFill="1" applyBorder="1" applyAlignment="1">
      <alignment horizontal="center"/>
    </xf>
    <xf numFmtId="0" fontId="10" fillId="2" borderId="1" xfId="0" applyFont="1" applyFill="1" applyBorder="1"/>
    <xf numFmtId="0" fontId="13" fillId="2" borderId="3" xfId="0" applyFont="1" applyFill="1" applyBorder="1" applyAlignment="1">
      <alignment horizontal="center"/>
    </xf>
    <xf numFmtId="0" fontId="5" fillId="2" borderId="20" xfId="0" applyFont="1" applyFill="1" applyBorder="1"/>
    <xf numFmtId="0" fontId="5" fillId="2" borderId="21" xfId="0" applyFont="1" applyFill="1" applyBorder="1"/>
    <xf numFmtId="0" fontId="5" fillId="2" borderId="23" xfId="0" applyFont="1" applyFill="1" applyBorder="1" applyAlignment="1">
      <alignment horizontal="center"/>
    </xf>
    <xf numFmtId="0" fontId="5" fillId="2" borderId="30" xfId="0" applyFont="1" applyFill="1" applyBorder="1"/>
    <xf numFmtId="0" fontId="7" fillId="2" borderId="0" xfId="0" applyFont="1" applyFill="1" applyBorder="1"/>
    <xf numFmtId="0" fontId="5" fillId="2" borderId="38" xfId="0" applyFont="1" applyFill="1" applyBorder="1"/>
    <xf numFmtId="0" fontId="5" fillId="2" borderId="37" xfId="0" applyFont="1" applyFill="1" applyBorder="1"/>
    <xf numFmtId="0" fontId="5" fillId="2" borderId="17" xfId="0" applyFont="1" applyFill="1" applyBorder="1" applyAlignment="1">
      <alignment horizontal="center"/>
    </xf>
    <xf numFmtId="0" fontId="7" fillId="2" borderId="10" xfId="0" applyFont="1" applyFill="1" applyBorder="1"/>
    <xf numFmtId="0" fontId="5" fillId="2" borderId="7" xfId="0" applyFont="1" applyFill="1" applyBorder="1" applyAlignment="1">
      <alignment horizontal="center" vertical="top"/>
    </xf>
    <xf numFmtId="0" fontId="5" fillId="2" borderId="17" xfId="0" applyFont="1" applyFill="1" applyBorder="1" applyAlignment="1">
      <alignment vertical="top"/>
    </xf>
    <xf numFmtId="0" fontId="5" fillId="0" borderId="23" xfId="0" applyFont="1" applyBorder="1"/>
    <xf numFmtId="0" fontId="5" fillId="0" borderId="10" xfId="0" applyFont="1" applyBorder="1"/>
    <xf numFmtId="0" fontId="5" fillId="2" borderId="10" xfId="0" applyFont="1" applyFill="1" applyBorder="1" applyAlignment="1">
      <alignment wrapText="1"/>
    </xf>
    <xf numFmtId="0" fontId="5" fillId="2" borderId="31" xfId="0" applyFont="1" applyFill="1" applyBorder="1" applyAlignment="1">
      <alignment wrapText="1"/>
    </xf>
    <xf numFmtId="0" fontId="5" fillId="2" borderId="31" xfId="0" applyFont="1" applyFill="1" applyBorder="1" applyAlignment="1">
      <alignment horizontal="center" vertical="top"/>
    </xf>
    <xf numFmtId="0" fontId="5" fillId="2" borderId="32" xfId="0" applyFont="1" applyFill="1" applyBorder="1" applyAlignment="1">
      <alignment vertical="top"/>
    </xf>
    <xf numFmtId="0" fontId="5" fillId="2" borderId="3" xfId="0" applyFont="1" applyFill="1" applyBorder="1" applyAlignment="1">
      <alignment vertical="top"/>
    </xf>
    <xf numFmtId="0" fontId="5" fillId="2" borderId="6" xfId="0" applyFont="1" applyFill="1" applyBorder="1" applyAlignment="1">
      <alignment wrapText="1"/>
    </xf>
    <xf numFmtId="0" fontId="5" fillId="2" borderId="6" xfId="0" applyFont="1" applyFill="1" applyBorder="1" applyAlignment="1">
      <alignment horizontal="center" vertical="top"/>
    </xf>
    <xf numFmtId="0" fontId="5" fillId="2" borderId="6" xfId="0" applyFont="1" applyFill="1" applyBorder="1" applyAlignment="1">
      <alignment vertical="top"/>
    </xf>
    <xf numFmtId="0" fontId="5" fillId="2" borderId="14" xfId="0" applyFont="1" applyFill="1" applyBorder="1" applyAlignment="1">
      <alignment horizontal="center"/>
    </xf>
    <xf numFmtId="0" fontId="5" fillId="2" borderId="15" xfId="0" applyFont="1" applyFill="1" applyBorder="1" applyAlignment="1">
      <alignment horizontal="center"/>
    </xf>
    <xf numFmtId="0" fontId="5" fillId="2" borderId="11" xfId="0" applyFont="1" applyFill="1" applyBorder="1" applyAlignment="1">
      <alignment horizontal="center"/>
    </xf>
    <xf numFmtId="0" fontId="5" fillId="2" borderId="18" xfId="0" applyFont="1" applyFill="1" applyBorder="1" applyAlignment="1">
      <alignment horizontal="center"/>
    </xf>
    <xf numFmtId="0" fontId="5" fillId="2" borderId="16" xfId="0" applyFont="1" applyFill="1" applyBorder="1" applyAlignment="1">
      <alignment horizontal="center"/>
    </xf>
    <xf numFmtId="0" fontId="5" fillId="2" borderId="19" xfId="0" applyFont="1" applyFill="1" applyBorder="1" applyAlignment="1">
      <alignment horizontal="center"/>
    </xf>
    <xf numFmtId="0" fontId="5" fillId="2" borderId="8" xfId="0" applyFont="1" applyFill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2" borderId="17" xfId="0" applyFont="1" applyFill="1" applyBorder="1" applyAlignment="1">
      <alignment horizontal="center" vertical="top"/>
    </xf>
    <xf numFmtId="0" fontId="5" fillId="0" borderId="13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5" fillId="0" borderId="33" xfId="0" applyFont="1" applyBorder="1" applyAlignment="1">
      <alignment horizontal="center" vertical="top"/>
    </xf>
    <xf numFmtId="0" fontId="5" fillId="0" borderId="35" xfId="0" applyFont="1" applyBorder="1" applyAlignment="1">
      <alignment horizontal="center"/>
    </xf>
    <xf numFmtId="0" fontId="11" fillId="0" borderId="16" xfId="0" applyFont="1" applyBorder="1" applyAlignment="1">
      <alignment horizontal="center"/>
    </xf>
    <xf numFmtId="0" fontId="5" fillId="2" borderId="32" xfId="0" applyFont="1" applyFill="1" applyBorder="1" applyAlignment="1">
      <alignment horizontal="center" vertical="top"/>
    </xf>
    <xf numFmtId="0" fontId="5" fillId="2" borderId="3" xfId="0" applyFont="1" applyFill="1" applyBorder="1" applyAlignment="1">
      <alignment wrapText="1"/>
    </xf>
    <xf numFmtId="0" fontId="5" fillId="2" borderId="4" xfId="0" applyFont="1" applyFill="1" applyBorder="1" applyAlignment="1">
      <alignment vertical="top"/>
    </xf>
    <xf numFmtId="0" fontId="5" fillId="2" borderId="4" xfId="0" applyFont="1" applyFill="1" applyBorder="1" applyAlignment="1">
      <alignment horizontal="center" vertical="top"/>
    </xf>
    <xf numFmtId="3" fontId="8" fillId="2" borderId="2" xfId="0" applyNumberFormat="1" applyFont="1" applyFill="1" applyBorder="1" applyAlignment="1">
      <alignment horizontal="center"/>
    </xf>
    <xf numFmtId="2" fontId="5" fillId="2" borderId="2" xfId="0" applyNumberFormat="1" applyFont="1" applyFill="1" applyBorder="1" applyAlignment="1">
      <alignment horizontal="center"/>
    </xf>
    <xf numFmtId="0" fontId="5" fillId="2" borderId="41" xfId="0" applyFont="1" applyFill="1" applyBorder="1" applyAlignment="1">
      <alignment horizontal="center"/>
    </xf>
    <xf numFmtId="2" fontId="5" fillId="2" borderId="10" xfId="0" applyNumberFormat="1" applyFont="1" applyFill="1" applyBorder="1" applyAlignment="1">
      <alignment horizontal="center"/>
    </xf>
    <xf numFmtId="0" fontId="14" fillId="2" borderId="2" xfId="0" applyFont="1" applyFill="1" applyBorder="1" applyAlignment="1"/>
    <xf numFmtId="0" fontId="14" fillId="2" borderId="9" xfId="0" applyFont="1" applyFill="1" applyBorder="1"/>
    <xf numFmtId="0" fontId="5" fillId="0" borderId="18" xfId="0" applyFont="1" applyBorder="1" applyAlignment="1">
      <alignment horizontal="center"/>
    </xf>
    <xf numFmtId="4" fontId="3" fillId="0" borderId="3" xfId="0" applyNumberFormat="1" applyFont="1" applyBorder="1" applyAlignment="1">
      <alignment horizontal="center"/>
    </xf>
    <xf numFmtId="164" fontId="5" fillId="2" borderId="5" xfId="1" applyNumberFormat="1" applyFont="1" applyFill="1" applyBorder="1" applyAlignment="1">
      <alignment horizontal="center"/>
    </xf>
    <xf numFmtId="164" fontId="5" fillId="2" borderId="14" xfId="1" applyNumberFormat="1" applyFont="1" applyFill="1" applyBorder="1" applyAlignment="1">
      <alignment horizontal="center"/>
    </xf>
    <xf numFmtId="4" fontId="8" fillId="2" borderId="1" xfId="0" applyNumberFormat="1" applyFont="1" applyFill="1" applyBorder="1" applyAlignment="1">
      <alignment horizontal="center"/>
    </xf>
    <xf numFmtId="0" fontId="1" fillId="0" borderId="8" xfId="0" applyFont="1" applyBorder="1" applyAlignment="1">
      <alignment horizontal="center" vertical="top"/>
    </xf>
    <xf numFmtId="4" fontId="2" fillId="0" borderId="3" xfId="0" applyNumberFormat="1" applyFont="1" applyBorder="1" applyAlignment="1">
      <alignment horizontal="center"/>
    </xf>
    <xf numFmtId="4" fontId="5" fillId="2" borderId="18" xfId="0" applyNumberFormat="1" applyFont="1" applyFill="1" applyBorder="1" applyAlignment="1">
      <alignment horizontal="center"/>
    </xf>
    <xf numFmtId="4" fontId="5" fillId="2" borderId="4" xfId="0" applyNumberFormat="1" applyFont="1" applyFill="1" applyBorder="1" applyAlignment="1">
      <alignment horizontal="center"/>
    </xf>
    <xf numFmtId="4" fontId="5" fillId="2" borderId="8" xfId="0" applyNumberFormat="1" applyFont="1" applyFill="1" applyBorder="1" applyAlignment="1">
      <alignment horizontal="center"/>
    </xf>
    <xf numFmtId="4" fontId="5" fillId="2" borderId="19" xfId="0" applyNumberFormat="1" applyFont="1" applyFill="1" applyBorder="1" applyAlignment="1">
      <alignment horizontal="center"/>
    </xf>
    <xf numFmtId="4" fontId="5" fillId="2" borderId="9" xfId="0" applyNumberFormat="1" applyFont="1" applyFill="1" applyBorder="1" applyAlignment="1">
      <alignment horizontal="center"/>
    </xf>
    <xf numFmtId="4" fontId="5" fillId="2" borderId="5" xfId="0" applyNumberFormat="1" applyFont="1" applyFill="1" applyBorder="1" applyAlignment="1">
      <alignment horizontal="center"/>
    </xf>
    <xf numFmtId="4" fontId="5" fillId="0" borderId="14" xfId="0" applyNumberFormat="1" applyFont="1" applyBorder="1" applyAlignment="1">
      <alignment horizontal="center"/>
    </xf>
    <xf numFmtId="4" fontId="5" fillId="0" borderId="11" xfId="0" applyNumberFormat="1" applyFont="1" applyBorder="1" applyAlignment="1">
      <alignment horizontal="center"/>
    </xf>
    <xf numFmtId="4" fontId="5" fillId="0" borderId="8" xfId="0" applyNumberFormat="1" applyFont="1" applyBorder="1" applyAlignment="1">
      <alignment horizontal="center"/>
    </xf>
    <xf numFmtId="4" fontId="5" fillId="0" borderId="15" xfId="0" applyNumberFormat="1" applyFont="1" applyBorder="1" applyAlignment="1">
      <alignment horizontal="center"/>
    </xf>
    <xf numFmtId="4" fontId="5" fillId="0" borderId="7" xfId="0" applyNumberFormat="1" applyFont="1" applyBorder="1" applyAlignment="1">
      <alignment horizontal="center"/>
    </xf>
    <xf numFmtId="4" fontId="5" fillId="2" borderId="17" xfId="0" applyNumberFormat="1" applyFont="1" applyFill="1" applyBorder="1" applyAlignment="1">
      <alignment horizontal="center" vertical="top"/>
    </xf>
    <xf numFmtId="4" fontId="5" fillId="2" borderId="10" xfId="0" applyNumberFormat="1" applyFont="1" applyFill="1" applyBorder="1" applyAlignment="1">
      <alignment horizontal="center"/>
    </xf>
    <xf numFmtId="4" fontId="5" fillId="2" borderId="7" xfId="0" applyNumberFormat="1" applyFont="1" applyFill="1" applyBorder="1" applyAlignment="1">
      <alignment horizontal="center"/>
    </xf>
    <xf numFmtId="4" fontId="5" fillId="0" borderId="13" xfId="0" applyNumberFormat="1" applyFont="1" applyBorder="1" applyAlignment="1">
      <alignment horizontal="center"/>
    </xf>
    <xf numFmtId="4" fontId="5" fillId="0" borderId="24" xfId="0" applyNumberFormat="1" applyFont="1" applyBorder="1" applyAlignment="1">
      <alignment horizontal="center"/>
    </xf>
    <xf numFmtId="4" fontId="5" fillId="0" borderId="3" xfId="0" applyNumberFormat="1" applyFont="1" applyBorder="1" applyAlignment="1">
      <alignment horizontal="center"/>
    </xf>
    <xf numFmtId="4" fontId="5" fillId="0" borderId="25" xfId="0" applyNumberFormat="1" applyFont="1" applyBorder="1" applyAlignment="1">
      <alignment horizontal="center"/>
    </xf>
    <xf numFmtId="4" fontId="5" fillId="0" borderId="17" xfId="0" applyNumberFormat="1" applyFont="1" applyBorder="1" applyAlignment="1">
      <alignment horizontal="center"/>
    </xf>
    <xf numFmtId="4" fontId="5" fillId="0" borderId="16" xfId="0" applyNumberFormat="1" applyFont="1" applyBorder="1" applyAlignment="1">
      <alignment horizontal="center"/>
    </xf>
    <xf numFmtId="4" fontId="5" fillId="0" borderId="12" xfId="0" applyNumberFormat="1" applyFont="1" applyBorder="1" applyAlignment="1">
      <alignment horizontal="center"/>
    </xf>
    <xf numFmtId="4" fontId="5" fillId="0" borderId="9" xfId="0" applyNumberFormat="1" applyFont="1" applyBorder="1" applyAlignment="1">
      <alignment horizontal="center"/>
    </xf>
    <xf numFmtId="4" fontId="5" fillId="0" borderId="4" xfId="0" applyNumberFormat="1" applyFont="1" applyBorder="1" applyAlignment="1">
      <alignment horizontal="center"/>
    </xf>
    <xf numFmtId="4" fontId="5" fillId="0" borderId="33" xfId="0" applyNumberFormat="1" applyFont="1" applyBorder="1" applyAlignment="1">
      <alignment horizontal="center" vertical="top"/>
    </xf>
    <xf numFmtId="4" fontId="5" fillId="0" borderId="35" xfId="0" applyNumberFormat="1" applyFont="1" applyBorder="1" applyAlignment="1">
      <alignment horizontal="center"/>
    </xf>
    <xf numFmtId="4" fontId="5" fillId="0" borderId="6" xfId="0" applyNumberFormat="1" applyFont="1" applyBorder="1" applyAlignment="1">
      <alignment horizontal="center"/>
    </xf>
    <xf numFmtId="4" fontId="5" fillId="0" borderId="2" xfId="0" applyNumberFormat="1" applyFont="1" applyBorder="1" applyAlignment="1">
      <alignment horizontal="center"/>
    </xf>
    <xf numFmtId="4" fontId="5" fillId="0" borderId="4" xfId="0" applyNumberFormat="1" applyFont="1" applyBorder="1"/>
    <xf numFmtId="0" fontId="16" fillId="0" borderId="0" xfId="0" applyFont="1"/>
    <xf numFmtId="0" fontId="17" fillId="0" borderId="0" xfId="0" applyFont="1"/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left" vertical="top" wrapText="1"/>
    </xf>
    <xf numFmtId="0" fontId="5" fillId="0" borderId="0" xfId="0" applyFont="1"/>
    <xf numFmtId="0" fontId="8" fillId="0" borderId="1" xfId="0" applyFont="1" applyBorder="1" applyAlignment="1">
      <alignment horizontal="center" vertical="center"/>
    </xf>
    <xf numFmtId="0" fontId="8" fillId="0" borderId="0" xfId="0" applyFont="1"/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left" vertical="top" wrapText="1"/>
    </xf>
    <xf numFmtId="0" fontId="18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14" fillId="2" borderId="10" xfId="0" applyFont="1" applyFill="1" applyBorder="1" applyAlignment="1">
      <alignment horizontal="center" wrapText="1"/>
    </xf>
    <xf numFmtId="0" fontId="14" fillId="2" borderId="4" xfId="0" applyFont="1" applyFill="1" applyBorder="1" applyAlignment="1">
      <alignment horizontal="center" wrapText="1"/>
    </xf>
    <xf numFmtId="0" fontId="3" fillId="0" borderId="2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/>
    </xf>
    <xf numFmtId="0" fontId="3" fillId="2" borderId="13" xfId="0" applyFont="1" applyFill="1" applyBorder="1" applyAlignment="1">
      <alignment horizontal="center"/>
    </xf>
    <xf numFmtId="0" fontId="3" fillId="2" borderId="39" xfId="0" applyFont="1" applyFill="1" applyBorder="1" applyAlignment="1">
      <alignment horizontal="center"/>
    </xf>
    <xf numFmtId="0" fontId="3" fillId="2" borderId="40" xfId="0" applyFont="1" applyFill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top"/>
    </xf>
    <xf numFmtId="0" fontId="12" fillId="0" borderId="4" xfId="0" applyFont="1" applyBorder="1" applyAlignment="1">
      <alignment horizontal="center" vertical="top"/>
    </xf>
    <xf numFmtId="0" fontId="11" fillId="0" borderId="2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H62"/>
  <sheetViews>
    <sheetView view="pageBreakPreview" zoomScaleNormal="90" zoomScaleSheetLayoutView="100" workbookViewId="0">
      <selection activeCell="A2" sqref="A2"/>
    </sheetView>
  </sheetViews>
  <sheetFormatPr defaultColWidth="9" defaultRowHeight="21.75"/>
  <cols>
    <col min="1" max="1" width="23.140625" style="1" customWidth="1"/>
    <col min="2" max="2" width="49" style="1" customWidth="1"/>
    <col min="3" max="3" width="12.140625" style="1" customWidth="1"/>
    <col min="4" max="6" width="9.5703125" style="1" customWidth="1"/>
    <col min="7" max="7" width="35.140625" style="1" customWidth="1"/>
    <col min="8" max="8" width="11.140625" style="1" customWidth="1"/>
    <col min="9" max="16384" width="9" style="1"/>
  </cols>
  <sheetData>
    <row r="1" spans="1:8" ht="24">
      <c r="A1" s="25" t="s">
        <v>136</v>
      </c>
      <c r="B1" s="25"/>
      <c r="C1" s="25"/>
      <c r="D1" s="25"/>
      <c r="E1" s="25"/>
      <c r="F1" s="25"/>
    </row>
    <row r="2" spans="1:8" ht="24">
      <c r="A2" s="25" t="s">
        <v>137</v>
      </c>
      <c r="B2" s="25"/>
      <c r="C2" s="25"/>
      <c r="D2" s="25"/>
      <c r="E2" s="25"/>
      <c r="F2" s="25"/>
    </row>
    <row r="3" spans="1:8" ht="21.75" customHeight="1">
      <c r="A3" s="230" t="s">
        <v>0</v>
      </c>
      <c r="B3" s="230" t="s">
        <v>1</v>
      </c>
      <c r="C3" s="230" t="s">
        <v>2</v>
      </c>
      <c r="D3" s="232" t="s">
        <v>132</v>
      </c>
      <c r="E3" s="233"/>
      <c r="F3" s="234"/>
      <c r="G3" s="230" t="s">
        <v>3</v>
      </c>
      <c r="H3" s="230" t="s">
        <v>47</v>
      </c>
    </row>
    <row r="4" spans="1:8" ht="24" hidden="1">
      <c r="A4" s="231"/>
      <c r="B4" s="231"/>
      <c r="C4" s="231"/>
      <c r="D4" s="154" t="s">
        <v>133</v>
      </c>
      <c r="E4" s="167" t="s">
        <v>134</v>
      </c>
      <c r="F4" s="154" t="s">
        <v>135</v>
      </c>
      <c r="G4" s="231"/>
      <c r="H4" s="231"/>
    </row>
    <row r="5" spans="1:8" hidden="1">
      <c r="A5" s="4"/>
      <c r="B5" s="4"/>
      <c r="C5" s="4"/>
      <c r="D5" s="9">
        <f>SUM(D10+D13+D17+D20+D23+D30+D32+D34+D36+D41+D45+D48+D52+D55+D59+D62)</f>
        <v>1510</v>
      </c>
      <c r="E5" s="9">
        <f>SUM(E10+E13+E17+E20+E23+E30+E32+E34+E36+E41+E45+E48+E52+E55+E59+E62)</f>
        <v>1283</v>
      </c>
      <c r="F5" s="184">
        <f>SUM((E5*100)/D5)</f>
        <v>84.966887417218544</v>
      </c>
      <c r="G5" s="183"/>
      <c r="H5" s="2"/>
    </row>
    <row r="6" spans="1:8" ht="24" hidden="1">
      <c r="A6" s="77" t="s">
        <v>63</v>
      </c>
      <c r="B6" s="76" t="s">
        <v>13</v>
      </c>
      <c r="C6" s="104" t="s">
        <v>6</v>
      </c>
      <c r="D6" s="86">
        <v>50</v>
      </c>
      <c r="E6" s="147">
        <v>50</v>
      </c>
      <c r="F6" s="190">
        <f>SUM((E6*100)/D6)</f>
        <v>100</v>
      </c>
      <c r="G6" s="85" t="s">
        <v>53</v>
      </c>
      <c r="H6" s="94"/>
    </row>
    <row r="7" spans="1:8" ht="24" hidden="1">
      <c r="A7" s="77"/>
      <c r="B7" s="78" t="s">
        <v>70</v>
      </c>
      <c r="C7" s="71" t="s">
        <v>6</v>
      </c>
      <c r="D7" s="71">
        <v>40</v>
      </c>
      <c r="E7" s="150">
        <v>40</v>
      </c>
      <c r="F7" s="185">
        <f>SUM((E7*100)/D7)</f>
        <v>100</v>
      </c>
      <c r="G7" s="101" t="s">
        <v>8</v>
      </c>
      <c r="H7" s="94"/>
    </row>
    <row r="8" spans="1:8" ht="24">
      <c r="A8" s="77"/>
      <c r="B8" s="78" t="s">
        <v>71</v>
      </c>
      <c r="C8" s="71" t="s">
        <v>6</v>
      </c>
      <c r="D8" s="71">
        <v>100</v>
      </c>
      <c r="E8" s="150"/>
      <c r="F8" s="185"/>
      <c r="G8" s="101" t="s">
        <v>160</v>
      </c>
      <c r="H8" s="94"/>
    </row>
    <row r="9" spans="1:8" ht="24" hidden="1">
      <c r="A9" s="77"/>
      <c r="B9" s="78" t="s">
        <v>72</v>
      </c>
      <c r="C9" s="114" t="s">
        <v>6</v>
      </c>
      <c r="D9" s="114">
        <v>20</v>
      </c>
      <c r="E9" s="152">
        <v>25</v>
      </c>
      <c r="F9" s="188">
        <f t="shared" ref="F9:F15" si="0">SUM((E9*100)/D9)</f>
        <v>125</v>
      </c>
      <c r="G9" s="95" t="s">
        <v>52</v>
      </c>
      <c r="H9" s="94"/>
    </row>
    <row r="10" spans="1:8" ht="24" hidden="1">
      <c r="A10" s="48"/>
      <c r="B10" s="18"/>
      <c r="C10" s="39" t="s">
        <v>27</v>
      </c>
      <c r="D10" s="39">
        <f>SUM(D6:D9)</f>
        <v>210</v>
      </c>
      <c r="E10" s="39">
        <f>SUM(E6:E9)</f>
        <v>115</v>
      </c>
      <c r="F10" s="182">
        <f t="shared" si="0"/>
        <v>54.761904761904759</v>
      </c>
      <c r="G10" s="18"/>
      <c r="H10" s="2"/>
    </row>
    <row r="11" spans="1:8" ht="24.75" hidden="1" customHeight="1">
      <c r="A11" s="45" t="s">
        <v>64</v>
      </c>
      <c r="B11" s="15" t="s">
        <v>73</v>
      </c>
      <c r="C11" s="36" t="s">
        <v>6</v>
      </c>
      <c r="D11" s="40">
        <v>40</v>
      </c>
      <c r="E11" s="155">
        <v>40</v>
      </c>
      <c r="F11" s="191">
        <f t="shared" si="0"/>
        <v>100</v>
      </c>
      <c r="G11" s="21" t="s">
        <v>8</v>
      </c>
      <c r="H11" s="50"/>
    </row>
    <row r="12" spans="1:8" ht="24" hidden="1">
      <c r="A12" s="47"/>
      <c r="B12" s="13"/>
      <c r="C12" s="19"/>
      <c r="D12" s="49">
        <v>10</v>
      </c>
      <c r="E12" s="156">
        <v>10</v>
      </c>
      <c r="F12" s="189">
        <f t="shared" si="0"/>
        <v>100</v>
      </c>
      <c r="G12" s="31" t="s">
        <v>53</v>
      </c>
      <c r="H12" s="54"/>
    </row>
    <row r="13" spans="1:8" ht="24" hidden="1">
      <c r="A13" s="48"/>
      <c r="B13" s="18"/>
      <c r="C13" s="39" t="s">
        <v>27</v>
      </c>
      <c r="D13" s="39">
        <f>SUM(D11:D12)</f>
        <v>50</v>
      </c>
      <c r="E13" s="39">
        <f t="shared" ref="E13" si="1">SUM(E11:E12)</f>
        <v>50</v>
      </c>
      <c r="F13" s="182">
        <f t="shared" si="0"/>
        <v>100</v>
      </c>
      <c r="G13" s="23"/>
      <c r="H13" s="44"/>
    </row>
    <row r="14" spans="1:8" ht="24" hidden="1">
      <c r="A14" s="45" t="s">
        <v>65</v>
      </c>
      <c r="B14" s="15" t="s">
        <v>13</v>
      </c>
      <c r="C14" s="36" t="s">
        <v>6</v>
      </c>
      <c r="D14" s="46">
        <v>40</v>
      </c>
      <c r="E14" s="157">
        <v>40</v>
      </c>
      <c r="F14" s="192">
        <f t="shared" si="0"/>
        <v>100</v>
      </c>
      <c r="G14" s="21" t="s">
        <v>8</v>
      </c>
      <c r="H14" s="50"/>
    </row>
    <row r="15" spans="1:8" ht="24" hidden="1">
      <c r="A15" s="47" t="s">
        <v>32</v>
      </c>
      <c r="B15" s="10"/>
      <c r="C15" s="11"/>
      <c r="D15" s="42">
        <v>30</v>
      </c>
      <c r="E15" s="178">
        <v>30</v>
      </c>
      <c r="F15" s="189">
        <f t="shared" si="0"/>
        <v>100</v>
      </c>
      <c r="G15" s="30" t="s">
        <v>53</v>
      </c>
      <c r="H15" s="51"/>
    </row>
    <row r="16" spans="1:8" ht="23.25" hidden="1" customHeight="1">
      <c r="A16" s="47"/>
      <c r="B16" s="13"/>
      <c r="C16" s="13"/>
      <c r="D16" s="11">
        <v>40</v>
      </c>
      <c r="E16" s="158"/>
      <c r="F16" s="193"/>
      <c r="G16" s="31" t="s">
        <v>10</v>
      </c>
      <c r="H16" s="51"/>
    </row>
    <row r="17" spans="1:8" ht="24" hidden="1">
      <c r="A17" s="48"/>
      <c r="B17" s="13"/>
      <c r="C17" s="41" t="s">
        <v>27</v>
      </c>
      <c r="D17" s="39">
        <f>SUM(D14:D16)</f>
        <v>110</v>
      </c>
      <c r="E17" s="39">
        <f t="shared" ref="E17" si="2">SUM(E14:E16)</f>
        <v>70</v>
      </c>
      <c r="F17" s="182">
        <f t="shared" ref="F17:F26" si="3">SUM((E17*100)/D17)</f>
        <v>63.636363636363633</v>
      </c>
      <c r="G17" s="18"/>
      <c r="H17" s="44"/>
    </row>
    <row r="18" spans="1:8" ht="24" hidden="1">
      <c r="A18" s="45" t="s">
        <v>66</v>
      </c>
      <c r="B18" s="12" t="s">
        <v>74</v>
      </c>
      <c r="C18" s="40" t="s">
        <v>7</v>
      </c>
      <c r="D18" s="40">
        <v>20</v>
      </c>
      <c r="E18" s="155">
        <v>20</v>
      </c>
      <c r="F18" s="189">
        <f t="shared" si="3"/>
        <v>100</v>
      </c>
      <c r="G18" s="21" t="s">
        <v>53</v>
      </c>
      <c r="H18" s="52"/>
    </row>
    <row r="19" spans="1:8" ht="24" hidden="1">
      <c r="A19" s="47"/>
      <c r="B19" s="14" t="s">
        <v>75</v>
      </c>
      <c r="C19" s="32" t="s">
        <v>7</v>
      </c>
      <c r="D19" s="32">
        <v>40</v>
      </c>
      <c r="E19" s="159">
        <v>40</v>
      </c>
      <c r="F19" s="194">
        <f t="shared" si="3"/>
        <v>100</v>
      </c>
      <c r="G19" s="22" t="s">
        <v>8</v>
      </c>
      <c r="H19" s="53"/>
    </row>
    <row r="20" spans="1:8" ht="24" hidden="1">
      <c r="A20" s="48"/>
      <c r="B20" s="13"/>
      <c r="C20" s="41" t="s">
        <v>27</v>
      </c>
      <c r="D20" s="41">
        <f>SUM(D18:D19)</f>
        <v>60</v>
      </c>
      <c r="E20" s="41">
        <f t="shared" ref="E20" si="4">SUM(E18:E19)</f>
        <v>60</v>
      </c>
      <c r="F20" s="182">
        <f t="shared" si="3"/>
        <v>100</v>
      </c>
      <c r="G20" s="29"/>
      <c r="H20" s="48"/>
    </row>
    <row r="21" spans="1:8" ht="21.75" hidden="1" customHeight="1">
      <c r="A21" s="45" t="s">
        <v>61</v>
      </c>
      <c r="B21" s="27" t="s">
        <v>76</v>
      </c>
      <c r="C21" s="26" t="s">
        <v>11</v>
      </c>
      <c r="D21" s="26">
        <v>5</v>
      </c>
      <c r="E21" s="26">
        <v>5</v>
      </c>
      <c r="F21" s="195">
        <f t="shared" si="3"/>
        <v>100</v>
      </c>
      <c r="G21" s="27" t="s">
        <v>8</v>
      </c>
      <c r="H21" s="52"/>
    </row>
    <row r="22" spans="1:8" ht="21" hidden="1" customHeight="1">
      <c r="A22" s="77"/>
      <c r="B22" s="76" t="s">
        <v>139</v>
      </c>
      <c r="C22" s="114" t="s">
        <v>140</v>
      </c>
      <c r="D22" s="114">
        <v>60</v>
      </c>
      <c r="E22" s="152">
        <v>60</v>
      </c>
      <c r="F22" s="188">
        <f t="shared" si="3"/>
        <v>100</v>
      </c>
      <c r="G22" s="95" t="s">
        <v>54</v>
      </c>
      <c r="H22" s="77"/>
    </row>
    <row r="23" spans="1:8" ht="24" hidden="1">
      <c r="A23" s="48"/>
      <c r="B23" s="18"/>
      <c r="C23" s="39" t="s">
        <v>27</v>
      </c>
      <c r="D23" s="39">
        <f>SUM(D21:D22)</f>
        <v>65</v>
      </c>
      <c r="E23" s="39">
        <f>SUM(E21:E22)</f>
        <v>65</v>
      </c>
      <c r="F23" s="182">
        <f t="shared" si="3"/>
        <v>100</v>
      </c>
      <c r="G23" s="23"/>
      <c r="H23" s="44"/>
    </row>
    <row r="24" spans="1:8" ht="26.25" hidden="1" customHeight="1">
      <c r="A24" s="45" t="s">
        <v>67</v>
      </c>
      <c r="B24" s="12" t="s">
        <v>62</v>
      </c>
      <c r="C24" s="40" t="s">
        <v>9</v>
      </c>
      <c r="D24" s="40">
        <v>40</v>
      </c>
      <c r="E24" s="155">
        <v>40</v>
      </c>
      <c r="F24" s="191">
        <f t="shared" si="3"/>
        <v>100</v>
      </c>
      <c r="G24" s="21" t="s">
        <v>8</v>
      </c>
      <c r="H24" s="52"/>
    </row>
    <row r="25" spans="1:8" ht="46.5" hidden="1">
      <c r="A25" s="77"/>
      <c r="B25" s="118" t="s">
        <v>77</v>
      </c>
      <c r="C25" s="135" t="s">
        <v>9</v>
      </c>
      <c r="D25" s="135">
        <v>40</v>
      </c>
      <c r="E25" s="160">
        <v>43</v>
      </c>
      <c r="F25" s="196">
        <f t="shared" si="3"/>
        <v>107.5</v>
      </c>
      <c r="G25" s="136" t="s">
        <v>52</v>
      </c>
      <c r="H25" s="115"/>
    </row>
    <row r="26" spans="1:8" ht="27" hidden="1" customHeight="1">
      <c r="A26" s="77"/>
      <c r="B26" s="120" t="s">
        <v>143</v>
      </c>
      <c r="C26" s="114" t="s">
        <v>6</v>
      </c>
      <c r="D26" s="114">
        <v>80</v>
      </c>
      <c r="E26" s="114">
        <v>90</v>
      </c>
      <c r="F26" s="197">
        <f t="shared" si="3"/>
        <v>112.5</v>
      </c>
      <c r="G26" s="120" t="s">
        <v>55</v>
      </c>
      <c r="H26" s="134"/>
    </row>
    <row r="27" spans="1:8" ht="24" hidden="1">
      <c r="A27" s="77"/>
      <c r="B27" s="72" t="s">
        <v>42</v>
      </c>
      <c r="C27" s="104"/>
      <c r="D27" s="104"/>
      <c r="E27" s="104"/>
      <c r="F27" s="198"/>
      <c r="G27" s="72"/>
      <c r="H27" s="115"/>
    </row>
    <row r="28" spans="1:8" ht="24" hidden="1">
      <c r="A28" s="77"/>
      <c r="B28" s="76" t="s">
        <v>144</v>
      </c>
      <c r="C28" s="82" t="s">
        <v>6</v>
      </c>
      <c r="D28" s="82">
        <v>100</v>
      </c>
      <c r="E28" s="153"/>
      <c r="F28" s="187"/>
      <c r="G28" s="92" t="s">
        <v>55</v>
      </c>
      <c r="H28" s="228" t="s">
        <v>145</v>
      </c>
    </row>
    <row r="29" spans="1:8" ht="24" hidden="1">
      <c r="A29" s="77"/>
      <c r="B29" s="83" t="s">
        <v>43</v>
      </c>
      <c r="C29" s="57"/>
      <c r="D29" s="57"/>
      <c r="E29" s="57"/>
      <c r="F29" s="186"/>
      <c r="G29" s="83"/>
      <c r="H29" s="229"/>
    </row>
    <row r="30" spans="1:8" ht="24" hidden="1">
      <c r="A30" s="47"/>
      <c r="B30" s="13"/>
      <c r="C30" s="39" t="s">
        <v>27</v>
      </c>
      <c r="D30" s="39">
        <f>SUM(D24:D29)</f>
        <v>260</v>
      </c>
      <c r="E30" s="39">
        <f>SUM(E24:E29)</f>
        <v>173</v>
      </c>
      <c r="F30" s="182">
        <f t="shared" ref="F30:F38" si="5">SUM((E30*100)/D30)</f>
        <v>66.538461538461533</v>
      </c>
      <c r="G30" s="23"/>
      <c r="H30" s="44"/>
    </row>
    <row r="31" spans="1:8" ht="24" hidden="1" customHeight="1">
      <c r="A31" s="45" t="s">
        <v>68</v>
      </c>
      <c r="B31" s="18" t="s">
        <v>78</v>
      </c>
      <c r="C31" s="20" t="s">
        <v>9</v>
      </c>
      <c r="D31" s="20">
        <v>50</v>
      </c>
      <c r="E31" s="161">
        <v>50</v>
      </c>
      <c r="F31" s="199">
        <f t="shared" si="5"/>
        <v>100</v>
      </c>
      <c r="G31" s="23" t="s">
        <v>8</v>
      </c>
      <c r="H31" s="44"/>
    </row>
    <row r="32" spans="1:8" ht="23.25" hidden="1" customHeight="1">
      <c r="A32" s="48"/>
      <c r="B32" s="13"/>
      <c r="C32" s="39" t="s">
        <v>27</v>
      </c>
      <c r="D32" s="39">
        <f>SUM(D31:D31)</f>
        <v>50</v>
      </c>
      <c r="E32" s="39">
        <f t="shared" ref="E32" si="6">SUM(E31:E31)</f>
        <v>50</v>
      </c>
      <c r="F32" s="182">
        <f t="shared" si="5"/>
        <v>100</v>
      </c>
      <c r="G32" s="23"/>
      <c r="H32" s="44"/>
    </row>
    <row r="33" spans="1:8" ht="26.25" hidden="1" customHeight="1">
      <c r="A33" s="45" t="s">
        <v>69</v>
      </c>
      <c r="B33" s="15" t="s">
        <v>79</v>
      </c>
      <c r="C33" s="36" t="s">
        <v>9</v>
      </c>
      <c r="D33" s="36">
        <v>40</v>
      </c>
      <c r="E33" s="161">
        <v>40</v>
      </c>
      <c r="F33" s="199">
        <f t="shared" si="5"/>
        <v>100</v>
      </c>
      <c r="G33" s="23" t="s">
        <v>8</v>
      </c>
      <c r="H33" s="44"/>
    </row>
    <row r="34" spans="1:8" ht="25.5" hidden="1" customHeight="1">
      <c r="A34" s="48"/>
      <c r="B34" s="18"/>
      <c r="C34" s="39" t="s">
        <v>27</v>
      </c>
      <c r="D34" s="39">
        <f>SUM(D33:D33)</f>
        <v>40</v>
      </c>
      <c r="E34" s="41">
        <f>SUM(E33:E33)</f>
        <v>40</v>
      </c>
      <c r="F34" s="182">
        <f t="shared" si="5"/>
        <v>100</v>
      </c>
      <c r="G34" s="29"/>
      <c r="H34" s="48"/>
    </row>
    <row r="35" spans="1:8" ht="24" hidden="1">
      <c r="A35" s="45" t="s">
        <v>151</v>
      </c>
      <c r="B35" s="18" t="s">
        <v>13</v>
      </c>
      <c r="C35" s="36" t="s">
        <v>12</v>
      </c>
      <c r="D35" s="40">
        <v>40</v>
      </c>
      <c r="E35" s="157">
        <v>40</v>
      </c>
      <c r="F35" s="192">
        <f t="shared" si="5"/>
        <v>100</v>
      </c>
      <c r="G35" s="23" t="s">
        <v>8</v>
      </c>
      <c r="H35" s="44"/>
    </row>
    <row r="36" spans="1:8" ht="24" hidden="1">
      <c r="A36" s="48"/>
      <c r="B36" s="13"/>
      <c r="C36" s="56" t="s">
        <v>27</v>
      </c>
      <c r="D36" s="56">
        <f>SUM(D35:D35)</f>
        <v>40</v>
      </c>
      <c r="E36" s="56">
        <f t="shared" ref="E36" si="7">SUM(E35:E35)</f>
        <v>40</v>
      </c>
      <c r="F36" s="182">
        <f t="shared" si="5"/>
        <v>100</v>
      </c>
      <c r="G36" s="28"/>
      <c r="H36" s="47"/>
    </row>
    <row r="37" spans="1:8" ht="21.75" hidden="1" customHeight="1">
      <c r="A37" s="45" t="s">
        <v>152</v>
      </c>
      <c r="B37" s="15" t="s">
        <v>13</v>
      </c>
      <c r="C37" s="36" t="s">
        <v>6</v>
      </c>
      <c r="D37" s="46">
        <v>50</v>
      </c>
      <c r="E37" s="46">
        <v>50</v>
      </c>
      <c r="F37" s="200">
        <f t="shared" si="5"/>
        <v>100</v>
      </c>
      <c r="G37" s="34" t="s">
        <v>8</v>
      </c>
      <c r="H37" s="52"/>
    </row>
    <row r="38" spans="1:8" ht="24" hidden="1">
      <c r="A38" s="47" t="s">
        <v>14</v>
      </c>
      <c r="B38" s="10"/>
      <c r="C38" s="11"/>
      <c r="D38" s="11">
        <v>80</v>
      </c>
      <c r="E38" s="11">
        <v>80</v>
      </c>
      <c r="F38" s="197">
        <f t="shared" si="5"/>
        <v>100</v>
      </c>
      <c r="G38" s="10" t="s">
        <v>53</v>
      </c>
      <c r="H38" s="54"/>
    </row>
    <row r="39" spans="1:8" ht="24" hidden="1">
      <c r="A39" s="47" t="s">
        <v>15</v>
      </c>
      <c r="B39" s="10"/>
      <c r="C39" s="11"/>
      <c r="D39" s="11"/>
      <c r="E39" s="11"/>
      <c r="F39" s="201"/>
      <c r="G39" s="10"/>
      <c r="H39" s="47"/>
    </row>
    <row r="40" spans="1:8" ht="18.75" hidden="1" customHeight="1">
      <c r="A40" s="47" t="s">
        <v>5</v>
      </c>
      <c r="B40" s="13"/>
      <c r="C40" s="19"/>
      <c r="D40" s="42"/>
      <c r="E40" s="42"/>
      <c r="F40" s="202"/>
      <c r="G40" s="43"/>
      <c r="H40" s="48"/>
    </row>
    <row r="41" spans="1:8" ht="24" hidden="1">
      <c r="A41" s="48"/>
      <c r="B41" s="13"/>
      <c r="C41" s="56" t="s">
        <v>27</v>
      </c>
      <c r="D41" s="39">
        <f>SUM(D37:D40)</f>
        <v>130</v>
      </c>
      <c r="E41" s="39">
        <f t="shared" ref="E41" si="8">SUM(E37:E40)</f>
        <v>130</v>
      </c>
      <c r="F41" s="182">
        <f>SUM((E41*100)/D41)</f>
        <v>100</v>
      </c>
      <c r="G41" s="23"/>
      <c r="H41" s="44"/>
    </row>
    <row r="42" spans="1:8" ht="27" hidden="1" customHeight="1">
      <c r="A42" s="45" t="s">
        <v>153</v>
      </c>
      <c r="B42" s="15" t="s">
        <v>80</v>
      </c>
      <c r="C42" s="36" t="s">
        <v>9</v>
      </c>
      <c r="D42" s="11">
        <v>20</v>
      </c>
      <c r="E42" s="11">
        <v>20</v>
      </c>
      <c r="F42" s="197">
        <f>SUM((E42*100)/D42)</f>
        <v>100</v>
      </c>
      <c r="G42" s="137" t="s">
        <v>53</v>
      </c>
      <c r="H42" s="45"/>
    </row>
    <row r="43" spans="1:8" ht="27" hidden="1" customHeight="1">
      <c r="A43" s="47" t="s">
        <v>16</v>
      </c>
      <c r="B43" s="27" t="s">
        <v>45</v>
      </c>
      <c r="C43" s="26"/>
      <c r="D43" s="26"/>
      <c r="E43" s="163"/>
      <c r="F43" s="203"/>
      <c r="G43" s="33"/>
      <c r="H43" s="50"/>
    </row>
    <row r="44" spans="1:8" ht="27.75" hidden="1" customHeight="1">
      <c r="A44" s="75"/>
      <c r="B44" s="13" t="s">
        <v>81</v>
      </c>
      <c r="C44" s="57" t="s">
        <v>4</v>
      </c>
      <c r="D44" s="19">
        <v>40</v>
      </c>
      <c r="E44" s="164">
        <v>40</v>
      </c>
      <c r="F44" s="204">
        <f>SUM((E44*100)/D44)</f>
        <v>100</v>
      </c>
      <c r="G44" s="29" t="s">
        <v>8</v>
      </c>
      <c r="H44" s="47"/>
    </row>
    <row r="45" spans="1:8" ht="23.25" hidden="1" customHeight="1">
      <c r="A45" s="48"/>
      <c r="B45" s="13"/>
      <c r="C45" s="61" t="s">
        <v>27</v>
      </c>
      <c r="D45" s="56">
        <f>SUM(D42:D44)</f>
        <v>60</v>
      </c>
      <c r="E45" s="56">
        <f t="shared" ref="E45" si="9">SUM(E42:E44)</f>
        <v>60</v>
      </c>
      <c r="F45" s="182">
        <f>SUM((E45*100)/D45)</f>
        <v>100</v>
      </c>
      <c r="G45" s="28"/>
      <c r="H45" s="44"/>
    </row>
    <row r="46" spans="1:8" ht="20.25" hidden="1" customHeight="1">
      <c r="A46" s="45" t="s">
        <v>154</v>
      </c>
      <c r="B46" s="15" t="s">
        <v>82</v>
      </c>
      <c r="C46" s="36" t="s">
        <v>18</v>
      </c>
      <c r="D46" s="36">
        <v>20</v>
      </c>
      <c r="E46" s="157">
        <v>20</v>
      </c>
      <c r="F46" s="192">
        <f>SUM((E46*100)/D46)</f>
        <v>100</v>
      </c>
      <c r="G46" s="38" t="s">
        <v>8</v>
      </c>
      <c r="H46" s="45"/>
    </row>
    <row r="47" spans="1:8" ht="24.75" hidden="1" customHeight="1">
      <c r="A47" s="47" t="s">
        <v>17</v>
      </c>
      <c r="B47" s="13" t="s">
        <v>44</v>
      </c>
      <c r="C47" s="58"/>
      <c r="D47" s="55"/>
      <c r="E47" s="162"/>
      <c r="F47" s="205"/>
      <c r="G47" s="59"/>
      <c r="H47" s="60"/>
    </row>
    <row r="48" spans="1:8" ht="24" hidden="1">
      <c r="A48" s="48"/>
      <c r="B48" s="13"/>
      <c r="C48" s="61" t="s">
        <v>27</v>
      </c>
      <c r="D48" s="61">
        <f>SUM(D46:D47)</f>
        <v>20</v>
      </c>
      <c r="E48" s="61">
        <f t="shared" ref="E48" si="10">SUM(E46:E47)</f>
        <v>20</v>
      </c>
      <c r="F48" s="182">
        <f>SUM((E48*100)/D48)</f>
        <v>100</v>
      </c>
      <c r="G48" s="62"/>
      <c r="H48" s="44"/>
    </row>
    <row r="49" spans="1:8" ht="24" hidden="1">
      <c r="A49" s="45" t="s">
        <v>155</v>
      </c>
      <c r="B49" s="12" t="s">
        <v>13</v>
      </c>
      <c r="C49" s="40" t="s">
        <v>6</v>
      </c>
      <c r="D49" s="40">
        <v>30</v>
      </c>
      <c r="E49" s="155">
        <v>30</v>
      </c>
      <c r="F49" s="191">
        <f>SUM((E49*100)/D49)</f>
        <v>100</v>
      </c>
      <c r="G49" s="21" t="s">
        <v>8</v>
      </c>
      <c r="H49" s="52"/>
    </row>
    <row r="50" spans="1:8" ht="24" hidden="1">
      <c r="A50" s="47" t="s">
        <v>19</v>
      </c>
      <c r="B50" s="138" t="s">
        <v>83</v>
      </c>
      <c r="C50" s="49" t="s">
        <v>9</v>
      </c>
      <c r="D50" s="37">
        <v>10</v>
      </c>
      <c r="E50" s="37">
        <v>10</v>
      </c>
      <c r="F50" s="206">
        <f>SUM((E50*100)/D50)</f>
        <v>100</v>
      </c>
      <c r="G50" s="17" t="s">
        <v>8</v>
      </c>
      <c r="H50" s="50"/>
    </row>
    <row r="51" spans="1:8" ht="24" hidden="1">
      <c r="A51" s="47"/>
      <c r="B51" s="13"/>
      <c r="C51" s="13"/>
      <c r="D51" s="19">
        <v>5</v>
      </c>
      <c r="E51" s="164">
        <v>5</v>
      </c>
      <c r="F51" s="197">
        <f>SUM((E51*100)/D51)</f>
        <v>100</v>
      </c>
      <c r="G51" s="29" t="s">
        <v>53</v>
      </c>
      <c r="H51" s="53"/>
    </row>
    <row r="52" spans="1:8" ht="24" hidden="1">
      <c r="A52" s="48"/>
      <c r="B52" s="13"/>
      <c r="C52" s="39" t="s">
        <v>27</v>
      </c>
      <c r="D52" s="39">
        <f>SUM(D49:D51)</f>
        <v>45</v>
      </c>
      <c r="E52" s="39">
        <f t="shared" ref="E52" si="11">SUM(E49:E51)</f>
        <v>45</v>
      </c>
      <c r="F52" s="182">
        <f>SUM((E52*100)/D52)</f>
        <v>100</v>
      </c>
      <c r="G52" s="18"/>
      <c r="H52" s="44"/>
    </row>
    <row r="53" spans="1:8" ht="24" hidden="1">
      <c r="A53" s="45" t="s">
        <v>157</v>
      </c>
      <c r="B53" s="15" t="s">
        <v>84</v>
      </c>
      <c r="C53" s="36" t="s">
        <v>4</v>
      </c>
      <c r="D53" s="36">
        <v>20</v>
      </c>
      <c r="E53" s="157"/>
      <c r="F53" s="192"/>
      <c r="G53" s="38" t="s">
        <v>56</v>
      </c>
      <c r="H53" s="52"/>
    </row>
    <row r="54" spans="1:8" ht="24" hidden="1">
      <c r="A54" s="47" t="s">
        <v>20</v>
      </c>
      <c r="B54" s="13"/>
      <c r="C54" s="19"/>
      <c r="D54" s="19"/>
      <c r="E54" s="19"/>
      <c r="F54" s="207"/>
      <c r="G54" s="13"/>
      <c r="H54" s="53"/>
    </row>
    <row r="55" spans="1:8" ht="24" hidden="1">
      <c r="A55" s="74"/>
      <c r="B55" s="13"/>
      <c r="C55" s="41" t="s">
        <v>27</v>
      </c>
      <c r="D55" s="41">
        <f>SUM(D53:D54)</f>
        <v>20</v>
      </c>
      <c r="E55" s="41">
        <f t="shared" ref="E55" si="12">SUM(E53:E54)</f>
        <v>0</v>
      </c>
      <c r="F55" s="182">
        <f>SUM((E55*100)/D55)</f>
        <v>0</v>
      </c>
      <c r="G55" s="29"/>
      <c r="H55" s="48"/>
    </row>
    <row r="56" spans="1:8" ht="48" hidden="1">
      <c r="A56" s="73" t="s">
        <v>158</v>
      </c>
      <c r="B56" s="116" t="s">
        <v>85</v>
      </c>
      <c r="C56" s="235" t="s">
        <v>35</v>
      </c>
      <c r="D56" s="80"/>
      <c r="E56" s="165"/>
      <c r="F56" s="208"/>
      <c r="G56" s="225" t="s">
        <v>52</v>
      </c>
      <c r="H56" s="47"/>
    </row>
    <row r="57" spans="1:8" ht="24" hidden="1">
      <c r="A57" s="63"/>
      <c r="B57" s="16" t="s">
        <v>86</v>
      </c>
      <c r="C57" s="236"/>
      <c r="D57" s="49">
        <v>60</v>
      </c>
      <c r="E57" s="166">
        <v>63</v>
      </c>
      <c r="F57" s="209">
        <f>SUM((E57*100)/D57)</f>
        <v>105</v>
      </c>
      <c r="G57" s="226"/>
      <c r="H57" s="51"/>
    </row>
    <row r="58" spans="1:8" ht="24" hidden="1">
      <c r="A58" s="63"/>
      <c r="B58" s="117" t="s">
        <v>87</v>
      </c>
      <c r="C58" s="237"/>
      <c r="D58" s="32">
        <v>200</v>
      </c>
      <c r="E58" s="32">
        <v>211</v>
      </c>
      <c r="F58" s="210">
        <f>SUM((E58*100)/D58)</f>
        <v>105.5</v>
      </c>
      <c r="G58" s="227"/>
      <c r="H58" s="48"/>
    </row>
    <row r="59" spans="1:8" ht="24" hidden="1">
      <c r="A59" s="64"/>
      <c r="B59" s="24"/>
      <c r="C59" s="41" t="s">
        <v>27</v>
      </c>
      <c r="D59" s="41">
        <f>SUM(D57:D58)</f>
        <v>260</v>
      </c>
      <c r="E59" s="41">
        <f t="shared" ref="E59" si="13">SUM(E57:E58)</f>
        <v>274</v>
      </c>
      <c r="F59" s="182">
        <f>SUM((E59*100)/D59)</f>
        <v>105.38461538461539</v>
      </c>
      <c r="G59" s="35"/>
      <c r="H59" s="48"/>
    </row>
    <row r="60" spans="1:8" ht="24" hidden="1">
      <c r="A60" s="45" t="s">
        <v>159</v>
      </c>
      <c r="B60" s="15" t="s">
        <v>88</v>
      </c>
      <c r="C60" s="36" t="s">
        <v>4</v>
      </c>
      <c r="D60" s="36">
        <v>90</v>
      </c>
      <c r="E60" s="36">
        <v>91</v>
      </c>
      <c r="F60" s="211">
        <f>SUM((E60*100)/D60)</f>
        <v>101.11111111111111</v>
      </c>
      <c r="G60" s="15" t="s">
        <v>52</v>
      </c>
      <c r="H60" s="45"/>
    </row>
    <row r="61" spans="1:8" ht="24" hidden="1">
      <c r="A61" s="47" t="s">
        <v>36</v>
      </c>
      <c r="B61" s="13"/>
      <c r="C61" s="13"/>
      <c r="D61" s="13"/>
      <c r="E61" s="13"/>
      <c r="F61" s="212"/>
      <c r="G61" s="13"/>
      <c r="H61" s="48"/>
    </row>
    <row r="62" spans="1:8" ht="24" hidden="1">
      <c r="A62" s="48"/>
      <c r="B62" s="18"/>
      <c r="C62" s="39" t="s">
        <v>27</v>
      </c>
      <c r="D62" s="39">
        <f>SUM(D60)</f>
        <v>90</v>
      </c>
      <c r="E62" s="39">
        <f t="shared" ref="E62" si="14">SUM(E60)</f>
        <v>91</v>
      </c>
      <c r="F62" s="182">
        <f>SUM((E62*100)/D62)</f>
        <v>101.11111111111111</v>
      </c>
      <c r="G62" s="18"/>
      <c r="H62" s="44"/>
    </row>
  </sheetData>
  <autoFilter ref="A3:H62">
    <filterColumn colId="3" showButton="0"/>
    <filterColumn colId="4" showButton="0"/>
    <filterColumn colId="6">
      <filters>
        <filter val="บริษัท แคทวัน ซุปเปอร์มาร์เก็ต จำกัด"/>
      </filters>
    </filterColumn>
  </autoFilter>
  <mergeCells count="9">
    <mergeCell ref="G56:G58"/>
    <mergeCell ref="H28:H29"/>
    <mergeCell ref="H3:H4"/>
    <mergeCell ref="G3:G4"/>
    <mergeCell ref="A3:A4"/>
    <mergeCell ref="B3:B4"/>
    <mergeCell ref="C3:C4"/>
    <mergeCell ref="D3:F3"/>
    <mergeCell ref="C56:C58"/>
  </mergeCells>
  <printOptions horizontalCentered="1"/>
  <pageMargins left="0.35433070866141736" right="0.31496062992125984" top="0.94488188976377963" bottom="0.78740157480314965" header="0.31496062992125984" footer="0.31496062992125984"/>
  <pageSetup paperSize="9" scale="85" orientation="landscape" horizontalDpi="4294967293" r:id="rId1"/>
  <headerFooter>
    <oddFooter>&amp;R&amp;"TH SarabunIT๙,ธรรมดา"&amp;16หน้าที่ &amp;P/4</oddFooter>
  </headerFooter>
  <rowBreaks count="1" manualBreakCount="1">
    <brk id="2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9"/>
  <sheetViews>
    <sheetView view="pageBreakPreview" zoomScaleNormal="110" zoomScaleSheetLayoutView="100" zoomScalePageLayoutView="90" workbookViewId="0">
      <selection activeCell="A2" sqref="A2"/>
    </sheetView>
  </sheetViews>
  <sheetFormatPr defaultColWidth="9" defaultRowHeight="21.75"/>
  <cols>
    <col min="1" max="1" width="22.42578125" style="1" customWidth="1"/>
    <col min="2" max="2" width="47.28515625" style="1" customWidth="1"/>
    <col min="3" max="6" width="9.5703125" style="1" customWidth="1"/>
    <col min="7" max="7" width="36.42578125" style="1" customWidth="1"/>
    <col min="8" max="8" width="15.7109375" style="1" customWidth="1"/>
    <col min="9" max="16384" width="9" style="1"/>
  </cols>
  <sheetData>
    <row r="1" spans="1:8" ht="24">
      <c r="A1" s="25" t="s">
        <v>136</v>
      </c>
      <c r="B1" s="25"/>
      <c r="C1" s="25"/>
      <c r="D1" s="25"/>
      <c r="E1" s="25"/>
      <c r="F1" s="25"/>
      <c r="G1" s="25"/>
      <c r="H1" s="25"/>
    </row>
    <row r="2" spans="1:8" ht="24">
      <c r="A2" s="25" t="s">
        <v>138</v>
      </c>
      <c r="B2" s="25"/>
      <c r="C2" s="25"/>
      <c r="D2" s="25"/>
      <c r="E2" s="25"/>
      <c r="F2" s="25"/>
      <c r="G2" s="25"/>
      <c r="H2" s="25"/>
    </row>
    <row r="3" spans="1:8" ht="27" customHeight="1">
      <c r="A3" s="68" t="s">
        <v>0</v>
      </c>
      <c r="B3" s="68" t="s">
        <v>1</v>
      </c>
      <c r="C3" s="68" t="s">
        <v>2</v>
      </c>
      <c r="D3" s="232" t="s">
        <v>132</v>
      </c>
      <c r="E3" s="233"/>
      <c r="F3" s="234"/>
      <c r="G3" s="238" t="s">
        <v>3</v>
      </c>
      <c r="H3" s="240" t="s">
        <v>47</v>
      </c>
    </row>
    <row r="4" spans="1:8" ht="24">
      <c r="A4" s="69"/>
      <c r="B4" s="69"/>
      <c r="C4" s="69"/>
      <c r="D4" s="154" t="s">
        <v>133</v>
      </c>
      <c r="E4" s="167" t="s">
        <v>134</v>
      </c>
      <c r="F4" s="154" t="s">
        <v>135</v>
      </c>
      <c r="G4" s="239"/>
      <c r="H4" s="239"/>
    </row>
    <row r="5" spans="1:8" ht="24">
      <c r="A5" s="65"/>
      <c r="B5" s="65"/>
      <c r="C5" s="65"/>
      <c r="D5" s="66">
        <f>SUM(D11+D14+D17+D21+D25+D28+D33+D37+D49+D52)</f>
        <v>2830</v>
      </c>
      <c r="E5" s="66">
        <f>SUM(E11+E14+E17+E21+E25+E28+E33+E37+E49+E52)</f>
        <v>2682</v>
      </c>
      <c r="F5" s="179">
        <f>SUM((E5*100)/D5)</f>
        <v>94.770318021201419</v>
      </c>
      <c r="G5" s="67"/>
      <c r="H5" s="44"/>
    </row>
    <row r="6" spans="1:8" ht="21.75" customHeight="1">
      <c r="A6" s="88" t="s">
        <v>89</v>
      </c>
      <c r="B6" s="88" t="s">
        <v>94</v>
      </c>
      <c r="C6" s="100" t="s">
        <v>6</v>
      </c>
      <c r="D6" s="100">
        <v>30</v>
      </c>
      <c r="E6" s="100"/>
      <c r="F6" s="100"/>
      <c r="G6" s="112" t="s">
        <v>57</v>
      </c>
      <c r="H6" s="176" t="s">
        <v>146</v>
      </c>
    </row>
    <row r="7" spans="1:8" ht="21.75" customHeight="1">
      <c r="A7" s="76"/>
      <c r="B7" s="76" t="s">
        <v>46</v>
      </c>
      <c r="C7" s="82"/>
      <c r="D7" s="82"/>
      <c r="E7" s="82"/>
      <c r="F7" s="82"/>
      <c r="G7" s="76"/>
      <c r="H7" s="118"/>
    </row>
    <row r="8" spans="1:8" ht="22.5" customHeight="1">
      <c r="A8" s="76"/>
      <c r="B8" s="120" t="s">
        <v>95</v>
      </c>
      <c r="C8" s="114" t="s">
        <v>6</v>
      </c>
      <c r="D8" s="114">
        <v>30</v>
      </c>
      <c r="E8" s="114">
        <v>50</v>
      </c>
      <c r="F8" s="175">
        <f>SUM((E8*100)/D8)</f>
        <v>166.66666666666666</v>
      </c>
      <c r="G8" s="120" t="s">
        <v>57</v>
      </c>
      <c r="H8" s="139"/>
    </row>
    <row r="9" spans="1:8" ht="21.75" customHeight="1">
      <c r="A9" s="76"/>
      <c r="B9" s="76" t="s">
        <v>25</v>
      </c>
      <c r="C9" s="82"/>
      <c r="D9" s="82"/>
      <c r="E9" s="82"/>
      <c r="F9" s="82"/>
      <c r="G9" s="76"/>
      <c r="H9" s="119"/>
    </row>
    <row r="10" spans="1:8" ht="25.5" customHeight="1">
      <c r="A10" s="76"/>
      <c r="B10" s="108" t="s">
        <v>130</v>
      </c>
      <c r="C10" s="121" t="s">
        <v>37</v>
      </c>
      <c r="D10" s="71">
        <v>80</v>
      </c>
      <c r="E10" s="114"/>
      <c r="F10" s="114"/>
      <c r="G10" s="120" t="s">
        <v>26</v>
      </c>
      <c r="H10" s="177" t="s">
        <v>146</v>
      </c>
    </row>
    <row r="11" spans="1:8" ht="24" customHeight="1">
      <c r="A11" s="83"/>
      <c r="B11" s="90"/>
      <c r="C11" s="105" t="s">
        <v>27</v>
      </c>
      <c r="D11" s="106">
        <f>SUM(D6:D10)</f>
        <v>140</v>
      </c>
      <c r="E11" s="106">
        <f t="shared" ref="E11" si="0">SUM(E6:E10)</f>
        <v>50</v>
      </c>
      <c r="F11" s="182">
        <f>SUM((E11*100)/D11)</f>
        <v>35.714285714285715</v>
      </c>
      <c r="G11" s="91"/>
      <c r="H11" s="90"/>
    </row>
    <row r="12" spans="1:8" ht="21" customHeight="1">
      <c r="A12" s="88" t="s">
        <v>90</v>
      </c>
      <c r="B12" s="85" t="s">
        <v>122</v>
      </c>
      <c r="C12" s="86" t="s">
        <v>21</v>
      </c>
      <c r="D12" s="180">
        <v>1500</v>
      </c>
      <c r="E12" s="181">
        <v>1500</v>
      </c>
      <c r="F12" s="147">
        <f>SUM((E12*100)/D12)</f>
        <v>100</v>
      </c>
      <c r="G12" s="89" t="s">
        <v>58</v>
      </c>
      <c r="H12" s="85"/>
    </row>
    <row r="13" spans="1:8" ht="48" customHeight="1">
      <c r="A13" s="143" t="s">
        <v>33</v>
      </c>
      <c r="B13" s="140" t="s">
        <v>123</v>
      </c>
      <c r="C13" s="141" t="s">
        <v>6</v>
      </c>
      <c r="D13" s="141">
        <v>50</v>
      </c>
      <c r="E13" s="168">
        <v>50</v>
      </c>
      <c r="F13" s="168">
        <f>SUM((E13*100)/D13)</f>
        <v>100</v>
      </c>
      <c r="G13" s="142" t="s">
        <v>58</v>
      </c>
      <c r="H13" s="122"/>
    </row>
    <row r="14" spans="1:8" ht="20.25" customHeight="1">
      <c r="A14" s="83"/>
      <c r="B14" s="83"/>
      <c r="C14" s="110" t="s">
        <v>27</v>
      </c>
      <c r="D14" s="123">
        <f>SUM(D12:D13)</f>
        <v>1550</v>
      </c>
      <c r="E14" s="123">
        <f t="shared" ref="E14" si="1">SUM(E12:E13)</f>
        <v>1550</v>
      </c>
      <c r="F14" s="182">
        <f>SUM((E14*100)/D14)</f>
        <v>100</v>
      </c>
      <c r="G14" s="79"/>
      <c r="H14" s="83"/>
    </row>
    <row r="15" spans="1:8" ht="20.25" customHeight="1">
      <c r="A15" s="88" t="s">
        <v>91</v>
      </c>
      <c r="B15" s="88" t="s">
        <v>156</v>
      </c>
      <c r="C15" s="100" t="s">
        <v>6</v>
      </c>
      <c r="D15" s="100">
        <v>45</v>
      </c>
      <c r="E15" s="149">
        <v>45</v>
      </c>
      <c r="F15" s="149">
        <f>SUM((E15*100)/D15)</f>
        <v>100</v>
      </c>
      <c r="G15" s="103" t="s">
        <v>59</v>
      </c>
      <c r="H15" s="88"/>
    </row>
    <row r="16" spans="1:8" ht="21" customHeight="1">
      <c r="A16" s="76" t="s">
        <v>38</v>
      </c>
      <c r="B16" s="83"/>
      <c r="C16" s="57"/>
      <c r="D16" s="57"/>
      <c r="E16" s="151"/>
      <c r="F16" s="151"/>
      <c r="G16" s="79"/>
      <c r="H16" s="83"/>
    </row>
    <row r="17" spans="1:9" ht="24" customHeight="1">
      <c r="A17" s="83"/>
      <c r="B17" s="99"/>
      <c r="C17" s="105" t="s">
        <v>27</v>
      </c>
      <c r="D17" s="106">
        <f>SUM(D15:D16)</f>
        <v>45</v>
      </c>
      <c r="E17" s="106">
        <f t="shared" ref="E17" si="2">SUM(E15:E16)</f>
        <v>45</v>
      </c>
      <c r="F17" s="182">
        <f>SUM((E17*100)/D17)</f>
        <v>100</v>
      </c>
      <c r="G17" s="91"/>
      <c r="H17" s="90"/>
    </row>
    <row r="18" spans="1:9" ht="21" customHeight="1">
      <c r="A18" s="131" t="s">
        <v>92</v>
      </c>
      <c r="B18" s="92" t="s">
        <v>96</v>
      </c>
      <c r="C18" s="82" t="s">
        <v>7</v>
      </c>
      <c r="D18" s="133">
        <v>15</v>
      </c>
      <c r="E18" s="133"/>
      <c r="F18" s="133"/>
      <c r="G18" s="85" t="s">
        <v>10</v>
      </c>
      <c r="H18" s="132"/>
    </row>
    <row r="19" spans="1:9" ht="23.25" customHeight="1">
      <c r="A19" s="76"/>
      <c r="B19" s="76"/>
      <c r="C19" s="82"/>
      <c r="D19" s="104">
        <v>40</v>
      </c>
      <c r="E19" s="133">
        <v>40</v>
      </c>
      <c r="F19" s="133">
        <f>SUM((E19*100)/D19)</f>
        <v>100</v>
      </c>
      <c r="G19" s="101" t="s">
        <v>8</v>
      </c>
      <c r="H19" s="108"/>
    </row>
    <row r="20" spans="1:9" ht="23.25" customHeight="1">
      <c r="A20" s="76"/>
      <c r="B20" s="83"/>
      <c r="C20" s="57"/>
      <c r="D20" s="96">
        <v>40</v>
      </c>
      <c r="E20" s="148">
        <v>40</v>
      </c>
      <c r="F20" s="114">
        <f>SUM((E20*100)/D20)</f>
        <v>100</v>
      </c>
      <c r="G20" s="97" t="s">
        <v>53</v>
      </c>
      <c r="H20" s="102"/>
    </row>
    <row r="21" spans="1:9" ht="21.75" customHeight="1">
      <c r="A21" s="83"/>
      <c r="B21" s="83"/>
      <c r="C21" s="110" t="s">
        <v>27</v>
      </c>
      <c r="D21" s="106">
        <f>SUM(D18:D20)</f>
        <v>95</v>
      </c>
      <c r="E21" s="106">
        <f t="shared" ref="E21" si="3">SUM(E18:E20)</f>
        <v>80</v>
      </c>
      <c r="F21" s="182">
        <f>SUM((E21*100)/D21)</f>
        <v>84.21052631578948</v>
      </c>
      <c r="G21" s="90"/>
      <c r="H21" s="90"/>
    </row>
    <row r="22" spans="1:9" ht="21" customHeight="1">
      <c r="A22" s="88" t="s">
        <v>93</v>
      </c>
      <c r="B22" s="85" t="s">
        <v>97</v>
      </c>
      <c r="C22" s="82" t="s">
        <v>11</v>
      </c>
      <c r="D22" s="114">
        <v>20</v>
      </c>
      <c r="E22" s="82">
        <v>20</v>
      </c>
      <c r="F22" s="82">
        <f>SUM((E22*100)/D22)</f>
        <v>100</v>
      </c>
      <c r="G22" s="85" t="s">
        <v>8</v>
      </c>
      <c r="H22" s="85"/>
    </row>
    <row r="23" spans="1:9" ht="24" customHeight="1">
      <c r="A23" s="76" t="s">
        <v>22</v>
      </c>
      <c r="B23" s="120" t="s">
        <v>98</v>
      </c>
      <c r="C23" s="114" t="s">
        <v>31</v>
      </c>
      <c r="D23" s="114">
        <v>20</v>
      </c>
      <c r="E23" s="71">
        <v>20</v>
      </c>
      <c r="F23" s="71">
        <f>SUM((E23*100)/D23)</f>
        <v>100</v>
      </c>
      <c r="G23" s="108" t="s">
        <v>8</v>
      </c>
      <c r="H23" s="108"/>
    </row>
    <row r="24" spans="1:9" ht="21.75" customHeight="1">
      <c r="A24" s="76"/>
      <c r="B24" s="83"/>
      <c r="C24" s="57"/>
      <c r="D24" s="96">
        <v>20</v>
      </c>
      <c r="E24" s="151"/>
      <c r="F24" s="151"/>
      <c r="G24" s="79" t="s">
        <v>10</v>
      </c>
      <c r="H24" s="83"/>
    </row>
    <row r="25" spans="1:9" ht="23.25" customHeight="1">
      <c r="A25" s="76"/>
      <c r="B25" s="124"/>
      <c r="C25" s="105" t="s">
        <v>27</v>
      </c>
      <c r="D25" s="106">
        <f>SUM(D22:D24)</f>
        <v>60</v>
      </c>
      <c r="E25" s="106">
        <f t="shared" ref="E25" si="4">SUM(E22:E24)</f>
        <v>40</v>
      </c>
      <c r="F25" s="182">
        <f>SUM((E25*100)/D25)</f>
        <v>66.666666666666671</v>
      </c>
      <c r="G25" s="91"/>
      <c r="H25" s="90"/>
    </row>
    <row r="26" spans="1:9" ht="22.5" customHeight="1">
      <c r="A26" s="88" t="s">
        <v>116</v>
      </c>
      <c r="B26" s="76" t="s">
        <v>99</v>
      </c>
      <c r="C26" s="125" t="s">
        <v>23</v>
      </c>
      <c r="D26" s="82">
        <v>50</v>
      </c>
      <c r="E26" s="153">
        <v>50</v>
      </c>
      <c r="F26" s="153">
        <f>SUM((E26*100)/D26)</f>
        <v>100</v>
      </c>
      <c r="G26" s="92" t="s">
        <v>30</v>
      </c>
      <c r="H26" s="76"/>
    </row>
    <row r="27" spans="1:9" ht="17.25" customHeight="1">
      <c r="A27" s="76"/>
      <c r="B27" s="83"/>
      <c r="C27" s="125" t="s">
        <v>24</v>
      </c>
      <c r="D27" s="76"/>
      <c r="E27" s="92"/>
      <c r="F27" s="92"/>
      <c r="G27" s="98"/>
      <c r="H27" s="76"/>
    </row>
    <row r="28" spans="1:9" ht="23.25" customHeight="1">
      <c r="A28" s="76"/>
      <c r="B28" s="83"/>
      <c r="C28" s="105" t="s">
        <v>27</v>
      </c>
      <c r="D28" s="106">
        <f>SUM(D26:D27)</f>
        <v>50</v>
      </c>
      <c r="E28" s="106">
        <f t="shared" ref="E28" si="5">SUM(E26:E27)</f>
        <v>50</v>
      </c>
      <c r="F28" s="182">
        <f>SUM((E28*100)/D28)</f>
        <v>100</v>
      </c>
      <c r="G28" s="91"/>
      <c r="H28" s="90"/>
    </row>
    <row r="29" spans="1:9" ht="24" customHeight="1">
      <c r="A29" s="88" t="s">
        <v>147</v>
      </c>
      <c r="B29" s="85" t="s">
        <v>100</v>
      </c>
      <c r="C29" s="86" t="s">
        <v>11</v>
      </c>
      <c r="D29" s="100">
        <v>50</v>
      </c>
      <c r="E29" s="149">
        <v>50</v>
      </c>
      <c r="F29" s="86">
        <f>SUM((E29*100)/D29)</f>
        <v>100</v>
      </c>
      <c r="G29" s="89" t="s">
        <v>29</v>
      </c>
      <c r="H29" s="85"/>
      <c r="I29" s="8"/>
    </row>
    <row r="30" spans="1:9" ht="24">
      <c r="A30" s="76" t="s">
        <v>39</v>
      </c>
      <c r="B30" s="108" t="s">
        <v>101</v>
      </c>
      <c r="C30" s="71" t="s">
        <v>11</v>
      </c>
      <c r="D30" s="71">
        <v>50</v>
      </c>
      <c r="E30" s="150">
        <v>50</v>
      </c>
      <c r="F30" s="114">
        <f t="shared" ref="F30:F32" si="6">SUM((E30*100)/D30)</f>
        <v>100</v>
      </c>
      <c r="G30" s="101" t="s">
        <v>29</v>
      </c>
      <c r="H30" s="108"/>
    </row>
    <row r="31" spans="1:9" ht="27" customHeight="1">
      <c r="A31" s="76" t="s">
        <v>40</v>
      </c>
      <c r="B31" s="72" t="s">
        <v>141</v>
      </c>
      <c r="C31" s="104" t="s">
        <v>11</v>
      </c>
      <c r="D31" s="104">
        <v>50</v>
      </c>
      <c r="E31" s="104">
        <v>50</v>
      </c>
      <c r="F31" s="71">
        <f>SUM((E31*100)/D31)</f>
        <v>100</v>
      </c>
      <c r="G31" s="72" t="s">
        <v>30</v>
      </c>
      <c r="H31" s="72"/>
    </row>
    <row r="32" spans="1:9" ht="24">
      <c r="A32" s="169" t="s">
        <v>142</v>
      </c>
      <c r="B32" s="170" t="s">
        <v>102</v>
      </c>
      <c r="C32" s="171" t="s">
        <v>11</v>
      </c>
      <c r="D32" s="171">
        <v>50</v>
      </c>
      <c r="E32" s="171">
        <v>50</v>
      </c>
      <c r="F32" s="145">
        <f t="shared" si="6"/>
        <v>100</v>
      </c>
      <c r="G32" s="170" t="s">
        <v>30</v>
      </c>
      <c r="H32" s="170"/>
    </row>
    <row r="33" spans="1:8" ht="24">
      <c r="A33" s="83" t="s">
        <v>41</v>
      </c>
      <c r="B33" s="83"/>
      <c r="C33" s="110" t="s">
        <v>27</v>
      </c>
      <c r="D33" s="123">
        <f>SUM(D29:D32)</f>
        <v>200</v>
      </c>
      <c r="E33" s="123">
        <f t="shared" ref="E33" si="7">SUM(E29:E32)</f>
        <v>200</v>
      </c>
      <c r="F33" s="182">
        <f t="shared" ref="F33:F38" si="8">SUM((E33*100)/D33)</f>
        <v>100</v>
      </c>
      <c r="G33" s="79"/>
      <c r="H33" s="90"/>
    </row>
    <row r="34" spans="1:8" ht="24">
      <c r="A34" s="88" t="s">
        <v>148</v>
      </c>
      <c r="B34" s="85" t="s">
        <v>119</v>
      </c>
      <c r="C34" s="86" t="s">
        <v>6</v>
      </c>
      <c r="D34" s="84">
        <v>40</v>
      </c>
      <c r="E34" s="84">
        <v>43</v>
      </c>
      <c r="F34" s="173">
        <f t="shared" si="8"/>
        <v>107.5</v>
      </c>
      <c r="G34" s="85" t="s">
        <v>30</v>
      </c>
      <c r="H34" s="88"/>
    </row>
    <row r="35" spans="1:8" ht="24">
      <c r="A35" s="76"/>
      <c r="B35" s="108" t="s">
        <v>120</v>
      </c>
      <c r="C35" s="71" t="s">
        <v>6</v>
      </c>
      <c r="D35" s="87">
        <v>200</v>
      </c>
      <c r="E35" s="87">
        <v>200</v>
      </c>
      <c r="F35" s="71">
        <f t="shared" si="8"/>
        <v>100</v>
      </c>
      <c r="G35" s="108" t="s">
        <v>30</v>
      </c>
      <c r="H35" s="88"/>
    </row>
    <row r="36" spans="1:8" ht="24">
      <c r="A36" s="76"/>
      <c r="B36" s="120" t="s">
        <v>121</v>
      </c>
      <c r="C36" s="114" t="s">
        <v>6</v>
      </c>
      <c r="D36" s="93">
        <v>50</v>
      </c>
      <c r="E36" s="93">
        <v>50</v>
      </c>
      <c r="F36" s="104">
        <f t="shared" si="8"/>
        <v>100</v>
      </c>
      <c r="G36" s="120" t="s">
        <v>30</v>
      </c>
      <c r="H36" s="88"/>
    </row>
    <row r="37" spans="1:8" ht="24">
      <c r="A37" s="76"/>
      <c r="B37" s="90"/>
      <c r="C37" s="105" t="s">
        <v>27</v>
      </c>
      <c r="D37" s="106">
        <f>SUM(D34:D36)</f>
        <v>290</v>
      </c>
      <c r="E37" s="172">
        <f t="shared" ref="E37" si="9">SUM(E34:E36)</f>
        <v>293</v>
      </c>
      <c r="F37" s="182">
        <f t="shared" si="8"/>
        <v>101.03448275862068</v>
      </c>
      <c r="G37" s="90"/>
      <c r="H37" s="88"/>
    </row>
    <row r="38" spans="1:8" ht="22.5" customHeight="1">
      <c r="A38" s="88" t="s">
        <v>149</v>
      </c>
      <c r="B38" s="88" t="s">
        <v>103</v>
      </c>
      <c r="C38" s="86" t="s">
        <v>4</v>
      </c>
      <c r="D38" s="113">
        <v>40</v>
      </c>
      <c r="E38" s="86">
        <v>40</v>
      </c>
      <c r="F38" s="100">
        <f t="shared" si="8"/>
        <v>100</v>
      </c>
      <c r="G38" s="88" t="s">
        <v>34</v>
      </c>
      <c r="H38" s="88"/>
    </row>
    <row r="39" spans="1:8" ht="22.5" customHeight="1">
      <c r="A39" s="126"/>
      <c r="B39" s="111" t="s">
        <v>104</v>
      </c>
      <c r="C39" s="71" t="s">
        <v>4</v>
      </c>
      <c r="D39" s="82">
        <v>40</v>
      </c>
      <c r="E39" s="71">
        <v>40</v>
      </c>
      <c r="F39" s="114">
        <f t="shared" ref="F39:F48" si="10">SUM((E39*100)/D39)</f>
        <v>100</v>
      </c>
      <c r="G39" s="111" t="s">
        <v>34</v>
      </c>
      <c r="H39" s="78"/>
    </row>
    <row r="40" spans="1:8" ht="26.25" customHeight="1">
      <c r="A40" s="127"/>
      <c r="B40" s="76" t="s">
        <v>105</v>
      </c>
      <c r="C40" s="71" t="s">
        <v>4</v>
      </c>
      <c r="D40" s="109">
        <v>40</v>
      </c>
      <c r="E40" s="71">
        <v>40</v>
      </c>
      <c r="F40" s="71">
        <f t="shared" si="10"/>
        <v>100</v>
      </c>
      <c r="G40" s="76" t="s">
        <v>34</v>
      </c>
      <c r="H40" s="78"/>
    </row>
    <row r="41" spans="1:8" ht="24.75" customHeight="1">
      <c r="A41" s="127"/>
      <c r="B41" s="78" t="s">
        <v>106</v>
      </c>
      <c r="C41" s="71" t="s">
        <v>4</v>
      </c>
      <c r="D41" s="82">
        <v>40</v>
      </c>
      <c r="E41" s="71">
        <v>40</v>
      </c>
      <c r="F41" s="71">
        <f t="shared" si="10"/>
        <v>100</v>
      </c>
      <c r="G41" s="111" t="s">
        <v>34</v>
      </c>
      <c r="H41" s="78"/>
    </row>
    <row r="42" spans="1:8" ht="24.75" customHeight="1">
      <c r="A42" s="127"/>
      <c r="B42" s="78" t="s">
        <v>107</v>
      </c>
      <c r="C42" s="71" t="s">
        <v>4</v>
      </c>
      <c r="D42" s="128">
        <v>25</v>
      </c>
      <c r="E42" s="71">
        <v>20</v>
      </c>
      <c r="F42" s="71">
        <f t="shared" si="10"/>
        <v>80</v>
      </c>
      <c r="G42" s="70" t="s">
        <v>34</v>
      </c>
      <c r="H42" s="78"/>
    </row>
    <row r="43" spans="1:8" ht="25.5" customHeight="1">
      <c r="A43" s="76"/>
      <c r="B43" s="78" t="s">
        <v>108</v>
      </c>
      <c r="C43" s="71" t="s">
        <v>4</v>
      </c>
      <c r="D43" s="128">
        <v>25</v>
      </c>
      <c r="E43" s="71">
        <v>20</v>
      </c>
      <c r="F43" s="71">
        <f t="shared" si="10"/>
        <v>80</v>
      </c>
      <c r="G43" s="70" t="s">
        <v>34</v>
      </c>
      <c r="H43" s="111"/>
    </row>
    <row r="44" spans="1:8" ht="25.5" customHeight="1">
      <c r="A44" s="126"/>
      <c r="B44" s="111" t="s">
        <v>109</v>
      </c>
      <c r="C44" s="71" t="s">
        <v>4</v>
      </c>
      <c r="D44" s="128">
        <v>25</v>
      </c>
      <c r="E44" s="174">
        <v>20</v>
      </c>
      <c r="F44" s="71">
        <f t="shared" si="10"/>
        <v>80</v>
      </c>
      <c r="G44" s="70" t="s">
        <v>34</v>
      </c>
      <c r="H44" s="76"/>
    </row>
    <row r="45" spans="1:8" ht="24">
      <c r="A45" s="126"/>
      <c r="B45" s="129" t="s">
        <v>110</v>
      </c>
      <c r="C45" s="71" t="s">
        <v>4</v>
      </c>
      <c r="D45" s="107">
        <v>25</v>
      </c>
      <c r="E45" s="107">
        <v>20</v>
      </c>
      <c r="F45" s="71">
        <f t="shared" si="10"/>
        <v>80</v>
      </c>
      <c r="G45" s="129" t="s">
        <v>34</v>
      </c>
      <c r="H45" s="129"/>
    </row>
    <row r="46" spans="1:8" ht="24">
      <c r="A46" s="126"/>
      <c r="B46" s="108" t="s">
        <v>111</v>
      </c>
      <c r="C46" s="71" t="s">
        <v>4</v>
      </c>
      <c r="D46" s="71">
        <v>25</v>
      </c>
      <c r="E46" s="104">
        <v>20</v>
      </c>
      <c r="F46" s="71">
        <f t="shared" si="10"/>
        <v>80</v>
      </c>
      <c r="G46" s="129" t="s">
        <v>34</v>
      </c>
      <c r="H46" s="108"/>
    </row>
    <row r="47" spans="1:8" ht="24">
      <c r="A47" s="126"/>
      <c r="B47" s="108" t="s">
        <v>112</v>
      </c>
      <c r="C47" s="71" t="s">
        <v>4</v>
      </c>
      <c r="D47" s="71">
        <v>25</v>
      </c>
      <c r="E47" s="71">
        <v>20</v>
      </c>
      <c r="F47" s="71">
        <f t="shared" si="10"/>
        <v>80</v>
      </c>
      <c r="G47" s="108" t="s">
        <v>34</v>
      </c>
      <c r="H47" s="108"/>
    </row>
    <row r="48" spans="1:8" ht="24">
      <c r="A48" s="126"/>
      <c r="B48" s="83" t="s">
        <v>113</v>
      </c>
      <c r="C48" s="96" t="s">
        <v>4</v>
      </c>
      <c r="D48" s="96">
        <v>10</v>
      </c>
      <c r="E48" s="96">
        <v>10</v>
      </c>
      <c r="F48" s="57">
        <f t="shared" si="10"/>
        <v>100</v>
      </c>
      <c r="G48" s="102" t="s">
        <v>34</v>
      </c>
      <c r="H48" s="83"/>
    </row>
    <row r="49" spans="1:9" ht="24">
      <c r="A49" s="83"/>
      <c r="B49" s="90"/>
      <c r="C49" s="105" t="s">
        <v>27</v>
      </c>
      <c r="D49" s="105">
        <f>SUM(D38:D48)</f>
        <v>320</v>
      </c>
      <c r="E49" s="105">
        <f t="shared" ref="E49" si="11">SUM(E38:E48)</f>
        <v>290</v>
      </c>
      <c r="F49" s="182">
        <f>SUM((E49*100)/D49)</f>
        <v>90.625</v>
      </c>
      <c r="G49" s="90"/>
      <c r="H49" s="90"/>
    </row>
    <row r="50" spans="1:9" ht="24">
      <c r="A50" s="88" t="s">
        <v>150</v>
      </c>
      <c r="B50" s="88" t="s">
        <v>114</v>
      </c>
      <c r="C50" s="100" t="s">
        <v>4</v>
      </c>
      <c r="D50" s="100">
        <v>40</v>
      </c>
      <c r="E50" s="100">
        <v>44</v>
      </c>
      <c r="F50" s="173">
        <f>SUM((E50*100)/D50)</f>
        <v>110</v>
      </c>
      <c r="G50" s="88" t="s">
        <v>52</v>
      </c>
      <c r="H50" s="88"/>
    </row>
    <row r="51" spans="1:9" ht="72">
      <c r="A51" s="76"/>
      <c r="B51" s="144" t="s">
        <v>131</v>
      </c>
      <c r="C51" s="145" t="s">
        <v>4</v>
      </c>
      <c r="D51" s="145">
        <v>40</v>
      </c>
      <c r="E51" s="145">
        <v>40</v>
      </c>
      <c r="F51" s="145">
        <f>SUM((E51*100)/D51)</f>
        <v>100</v>
      </c>
      <c r="G51" s="146" t="s">
        <v>60</v>
      </c>
      <c r="H51" s="102"/>
    </row>
    <row r="52" spans="1:9" ht="24">
      <c r="A52" s="83"/>
      <c r="B52" s="83"/>
      <c r="C52" s="105" t="s">
        <v>27</v>
      </c>
      <c r="D52" s="105">
        <f>SUM(D50:D51)</f>
        <v>80</v>
      </c>
      <c r="E52" s="105">
        <f t="shared" ref="E52" si="12">SUM(E50:E51)</f>
        <v>84</v>
      </c>
      <c r="F52" s="182">
        <f>SUM((E52*100)/D52)</f>
        <v>105</v>
      </c>
      <c r="G52" s="90"/>
      <c r="H52" s="90"/>
    </row>
    <row r="53" spans="1:9" ht="24">
      <c r="A53" s="130"/>
      <c r="B53" s="81"/>
      <c r="C53" s="81"/>
      <c r="D53" s="81"/>
      <c r="E53" s="81"/>
      <c r="F53" s="81"/>
      <c r="G53" s="81"/>
      <c r="H53" s="81"/>
      <c r="I53" s="7"/>
    </row>
    <row r="54" spans="1:9" ht="24">
      <c r="A54" s="25"/>
      <c r="B54" s="25"/>
      <c r="C54" s="25"/>
      <c r="D54" s="25"/>
      <c r="E54" s="25"/>
      <c r="F54" s="25"/>
      <c r="G54" s="25"/>
      <c r="H54" s="25"/>
      <c r="I54" s="7"/>
    </row>
    <row r="56" spans="1:9" ht="21" customHeight="1">
      <c r="C56" s="3"/>
    </row>
    <row r="57" spans="1:9">
      <c r="C57" s="3"/>
    </row>
    <row r="58" spans="1:9">
      <c r="C58" s="3"/>
    </row>
    <row r="59" spans="1:9">
      <c r="C59" s="3"/>
    </row>
    <row r="60" spans="1:9">
      <c r="C60" s="3"/>
    </row>
    <row r="61" spans="1:9">
      <c r="C61" s="3"/>
    </row>
    <row r="62" spans="1:9">
      <c r="C62" s="3"/>
    </row>
    <row r="63" spans="1:9">
      <c r="C63" s="3"/>
      <c r="I63" s="5"/>
    </row>
    <row r="64" spans="1:9">
      <c r="C64" s="3"/>
      <c r="I64" s="5"/>
    </row>
    <row r="65" spans="3:9">
      <c r="C65" s="3"/>
      <c r="I65" s="5"/>
    </row>
    <row r="66" spans="3:9">
      <c r="C66" s="3"/>
      <c r="I66" s="5"/>
    </row>
    <row r="67" spans="3:9">
      <c r="C67" s="3"/>
      <c r="I67" s="6"/>
    </row>
    <row r="68" spans="3:9">
      <c r="C68" s="3"/>
    </row>
    <row r="69" spans="3:9">
      <c r="I69" s="5"/>
    </row>
  </sheetData>
  <autoFilter ref="A3:I3">
    <filterColumn colId="3" showButton="0"/>
    <filterColumn colId="4" showButton="0"/>
  </autoFilter>
  <mergeCells count="3">
    <mergeCell ref="G3:G4"/>
    <mergeCell ref="H3:H4"/>
    <mergeCell ref="D3:F3"/>
  </mergeCells>
  <printOptions horizontalCentered="1"/>
  <pageMargins left="0.35433070866141736" right="0.27559055118110237" top="0.94488188976377963" bottom="0.78740157480314965" header="0.31496062992125984" footer="0.31496062992125984"/>
  <pageSetup paperSize="9" scale="90" orientation="landscape" horizontalDpi="4294967293" r:id="rId1"/>
  <headerFooter>
    <oddFooter>&amp;R&amp;"TH SarabunIT๙,ธรรมดา"&amp;16หน้าที่ &amp;P/4</oddFooter>
  </headerFooter>
  <rowBreaks count="3" manualBreakCount="3">
    <brk id="17" max="16383" man="1"/>
    <brk id="33" max="7" man="1"/>
    <brk id="49" max="5" man="1"/>
  </rowBreaks>
  <colBreaks count="1" manualBreakCount="1">
    <brk id="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9:D29"/>
  <sheetViews>
    <sheetView workbookViewId="0">
      <selection activeCell="B16" sqref="B16:B29"/>
    </sheetView>
  </sheetViews>
  <sheetFormatPr defaultRowHeight="15"/>
  <cols>
    <col min="3" max="3" width="20.42578125" customWidth="1"/>
    <col min="4" max="4" width="17.42578125" customWidth="1"/>
    <col min="5" max="5" width="19.7109375" customWidth="1"/>
  </cols>
  <sheetData>
    <row r="9" spans="2:4">
      <c r="B9" t="s">
        <v>118</v>
      </c>
      <c r="C9" t="s">
        <v>117</v>
      </c>
      <c r="D9">
        <v>40</v>
      </c>
    </row>
    <row r="10" spans="2:4">
      <c r="D10">
        <v>100</v>
      </c>
    </row>
    <row r="16" spans="2:4" ht="24">
      <c r="B16" s="120" t="s">
        <v>115</v>
      </c>
    </row>
    <row r="17" spans="2:2" ht="24">
      <c r="B17" s="72" t="s">
        <v>28</v>
      </c>
    </row>
    <row r="18" spans="2:2" ht="24">
      <c r="B18" s="120" t="s">
        <v>124</v>
      </c>
    </row>
    <row r="19" spans="2:2" ht="24">
      <c r="B19" s="72"/>
    </row>
    <row r="20" spans="2:2" ht="24">
      <c r="B20" s="120" t="s">
        <v>125</v>
      </c>
    </row>
    <row r="21" spans="2:2" ht="24">
      <c r="B21" s="76"/>
    </row>
    <row r="22" spans="2:2" ht="24">
      <c r="B22" s="88" t="s">
        <v>126</v>
      </c>
    </row>
    <row r="23" spans="2:2" ht="24">
      <c r="B23" s="72"/>
    </row>
    <row r="24" spans="2:2" ht="24">
      <c r="B24" s="120" t="s">
        <v>127</v>
      </c>
    </row>
    <row r="25" spans="2:2" ht="24">
      <c r="B25" s="72"/>
    </row>
    <row r="26" spans="2:2" ht="24">
      <c r="B26" s="120" t="s">
        <v>128</v>
      </c>
    </row>
    <row r="27" spans="2:2" ht="24">
      <c r="B27" s="72"/>
    </row>
    <row r="28" spans="2:2" ht="24">
      <c r="B28" s="120" t="s">
        <v>129</v>
      </c>
    </row>
    <row r="29" spans="2:2" ht="24">
      <c r="B29" s="7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"/>
  <sheetViews>
    <sheetView view="pageBreakPreview" zoomScale="60" zoomScaleNormal="100" workbookViewId="0">
      <selection activeCell="H11" sqref="H11"/>
    </sheetView>
  </sheetViews>
  <sheetFormatPr defaultColWidth="2.7109375" defaultRowHeight="23.25"/>
  <cols>
    <col min="1" max="1" width="7.28515625" style="213" customWidth="1"/>
    <col min="2" max="2" width="40.5703125" style="213" customWidth="1"/>
    <col min="3" max="4" width="20.5703125" style="213" customWidth="1"/>
    <col min="5" max="11" width="10.5703125" style="213" customWidth="1"/>
    <col min="12" max="16384" width="2.7109375" style="213"/>
  </cols>
  <sheetData>
    <row r="1" spans="1:11" ht="24">
      <c r="A1" s="243" t="s">
        <v>167</v>
      </c>
      <c r="B1" s="243"/>
      <c r="C1" s="243"/>
      <c r="D1" s="243"/>
      <c r="E1" s="243"/>
      <c r="F1" s="243"/>
      <c r="G1" s="243"/>
      <c r="H1" s="243"/>
      <c r="I1" s="243"/>
      <c r="J1" s="243"/>
    </row>
    <row r="2" spans="1:11" ht="24">
      <c r="A2" s="243" t="s">
        <v>164</v>
      </c>
      <c r="B2" s="243"/>
      <c r="C2" s="243"/>
      <c r="D2" s="243"/>
      <c r="E2" s="243"/>
      <c r="F2" s="243"/>
      <c r="G2" s="243"/>
      <c r="H2" s="243"/>
      <c r="I2" s="243"/>
      <c r="J2" s="243"/>
    </row>
    <row r="3" spans="1:11" ht="24">
      <c r="A3" s="217" t="s">
        <v>171</v>
      </c>
      <c r="B3" s="217"/>
      <c r="C3" s="217"/>
      <c r="D3" s="217"/>
      <c r="E3" s="217"/>
      <c r="F3" s="217"/>
      <c r="G3" s="217"/>
      <c r="H3" s="217"/>
      <c r="I3" s="217"/>
      <c r="J3" s="217"/>
    </row>
    <row r="4" spans="1:11" ht="24">
      <c r="A4" s="217" t="s">
        <v>170</v>
      </c>
      <c r="B4" s="217"/>
      <c r="C4" s="217"/>
      <c r="D4" s="217"/>
      <c r="E4" s="217"/>
      <c r="F4" s="217"/>
      <c r="G4" s="217"/>
      <c r="H4" s="217"/>
      <c r="I4" s="217"/>
      <c r="J4" s="217"/>
    </row>
    <row r="5" spans="1:11" ht="24">
      <c r="A5" s="217"/>
      <c r="B5" s="217"/>
      <c r="C5" s="217"/>
      <c r="D5" s="217"/>
      <c r="E5" s="217"/>
      <c r="F5" s="217"/>
      <c r="G5" s="217"/>
      <c r="H5" s="217"/>
      <c r="I5" s="217"/>
      <c r="J5" s="217"/>
    </row>
    <row r="6" spans="1:11" ht="24">
      <c r="A6" s="241" t="s">
        <v>161</v>
      </c>
      <c r="B6" s="241" t="s">
        <v>1</v>
      </c>
      <c r="C6" s="241" t="s">
        <v>163</v>
      </c>
      <c r="D6" s="241" t="s">
        <v>2</v>
      </c>
      <c r="E6" s="244" t="s">
        <v>169</v>
      </c>
      <c r="F6" s="244"/>
      <c r="G6" s="244"/>
      <c r="H6" s="244"/>
      <c r="I6" s="244"/>
      <c r="J6" s="244"/>
      <c r="K6" s="241" t="s">
        <v>47</v>
      </c>
    </row>
    <row r="7" spans="1:11" ht="24">
      <c r="A7" s="242"/>
      <c r="B7" s="242"/>
      <c r="C7" s="242"/>
      <c r="D7" s="242"/>
      <c r="E7" s="218">
        <v>2565</v>
      </c>
      <c r="F7" s="218">
        <v>2566</v>
      </c>
      <c r="G7" s="218">
        <v>2567</v>
      </c>
      <c r="H7" s="218">
        <v>2568</v>
      </c>
      <c r="I7" s="218">
        <v>2569</v>
      </c>
      <c r="J7" s="218">
        <v>2570</v>
      </c>
      <c r="K7" s="242"/>
    </row>
    <row r="8" spans="1:11" ht="35.1" customHeight="1">
      <c r="A8" s="18"/>
      <c r="B8" s="18"/>
      <c r="C8" s="18"/>
      <c r="D8" s="18"/>
      <c r="E8" s="18"/>
      <c r="F8" s="18"/>
      <c r="G8" s="18"/>
      <c r="H8" s="18"/>
      <c r="I8" s="18"/>
      <c r="J8" s="18"/>
      <c r="K8" s="18"/>
    </row>
    <row r="9" spans="1:11" ht="35.1" customHeight="1">
      <c r="A9" s="18"/>
      <c r="B9" s="18"/>
      <c r="C9" s="18"/>
      <c r="D9" s="18"/>
      <c r="E9" s="18"/>
      <c r="F9" s="18"/>
      <c r="G9" s="18"/>
      <c r="H9" s="18"/>
      <c r="I9" s="18"/>
      <c r="J9" s="18"/>
      <c r="K9" s="18"/>
    </row>
    <row r="10" spans="1:11" ht="35.1" customHeight="1">
      <c r="A10" s="18"/>
      <c r="B10" s="18"/>
      <c r="C10" s="18"/>
      <c r="D10" s="18"/>
      <c r="E10" s="18"/>
      <c r="F10" s="18"/>
      <c r="G10" s="18"/>
      <c r="H10" s="18"/>
      <c r="I10" s="18"/>
      <c r="J10" s="18"/>
      <c r="K10" s="18"/>
    </row>
    <row r="11" spans="1:11" ht="35.1" customHeight="1">
      <c r="A11" s="18"/>
      <c r="B11" s="18"/>
      <c r="C11" s="18"/>
      <c r="D11" s="18"/>
      <c r="E11" s="18"/>
      <c r="F11" s="18"/>
      <c r="G11" s="18"/>
      <c r="H11" s="18"/>
      <c r="I11" s="18"/>
      <c r="J11" s="18"/>
      <c r="K11" s="18"/>
    </row>
    <row r="12" spans="1:11" ht="35.1" customHeight="1">
      <c r="A12" s="18"/>
      <c r="B12" s="18"/>
      <c r="C12" s="18"/>
      <c r="D12" s="18"/>
      <c r="E12" s="18"/>
      <c r="F12" s="18"/>
      <c r="G12" s="18"/>
      <c r="H12" s="18"/>
      <c r="I12" s="18"/>
      <c r="J12" s="18"/>
      <c r="K12" s="18"/>
    </row>
    <row r="13" spans="1:11" ht="35.1" customHeight="1">
      <c r="A13" s="18"/>
      <c r="B13" s="18"/>
      <c r="C13" s="18"/>
      <c r="D13" s="18"/>
      <c r="E13" s="18"/>
      <c r="F13" s="18"/>
      <c r="G13" s="18"/>
      <c r="H13" s="18"/>
      <c r="I13" s="18"/>
      <c r="J13" s="18"/>
      <c r="K13" s="18"/>
    </row>
    <row r="14" spans="1:11" ht="35.1" customHeight="1">
      <c r="A14" s="18"/>
      <c r="B14" s="18"/>
      <c r="C14" s="18"/>
      <c r="D14" s="18"/>
      <c r="E14" s="18"/>
      <c r="F14" s="18"/>
      <c r="G14" s="18"/>
      <c r="H14" s="18"/>
      <c r="I14" s="18"/>
      <c r="J14" s="18"/>
      <c r="K14" s="18"/>
    </row>
    <row r="15" spans="1:11" ht="35.1" customHeight="1">
      <c r="A15" s="18"/>
      <c r="B15" s="18"/>
      <c r="C15" s="18"/>
      <c r="D15" s="18"/>
      <c r="E15" s="18"/>
      <c r="F15" s="18"/>
      <c r="G15" s="18"/>
      <c r="H15" s="18"/>
      <c r="I15" s="18"/>
      <c r="J15" s="18"/>
      <c r="K15" s="18"/>
    </row>
    <row r="16" spans="1:11" ht="35.1" customHeight="1">
      <c r="A16" s="18"/>
      <c r="B16" s="18"/>
      <c r="C16" s="18"/>
      <c r="D16" s="18"/>
      <c r="E16" s="18"/>
      <c r="F16" s="18"/>
      <c r="G16" s="18"/>
      <c r="H16" s="18"/>
      <c r="I16" s="18"/>
      <c r="J16" s="18"/>
      <c r="K16" s="18"/>
    </row>
    <row r="17" spans="1:11" ht="35.1" customHeight="1">
      <c r="A17" s="18"/>
      <c r="B17" s="18"/>
      <c r="C17" s="18"/>
      <c r="D17" s="18"/>
      <c r="E17" s="18"/>
      <c r="F17" s="18"/>
      <c r="G17" s="18"/>
      <c r="H17" s="18"/>
      <c r="I17" s="18"/>
      <c r="J17" s="18"/>
      <c r="K17" s="18"/>
    </row>
    <row r="18" spans="1:11" ht="35.1" customHeight="1">
      <c r="A18" s="18"/>
      <c r="B18" s="18"/>
      <c r="C18" s="18"/>
      <c r="D18" s="18"/>
      <c r="E18" s="18"/>
      <c r="F18" s="18"/>
      <c r="G18" s="18"/>
      <c r="H18" s="18"/>
      <c r="I18" s="18"/>
      <c r="J18" s="18"/>
      <c r="K18" s="18"/>
    </row>
    <row r="19" spans="1:11" ht="35.1" customHeight="1">
      <c r="A19" s="18"/>
      <c r="B19" s="18"/>
      <c r="C19" s="18"/>
      <c r="D19" s="18"/>
      <c r="E19" s="18"/>
      <c r="F19" s="18"/>
      <c r="G19" s="18"/>
      <c r="H19" s="18"/>
      <c r="I19" s="18"/>
      <c r="J19" s="18"/>
      <c r="K19" s="18"/>
    </row>
    <row r="20" spans="1:11" ht="35.1" customHeight="1"/>
    <row r="21" spans="1:11" ht="35.1" customHeight="1"/>
    <row r="22" spans="1:11" ht="35.1" customHeight="1"/>
    <row r="23" spans="1:11" ht="35.1" customHeight="1"/>
    <row r="24" spans="1:11" ht="35.1" customHeight="1"/>
    <row r="25" spans="1:11" ht="35.1" customHeight="1"/>
    <row r="26" spans="1:11" ht="35.1" customHeight="1"/>
    <row r="27" spans="1:11" ht="35.1" customHeight="1"/>
    <row r="28" spans="1:11" ht="35.1" customHeight="1"/>
    <row r="29" spans="1:11" ht="35.1" customHeight="1"/>
    <row r="30" spans="1:11" ht="35.1" customHeight="1"/>
    <row r="31" spans="1:11" ht="35.1" customHeight="1"/>
    <row r="32" spans="1:11" ht="35.1" customHeight="1"/>
    <row r="33" spans="1:10" ht="35.1" customHeight="1"/>
    <row r="34" spans="1:10" ht="35.1" customHeight="1"/>
    <row r="35" spans="1:10" ht="35.1" customHeight="1"/>
    <row r="36" spans="1:10" ht="35.1" customHeight="1"/>
    <row r="37" spans="1:10" ht="35.1" customHeight="1"/>
    <row r="38" spans="1:10" ht="35.1" customHeight="1"/>
    <row r="39" spans="1:10" ht="35.1" customHeight="1">
      <c r="A39" s="217"/>
      <c r="B39" s="217"/>
      <c r="C39" s="217"/>
      <c r="D39" s="217"/>
      <c r="E39" s="217"/>
      <c r="F39" s="217"/>
      <c r="G39" s="217"/>
      <c r="H39" s="217"/>
      <c r="I39" s="217"/>
      <c r="J39" s="217"/>
    </row>
    <row r="40" spans="1:10" ht="35.1" customHeight="1"/>
  </sheetData>
  <mergeCells count="8">
    <mergeCell ref="K6:K7"/>
    <mergeCell ref="C6:C7"/>
    <mergeCell ref="A1:J1"/>
    <mergeCell ref="A2:J2"/>
    <mergeCell ref="E6:J6"/>
    <mergeCell ref="A6:A7"/>
    <mergeCell ref="B6:B7"/>
    <mergeCell ref="D6:D7"/>
  </mergeCells>
  <pageMargins left="0.7" right="0.7" top="0.75" bottom="0.75" header="0.3" footer="0.3"/>
  <pageSetup paperSize="9" scale="7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"/>
  <sheetViews>
    <sheetView view="pageBreakPreview" zoomScale="60" zoomScaleNormal="80" workbookViewId="0">
      <selection activeCell="A6" sqref="A6:K17"/>
    </sheetView>
  </sheetViews>
  <sheetFormatPr defaultColWidth="9.140625" defaultRowHeight="23.25"/>
  <cols>
    <col min="1" max="1" width="7.28515625" style="213" customWidth="1"/>
    <col min="2" max="2" width="40.5703125" style="213" customWidth="1"/>
    <col min="3" max="4" width="20.5703125" style="213" customWidth="1"/>
    <col min="5" max="11" width="10.5703125" style="213" customWidth="1"/>
    <col min="12" max="16384" width="9.140625" style="213"/>
  </cols>
  <sheetData>
    <row r="1" spans="1:11" ht="24">
      <c r="A1" s="243" t="s">
        <v>167</v>
      </c>
      <c r="B1" s="243"/>
      <c r="C1" s="243"/>
      <c r="D1" s="243"/>
      <c r="E1" s="243"/>
      <c r="F1" s="243"/>
      <c r="G1" s="243"/>
      <c r="H1" s="243"/>
      <c r="I1" s="243"/>
      <c r="J1" s="243"/>
    </row>
    <row r="2" spans="1:11" ht="24">
      <c r="A2" s="243" t="s">
        <v>164</v>
      </c>
      <c r="B2" s="243"/>
      <c r="C2" s="243"/>
      <c r="D2" s="243"/>
      <c r="E2" s="243"/>
      <c r="F2" s="243"/>
      <c r="G2" s="243"/>
      <c r="H2" s="243"/>
      <c r="I2" s="243"/>
      <c r="J2" s="243"/>
    </row>
    <row r="3" spans="1:11" ht="24">
      <c r="A3" s="217" t="s">
        <v>171</v>
      </c>
      <c r="B3" s="217"/>
      <c r="C3" s="217"/>
      <c r="D3" s="217"/>
      <c r="E3" s="217"/>
      <c r="F3" s="217"/>
      <c r="G3" s="217"/>
      <c r="H3" s="217"/>
      <c r="I3" s="217"/>
      <c r="J3" s="217"/>
    </row>
    <row r="4" spans="1:11" ht="24">
      <c r="A4" s="217" t="s">
        <v>172</v>
      </c>
      <c r="B4" s="217"/>
      <c r="C4" s="217"/>
      <c r="D4" s="217"/>
      <c r="E4" s="217"/>
      <c r="F4" s="217"/>
      <c r="G4" s="217"/>
      <c r="H4" s="217"/>
      <c r="I4" s="217"/>
      <c r="J4" s="217"/>
    </row>
    <row r="5" spans="1:11" ht="24">
      <c r="A5" s="217"/>
      <c r="B5" s="217"/>
      <c r="C5" s="217"/>
      <c r="D5" s="217"/>
      <c r="E5" s="217"/>
      <c r="F5" s="217"/>
      <c r="G5" s="217"/>
      <c r="H5" s="217"/>
      <c r="I5" s="217"/>
      <c r="J5" s="217"/>
    </row>
    <row r="6" spans="1:11" ht="24">
      <c r="A6" s="241" t="s">
        <v>161</v>
      </c>
      <c r="B6" s="241" t="s">
        <v>1</v>
      </c>
      <c r="C6" s="241" t="s">
        <v>163</v>
      </c>
      <c r="D6" s="241" t="s">
        <v>2</v>
      </c>
      <c r="E6" s="244" t="s">
        <v>169</v>
      </c>
      <c r="F6" s="244"/>
      <c r="G6" s="244"/>
      <c r="H6" s="244"/>
      <c r="I6" s="244"/>
      <c r="J6" s="244"/>
      <c r="K6" s="241" t="s">
        <v>47</v>
      </c>
    </row>
    <row r="7" spans="1:11" ht="24">
      <c r="A7" s="242"/>
      <c r="B7" s="242"/>
      <c r="C7" s="242"/>
      <c r="D7" s="242"/>
      <c r="E7" s="218">
        <v>2565</v>
      </c>
      <c r="F7" s="218">
        <v>2566</v>
      </c>
      <c r="G7" s="218">
        <v>2567</v>
      </c>
      <c r="H7" s="218">
        <v>2568</v>
      </c>
      <c r="I7" s="218">
        <v>2569</v>
      </c>
      <c r="J7" s="218">
        <v>2570</v>
      </c>
      <c r="K7" s="242"/>
    </row>
    <row r="8" spans="1:11" ht="35.1" customHeight="1">
      <c r="A8" s="18"/>
      <c r="B8" s="18"/>
      <c r="C8" s="18"/>
      <c r="D8" s="18"/>
      <c r="E8" s="18"/>
      <c r="F8" s="18"/>
      <c r="G8" s="18"/>
      <c r="H8" s="18"/>
      <c r="I8" s="18"/>
      <c r="J8" s="18"/>
      <c r="K8" s="18"/>
    </row>
    <row r="9" spans="1:11" ht="35.1" customHeight="1">
      <c r="A9" s="18"/>
      <c r="B9" s="18"/>
      <c r="C9" s="18"/>
      <c r="D9" s="18"/>
      <c r="E9" s="18"/>
      <c r="F9" s="18"/>
      <c r="G9" s="18"/>
      <c r="H9" s="18"/>
      <c r="I9" s="18"/>
      <c r="J9" s="18"/>
      <c r="K9" s="18"/>
    </row>
    <row r="10" spans="1:11" ht="35.1" customHeight="1">
      <c r="A10" s="18"/>
      <c r="B10" s="18"/>
      <c r="C10" s="18"/>
      <c r="D10" s="18"/>
      <c r="E10" s="18"/>
      <c r="F10" s="18"/>
      <c r="G10" s="18"/>
      <c r="H10" s="18"/>
      <c r="I10" s="18"/>
      <c r="J10" s="18"/>
      <c r="K10" s="18"/>
    </row>
    <row r="11" spans="1:11" ht="35.1" customHeight="1">
      <c r="A11" s="18"/>
      <c r="B11" s="18"/>
      <c r="C11" s="18"/>
      <c r="D11" s="18"/>
      <c r="E11" s="18"/>
      <c r="F11" s="18"/>
      <c r="G11" s="18"/>
      <c r="H11" s="18"/>
      <c r="I11" s="18"/>
      <c r="J11" s="18"/>
      <c r="K11" s="18"/>
    </row>
    <row r="12" spans="1:11" ht="35.1" customHeight="1">
      <c r="A12" s="18"/>
      <c r="B12" s="18"/>
      <c r="C12" s="18"/>
      <c r="D12" s="18"/>
      <c r="E12" s="18"/>
      <c r="F12" s="18"/>
      <c r="G12" s="18"/>
      <c r="H12" s="18"/>
      <c r="I12" s="18"/>
      <c r="J12" s="18"/>
      <c r="K12" s="18"/>
    </row>
    <row r="13" spans="1:11" ht="35.1" customHeight="1">
      <c r="A13" s="18"/>
      <c r="B13" s="18"/>
      <c r="C13" s="18"/>
      <c r="D13" s="18"/>
      <c r="E13" s="18"/>
      <c r="F13" s="18"/>
      <c r="G13" s="18"/>
      <c r="H13" s="18"/>
      <c r="I13" s="18"/>
      <c r="J13" s="18"/>
      <c r="K13" s="18"/>
    </row>
    <row r="14" spans="1:11" ht="35.1" customHeight="1">
      <c r="A14" s="18"/>
      <c r="B14" s="18"/>
      <c r="C14" s="18"/>
      <c r="D14" s="18"/>
      <c r="E14" s="18"/>
      <c r="F14" s="18"/>
      <c r="G14" s="18"/>
      <c r="H14" s="18"/>
      <c r="I14" s="18"/>
      <c r="J14" s="18"/>
      <c r="K14" s="18"/>
    </row>
    <row r="15" spans="1:11" ht="35.1" customHeight="1">
      <c r="A15" s="18"/>
      <c r="B15" s="18"/>
      <c r="C15" s="18"/>
      <c r="D15" s="18"/>
      <c r="E15" s="18"/>
      <c r="F15" s="18"/>
      <c r="G15" s="18"/>
      <c r="H15" s="18"/>
      <c r="I15" s="18"/>
      <c r="J15" s="18"/>
      <c r="K15" s="18"/>
    </row>
    <row r="16" spans="1:11" ht="35.1" customHeight="1">
      <c r="A16" s="18"/>
      <c r="B16" s="18"/>
      <c r="C16" s="18"/>
      <c r="D16" s="18"/>
      <c r="E16" s="18"/>
      <c r="F16" s="18"/>
      <c r="G16" s="18"/>
      <c r="H16" s="18"/>
      <c r="I16" s="18"/>
      <c r="J16" s="18"/>
      <c r="K16" s="18"/>
    </row>
    <row r="17" spans="1:11" ht="35.1" customHeight="1">
      <c r="A17" s="18"/>
      <c r="B17" s="18"/>
      <c r="C17" s="18"/>
      <c r="D17" s="18"/>
      <c r="E17" s="18"/>
      <c r="F17" s="18"/>
      <c r="G17" s="18"/>
      <c r="H17" s="18"/>
      <c r="I17" s="18"/>
      <c r="J17" s="18"/>
      <c r="K17" s="18"/>
    </row>
    <row r="18" spans="1:11" ht="35.1" customHeight="1"/>
    <row r="19" spans="1:11" ht="35.1" customHeight="1"/>
    <row r="20" spans="1:11" ht="35.1" customHeight="1"/>
    <row r="21" spans="1:11" ht="35.1" customHeight="1"/>
    <row r="22" spans="1:11" ht="35.1" customHeight="1"/>
    <row r="23" spans="1:11" ht="35.1" customHeight="1"/>
    <row r="24" spans="1:11" ht="35.1" customHeight="1"/>
    <row r="25" spans="1:11" ht="35.1" customHeight="1"/>
    <row r="26" spans="1:11" ht="35.1" customHeight="1"/>
    <row r="27" spans="1:11" ht="35.1" customHeight="1"/>
    <row r="28" spans="1:11" ht="35.1" customHeight="1"/>
    <row r="29" spans="1:11" ht="35.1" customHeight="1"/>
    <row r="30" spans="1:11" ht="35.1" customHeight="1"/>
    <row r="31" spans="1:11" ht="35.1" customHeight="1"/>
    <row r="32" spans="1:11" ht="35.1" customHeight="1"/>
    <row r="33" spans="1:10" ht="35.1" customHeight="1"/>
    <row r="34" spans="1:10" ht="35.1" customHeight="1"/>
    <row r="35" spans="1:10" ht="35.1" customHeight="1"/>
    <row r="36" spans="1:10" ht="35.1" customHeight="1"/>
    <row r="37" spans="1:10" ht="35.1" customHeight="1"/>
    <row r="38" spans="1:10" ht="35.1" customHeight="1"/>
    <row r="39" spans="1:10" ht="35.1" customHeight="1"/>
    <row r="40" spans="1:10" ht="24">
      <c r="A40" s="217"/>
      <c r="B40" s="217"/>
      <c r="C40" s="217"/>
      <c r="D40" s="217"/>
      <c r="E40" s="217"/>
      <c r="F40" s="217"/>
      <c r="G40" s="217"/>
      <c r="H40" s="217"/>
      <c r="I40" s="217"/>
      <c r="J40" s="217"/>
    </row>
  </sheetData>
  <mergeCells count="8">
    <mergeCell ref="K6:K7"/>
    <mergeCell ref="A1:J1"/>
    <mergeCell ref="A2:J2"/>
    <mergeCell ref="A6:A7"/>
    <mergeCell ref="B6:B7"/>
    <mergeCell ref="C6:C7"/>
    <mergeCell ref="D6:D7"/>
    <mergeCell ref="E6:J6"/>
  </mergeCells>
  <pageMargins left="0.7" right="0.7" top="0.75" bottom="0.75" header="0.3" footer="0.3"/>
  <pageSetup paperSize="9" scale="7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"/>
  <sheetViews>
    <sheetView view="pageBreakPreview" zoomScale="90" zoomScaleNormal="100" zoomScaleSheetLayoutView="90" workbookViewId="0">
      <selection activeCell="H15" sqref="H15"/>
    </sheetView>
  </sheetViews>
  <sheetFormatPr defaultColWidth="9.140625" defaultRowHeight="23.25"/>
  <cols>
    <col min="1" max="1" width="7.28515625" style="213" customWidth="1"/>
    <col min="2" max="2" width="40.5703125" style="213" customWidth="1"/>
    <col min="3" max="3" width="20.5703125" style="213" customWidth="1"/>
    <col min="4" max="4" width="21.28515625" style="213" customWidth="1"/>
    <col min="5" max="11" width="10.5703125" style="213" customWidth="1"/>
    <col min="12" max="16384" width="9.140625" style="213"/>
  </cols>
  <sheetData>
    <row r="1" spans="1:11" ht="24">
      <c r="A1" s="243" t="s">
        <v>167</v>
      </c>
      <c r="B1" s="243"/>
      <c r="C1" s="243"/>
      <c r="D1" s="243"/>
      <c r="E1" s="243"/>
      <c r="F1" s="243"/>
      <c r="G1" s="243"/>
      <c r="H1" s="243"/>
      <c r="I1" s="243"/>
      <c r="J1" s="243"/>
      <c r="K1" s="243"/>
    </row>
    <row r="2" spans="1:11" ht="24">
      <c r="A2" s="243" t="s">
        <v>164</v>
      </c>
      <c r="B2" s="243"/>
      <c r="C2" s="243"/>
      <c r="D2" s="243"/>
      <c r="E2" s="243"/>
      <c r="F2" s="243"/>
      <c r="G2" s="243"/>
      <c r="H2" s="243"/>
      <c r="I2" s="243"/>
      <c r="J2" s="243"/>
      <c r="K2" s="243"/>
    </row>
    <row r="3" spans="1:11" ht="24">
      <c r="A3" s="217" t="s">
        <v>171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</row>
    <row r="4" spans="1:11" ht="24">
      <c r="A4" s="217" t="s">
        <v>173</v>
      </c>
      <c r="B4" s="217"/>
      <c r="C4" s="217"/>
      <c r="D4" s="217"/>
      <c r="E4" s="217"/>
      <c r="F4" s="217"/>
      <c r="G4" s="217"/>
      <c r="H4" s="217"/>
      <c r="I4" s="217"/>
      <c r="J4" s="217"/>
      <c r="K4" s="217"/>
    </row>
    <row r="5" spans="1:11" ht="24">
      <c r="A5" s="217"/>
      <c r="B5" s="217"/>
      <c r="C5" s="217"/>
      <c r="D5" s="217"/>
      <c r="E5" s="217"/>
      <c r="F5" s="217"/>
      <c r="G5" s="217"/>
      <c r="H5" s="217"/>
      <c r="I5" s="217"/>
      <c r="J5" s="217"/>
      <c r="K5" s="217"/>
    </row>
    <row r="6" spans="1:11" ht="24">
      <c r="A6" s="241" t="s">
        <v>161</v>
      </c>
      <c r="B6" s="241" t="s">
        <v>162</v>
      </c>
      <c r="C6" s="241" t="s">
        <v>163</v>
      </c>
      <c r="D6" s="241" t="s">
        <v>2</v>
      </c>
      <c r="E6" s="244" t="s">
        <v>169</v>
      </c>
      <c r="F6" s="244"/>
      <c r="G6" s="244"/>
      <c r="H6" s="244"/>
      <c r="I6" s="244"/>
      <c r="J6" s="244"/>
      <c r="K6" s="241" t="s">
        <v>47</v>
      </c>
    </row>
    <row r="7" spans="1:11" ht="24">
      <c r="A7" s="242"/>
      <c r="B7" s="242"/>
      <c r="C7" s="242"/>
      <c r="D7" s="242"/>
      <c r="E7" s="218">
        <v>2565</v>
      </c>
      <c r="F7" s="218">
        <v>2566</v>
      </c>
      <c r="G7" s="218">
        <v>2567</v>
      </c>
      <c r="H7" s="218">
        <v>2568</v>
      </c>
      <c r="I7" s="218">
        <v>2569</v>
      </c>
      <c r="J7" s="218">
        <v>2570</v>
      </c>
      <c r="K7" s="242"/>
    </row>
    <row r="8" spans="1:11" ht="35.1" customHeight="1">
      <c r="A8" s="18"/>
      <c r="B8" s="18"/>
      <c r="C8" s="18"/>
      <c r="D8" s="18"/>
      <c r="E8" s="18"/>
      <c r="F8" s="18"/>
      <c r="G8" s="18"/>
      <c r="H8" s="18"/>
      <c r="I8" s="18"/>
      <c r="J8" s="18"/>
      <c r="K8" s="18"/>
    </row>
    <row r="9" spans="1:11" ht="35.1" customHeight="1">
      <c r="A9" s="18"/>
      <c r="B9" s="18"/>
      <c r="C9" s="18"/>
      <c r="D9" s="18"/>
      <c r="E9" s="18"/>
      <c r="F9" s="18"/>
      <c r="G9" s="18"/>
      <c r="H9" s="18"/>
      <c r="I9" s="18"/>
      <c r="J9" s="18"/>
      <c r="K9" s="18"/>
    </row>
    <row r="10" spans="1:11" ht="35.1" customHeight="1">
      <c r="A10" s="18"/>
      <c r="B10" s="18"/>
      <c r="C10" s="18"/>
      <c r="D10" s="18"/>
      <c r="E10" s="18"/>
      <c r="F10" s="18"/>
      <c r="G10" s="18"/>
      <c r="H10" s="18"/>
      <c r="I10" s="18"/>
      <c r="J10" s="18"/>
      <c r="K10" s="18"/>
    </row>
    <row r="11" spans="1:11" ht="35.1" customHeight="1">
      <c r="A11" s="18"/>
      <c r="B11" s="18"/>
      <c r="C11" s="18"/>
      <c r="D11" s="18"/>
      <c r="E11" s="18"/>
      <c r="F11" s="18"/>
      <c r="G11" s="18"/>
      <c r="H11" s="18"/>
      <c r="I11" s="18"/>
      <c r="J11" s="18"/>
      <c r="K11" s="18"/>
    </row>
    <row r="12" spans="1:11" ht="35.1" customHeight="1">
      <c r="A12" s="18"/>
      <c r="B12" s="18"/>
      <c r="C12" s="18"/>
      <c r="D12" s="18"/>
      <c r="E12" s="18"/>
      <c r="F12" s="18"/>
      <c r="G12" s="18"/>
      <c r="H12" s="18"/>
      <c r="I12" s="18"/>
      <c r="J12" s="18"/>
      <c r="K12" s="18"/>
    </row>
    <row r="13" spans="1:11" ht="35.1" customHeight="1">
      <c r="A13" s="18"/>
      <c r="B13" s="18"/>
      <c r="C13" s="18"/>
      <c r="D13" s="18"/>
      <c r="E13" s="18"/>
      <c r="F13" s="18"/>
      <c r="G13" s="18"/>
      <c r="H13" s="18"/>
      <c r="I13" s="18"/>
      <c r="J13" s="18"/>
      <c r="K13" s="18"/>
    </row>
    <row r="14" spans="1:11" ht="35.1" customHeight="1">
      <c r="A14" s="18"/>
      <c r="B14" s="18"/>
      <c r="C14" s="18"/>
      <c r="D14" s="18"/>
      <c r="E14" s="18"/>
      <c r="F14" s="18"/>
      <c r="G14" s="18"/>
      <c r="H14" s="18"/>
      <c r="I14" s="18"/>
      <c r="J14" s="18"/>
      <c r="K14" s="18"/>
    </row>
    <row r="15" spans="1:11" ht="35.1" customHeight="1">
      <c r="A15" s="18"/>
      <c r="B15" s="18"/>
      <c r="C15" s="18"/>
      <c r="D15" s="18"/>
      <c r="E15" s="18"/>
      <c r="F15" s="18"/>
      <c r="G15" s="18"/>
      <c r="H15" s="18"/>
      <c r="I15" s="18"/>
      <c r="J15" s="18"/>
      <c r="K15" s="18"/>
    </row>
    <row r="16" spans="1:11" ht="35.1" customHeight="1">
      <c r="A16" s="18"/>
      <c r="B16" s="18"/>
      <c r="C16" s="18"/>
      <c r="D16" s="18"/>
      <c r="E16" s="18"/>
      <c r="F16" s="18"/>
      <c r="G16" s="18"/>
      <c r="H16" s="18"/>
      <c r="I16" s="18"/>
      <c r="J16" s="18"/>
      <c r="K16" s="18"/>
    </row>
    <row r="17" spans="1:11" ht="35.1" customHeight="1">
      <c r="A17" s="18"/>
      <c r="B17" s="18"/>
      <c r="C17" s="18"/>
      <c r="D17" s="18"/>
      <c r="E17" s="18"/>
      <c r="F17" s="18"/>
      <c r="G17" s="18"/>
      <c r="H17" s="18"/>
      <c r="I17" s="18"/>
      <c r="J17" s="18"/>
      <c r="K17" s="18"/>
    </row>
    <row r="18" spans="1:11" ht="35.1" customHeight="1">
      <c r="A18" s="18"/>
      <c r="B18" s="18"/>
      <c r="C18" s="18"/>
      <c r="D18" s="18"/>
      <c r="E18" s="18"/>
      <c r="F18" s="18"/>
      <c r="G18" s="18"/>
      <c r="H18" s="18"/>
      <c r="I18" s="18"/>
      <c r="J18" s="18"/>
      <c r="K18" s="18"/>
    </row>
    <row r="19" spans="1:11" ht="35.1" customHeight="1">
      <c r="A19" s="18"/>
      <c r="B19" s="18"/>
      <c r="C19" s="18"/>
      <c r="D19" s="18"/>
      <c r="E19" s="18"/>
      <c r="F19" s="18"/>
      <c r="G19" s="18"/>
      <c r="H19" s="18"/>
      <c r="I19" s="18"/>
      <c r="J19" s="18"/>
      <c r="K19" s="18"/>
    </row>
    <row r="20" spans="1:11" ht="35.1" customHeight="1"/>
    <row r="21" spans="1:11" ht="35.1" customHeight="1"/>
    <row r="22" spans="1:11" ht="35.1" customHeight="1"/>
    <row r="23" spans="1:11" ht="35.1" customHeight="1"/>
    <row r="24" spans="1:11" ht="35.1" customHeight="1"/>
    <row r="25" spans="1:11" ht="35.1" customHeight="1"/>
    <row r="26" spans="1:11" ht="35.1" customHeight="1"/>
    <row r="27" spans="1:11" ht="35.1" customHeight="1"/>
    <row r="28" spans="1:11" ht="35.1" customHeight="1"/>
    <row r="29" spans="1:11" ht="35.1" customHeight="1"/>
    <row r="30" spans="1:11" ht="35.1" customHeight="1"/>
    <row r="31" spans="1:11" ht="35.1" customHeight="1"/>
    <row r="32" spans="1:11" ht="35.1" customHeight="1"/>
    <row r="33" ht="35.1" customHeight="1"/>
    <row r="34" ht="35.1" customHeight="1"/>
    <row r="35" ht="35.1" customHeight="1"/>
    <row r="36" ht="35.1" customHeight="1"/>
    <row r="37" ht="35.1" customHeight="1"/>
    <row r="38" ht="35.1" customHeight="1"/>
  </sheetData>
  <mergeCells count="8">
    <mergeCell ref="A1:K1"/>
    <mergeCell ref="A2:K2"/>
    <mergeCell ref="A6:A7"/>
    <mergeCell ref="B6:B7"/>
    <mergeCell ref="D6:D7"/>
    <mergeCell ref="E6:J6"/>
    <mergeCell ref="K6:K7"/>
    <mergeCell ref="C6:C7"/>
  </mergeCells>
  <pageMargins left="0.7" right="0.7" top="0.75" bottom="0.75" header="0.3" footer="0.3"/>
  <pageSetup paperSize="9" scale="7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"/>
  <sheetViews>
    <sheetView view="pageBreakPreview" zoomScale="90" zoomScaleNormal="100" zoomScaleSheetLayoutView="90" zoomScalePageLayoutView="90" workbookViewId="0">
      <selection activeCell="H15" sqref="H15"/>
    </sheetView>
  </sheetViews>
  <sheetFormatPr defaultColWidth="3.5703125" defaultRowHeight="23.25"/>
  <cols>
    <col min="1" max="1" width="28.28515625" style="213" customWidth="1"/>
    <col min="2" max="2" width="18.85546875" style="213" customWidth="1"/>
    <col min="3" max="3" width="21.5703125" style="213" customWidth="1"/>
    <col min="4" max="8" width="9.42578125" style="213" customWidth="1"/>
    <col min="9" max="9" width="9.42578125" style="215" customWidth="1"/>
    <col min="10" max="10" width="19.85546875" style="213" customWidth="1"/>
    <col min="11" max="16384" width="3.5703125" style="213"/>
  </cols>
  <sheetData>
    <row r="1" spans="1:13" ht="52.5" customHeight="1">
      <c r="A1" s="217"/>
      <c r="B1" s="247" t="s">
        <v>165</v>
      </c>
      <c r="C1" s="247"/>
      <c r="D1" s="247"/>
      <c r="E1" s="247"/>
      <c r="F1" s="247"/>
      <c r="G1" s="247"/>
      <c r="H1" s="247"/>
      <c r="I1" s="247"/>
      <c r="J1" s="217"/>
      <c r="K1" s="217"/>
      <c r="L1" s="217"/>
      <c r="M1" s="217"/>
    </row>
    <row r="2" spans="1:13" ht="24">
      <c r="A2" s="219" t="s">
        <v>48</v>
      </c>
      <c r="B2" s="217"/>
      <c r="C2" s="217"/>
      <c r="D2" s="217"/>
      <c r="E2" s="217"/>
      <c r="F2" s="217"/>
      <c r="G2" s="217"/>
      <c r="H2" s="217"/>
      <c r="I2" s="220"/>
      <c r="J2" s="217"/>
      <c r="K2" s="217"/>
      <c r="L2" s="217"/>
      <c r="M2" s="217"/>
    </row>
    <row r="3" spans="1:13" ht="7.5" customHeight="1">
      <c r="A3" s="217"/>
      <c r="B3" s="217"/>
      <c r="C3" s="217"/>
      <c r="D3" s="217"/>
      <c r="E3" s="217"/>
      <c r="F3" s="217"/>
      <c r="G3" s="217"/>
      <c r="H3" s="217"/>
      <c r="I3" s="220"/>
      <c r="J3" s="217"/>
      <c r="K3" s="217"/>
      <c r="L3" s="217"/>
      <c r="M3" s="217"/>
    </row>
    <row r="4" spans="1:13" ht="24">
      <c r="A4" s="245" t="s">
        <v>49</v>
      </c>
      <c r="B4" s="245" t="s">
        <v>50</v>
      </c>
      <c r="C4" s="245" t="s">
        <v>51</v>
      </c>
      <c r="D4" s="244" t="s">
        <v>169</v>
      </c>
      <c r="E4" s="244"/>
      <c r="F4" s="244"/>
      <c r="G4" s="244"/>
      <c r="H4" s="244"/>
      <c r="I4" s="244"/>
      <c r="J4" s="245" t="s">
        <v>3</v>
      </c>
      <c r="K4" s="217"/>
      <c r="L4" s="217"/>
      <c r="M4" s="217"/>
    </row>
    <row r="5" spans="1:13" ht="24">
      <c r="A5" s="246"/>
      <c r="B5" s="246"/>
      <c r="C5" s="246"/>
      <c r="D5" s="218">
        <v>2565</v>
      </c>
      <c r="E5" s="218">
        <v>2566</v>
      </c>
      <c r="F5" s="218">
        <v>2567</v>
      </c>
      <c r="G5" s="218">
        <v>2568</v>
      </c>
      <c r="H5" s="218">
        <v>2569</v>
      </c>
      <c r="I5" s="218">
        <v>2570</v>
      </c>
      <c r="J5" s="246"/>
      <c r="K5" s="217"/>
      <c r="L5" s="217"/>
      <c r="M5" s="217"/>
    </row>
    <row r="6" spans="1:13" ht="35.1" customHeight="1">
      <c r="A6" s="18"/>
      <c r="B6" s="18"/>
      <c r="C6" s="18"/>
      <c r="D6" s="18"/>
      <c r="E6" s="18"/>
      <c r="F6" s="18"/>
      <c r="G6" s="18"/>
      <c r="H6" s="18"/>
      <c r="I6" s="221"/>
      <c r="J6" s="222"/>
      <c r="K6" s="217"/>
      <c r="L6" s="217"/>
      <c r="M6" s="217"/>
    </row>
    <row r="7" spans="1:13" ht="35.1" customHeight="1">
      <c r="A7" s="18"/>
      <c r="B7" s="18"/>
      <c r="C7" s="18"/>
      <c r="D7" s="18"/>
      <c r="E7" s="18"/>
      <c r="F7" s="18"/>
      <c r="G7" s="18"/>
      <c r="H7" s="18"/>
      <c r="I7" s="221"/>
      <c r="J7" s="18"/>
      <c r="K7" s="217"/>
      <c r="L7" s="217"/>
      <c r="M7" s="217"/>
    </row>
    <row r="8" spans="1:13" ht="35.1" customHeight="1">
      <c r="A8" s="18"/>
      <c r="B8" s="18"/>
      <c r="C8" s="18"/>
      <c r="D8" s="18"/>
      <c r="E8" s="18"/>
      <c r="F8" s="18"/>
      <c r="G8" s="18"/>
      <c r="H8" s="18"/>
      <c r="I8" s="221"/>
      <c r="J8" s="18"/>
      <c r="K8" s="217"/>
      <c r="L8" s="217"/>
      <c r="M8" s="217"/>
    </row>
    <row r="9" spans="1:13" ht="35.1" customHeight="1">
      <c r="A9" s="18"/>
      <c r="B9" s="18"/>
      <c r="C9" s="18"/>
      <c r="D9" s="18"/>
      <c r="E9" s="18"/>
      <c r="F9" s="18"/>
      <c r="G9" s="18"/>
      <c r="H9" s="18"/>
      <c r="I9" s="221"/>
      <c r="J9" s="18"/>
      <c r="K9" s="217"/>
      <c r="L9" s="217"/>
      <c r="M9" s="217"/>
    </row>
    <row r="10" spans="1:13" ht="35.1" customHeight="1">
      <c r="A10" s="18"/>
      <c r="B10" s="18"/>
      <c r="C10" s="18"/>
      <c r="D10" s="18"/>
      <c r="E10" s="18"/>
      <c r="F10" s="18"/>
      <c r="G10" s="18"/>
      <c r="H10" s="18"/>
      <c r="I10" s="221"/>
      <c r="J10" s="18"/>
      <c r="K10" s="217"/>
      <c r="L10" s="217"/>
      <c r="M10" s="217"/>
    </row>
    <row r="11" spans="1:13" ht="35.1" customHeight="1">
      <c r="A11" s="18"/>
      <c r="B11" s="18"/>
      <c r="C11" s="18"/>
      <c r="D11" s="18"/>
      <c r="E11" s="18"/>
      <c r="F11" s="18"/>
      <c r="G11" s="18"/>
      <c r="H11" s="18"/>
      <c r="I11" s="221"/>
      <c r="J11" s="18"/>
      <c r="K11" s="217"/>
      <c r="L11" s="217"/>
      <c r="M11" s="217"/>
    </row>
    <row r="12" spans="1:13" ht="35.1" customHeight="1">
      <c r="A12" s="18"/>
      <c r="B12" s="18"/>
      <c r="C12" s="18"/>
      <c r="D12" s="18"/>
      <c r="E12" s="18"/>
      <c r="F12" s="18"/>
      <c r="G12" s="18"/>
      <c r="H12" s="18"/>
      <c r="I12" s="221"/>
      <c r="J12" s="18"/>
      <c r="K12" s="217"/>
      <c r="L12" s="217"/>
      <c r="M12" s="217"/>
    </row>
    <row r="13" spans="1:13" ht="35.1" customHeight="1">
      <c r="A13" s="18"/>
      <c r="B13" s="18"/>
      <c r="C13" s="18"/>
      <c r="D13" s="18"/>
      <c r="E13" s="18"/>
      <c r="F13" s="18"/>
      <c r="G13" s="18"/>
      <c r="H13" s="18"/>
      <c r="I13" s="221"/>
      <c r="J13" s="18"/>
      <c r="K13" s="217"/>
      <c r="L13" s="217"/>
      <c r="M13" s="217"/>
    </row>
    <row r="14" spans="1:13" ht="35.1" customHeight="1">
      <c r="A14" s="18"/>
      <c r="B14" s="18"/>
      <c r="C14" s="18"/>
      <c r="D14" s="18"/>
      <c r="E14" s="18"/>
      <c r="F14" s="18"/>
      <c r="G14" s="18"/>
      <c r="H14" s="18"/>
      <c r="I14" s="221"/>
      <c r="J14" s="18"/>
      <c r="K14" s="217"/>
      <c r="L14" s="217"/>
      <c r="M14" s="217"/>
    </row>
    <row r="15" spans="1:13" ht="35.1" customHeight="1">
      <c r="A15" s="18"/>
      <c r="B15" s="18"/>
      <c r="C15" s="18"/>
      <c r="D15" s="18"/>
      <c r="E15" s="18"/>
      <c r="F15" s="18"/>
      <c r="G15" s="18"/>
      <c r="H15" s="18"/>
      <c r="I15" s="221"/>
      <c r="J15" s="18"/>
      <c r="K15" s="217"/>
      <c r="L15" s="217"/>
      <c r="M15" s="217"/>
    </row>
    <row r="16" spans="1:13" ht="35.1" customHeight="1">
      <c r="A16" s="18"/>
      <c r="B16" s="18"/>
      <c r="C16" s="18"/>
      <c r="D16" s="18"/>
      <c r="E16" s="18"/>
      <c r="F16" s="18"/>
      <c r="G16" s="18"/>
      <c r="H16" s="18"/>
      <c r="I16" s="221"/>
      <c r="J16" s="18"/>
      <c r="K16" s="217"/>
      <c r="L16" s="217"/>
      <c r="M16" s="217"/>
    </row>
    <row r="17" spans="1:9" ht="35.1" customHeight="1">
      <c r="A17" s="217"/>
      <c r="B17" s="217"/>
      <c r="C17" s="217"/>
      <c r="I17" s="213"/>
    </row>
    <row r="18" spans="1:9" ht="35.1" customHeight="1">
      <c r="A18" s="217"/>
      <c r="B18" s="217"/>
      <c r="C18" s="217"/>
      <c r="I18" s="213"/>
    </row>
    <row r="19" spans="1:9" ht="35.1" customHeight="1">
      <c r="A19" s="217"/>
      <c r="B19" s="217"/>
      <c r="C19" s="217"/>
      <c r="I19" s="213"/>
    </row>
    <row r="20" spans="1:9" ht="35.1" customHeight="1">
      <c r="A20" s="217"/>
      <c r="B20" s="217"/>
      <c r="C20" s="217"/>
      <c r="I20" s="213"/>
    </row>
    <row r="21" spans="1:9" ht="35.1" customHeight="1">
      <c r="A21" s="217"/>
      <c r="B21" s="217"/>
      <c r="C21" s="217"/>
      <c r="I21" s="213"/>
    </row>
    <row r="22" spans="1:9" ht="35.1" customHeight="1">
      <c r="A22" s="217"/>
      <c r="B22" s="217"/>
      <c r="C22" s="217"/>
      <c r="I22" s="213"/>
    </row>
    <row r="23" spans="1:9" ht="35.1" customHeight="1">
      <c r="A23" s="217"/>
      <c r="B23" s="217"/>
      <c r="C23" s="217"/>
      <c r="I23" s="213"/>
    </row>
    <row r="24" spans="1:9" ht="35.1" customHeight="1">
      <c r="A24" s="217"/>
      <c r="B24" s="217"/>
      <c r="C24" s="217"/>
      <c r="I24" s="213"/>
    </row>
    <row r="25" spans="1:9" ht="35.1" customHeight="1">
      <c r="A25" s="217"/>
      <c r="B25" s="217"/>
      <c r="C25" s="217"/>
      <c r="I25" s="213"/>
    </row>
    <row r="26" spans="1:9" ht="35.1" customHeight="1">
      <c r="A26" s="217"/>
      <c r="B26" s="217"/>
      <c r="C26" s="217"/>
      <c r="I26" s="213"/>
    </row>
    <row r="27" spans="1:9" ht="39.950000000000003" customHeight="1">
      <c r="A27" s="217"/>
      <c r="B27" s="217"/>
      <c r="C27" s="217"/>
      <c r="I27" s="213"/>
    </row>
    <row r="28" spans="1:9" ht="39.950000000000003" customHeight="1">
      <c r="A28" s="217"/>
      <c r="B28" s="217"/>
      <c r="C28" s="217"/>
      <c r="I28" s="213"/>
    </row>
    <row r="29" spans="1:9" ht="39.950000000000003" customHeight="1">
      <c r="A29" s="217"/>
      <c r="B29" s="217"/>
      <c r="C29" s="217"/>
      <c r="I29" s="213"/>
    </row>
    <row r="30" spans="1:9" ht="39.950000000000003" customHeight="1">
      <c r="I30" s="213"/>
    </row>
    <row r="31" spans="1:9" ht="39.950000000000003" customHeight="1">
      <c r="I31" s="213"/>
    </row>
    <row r="32" spans="1:9" ht="39.950000000000003" customHeight="1">
      <c r="I32" s="213"/>
    </row>
    <row r="33" spans="9:9" ht="39.950000000000003" customHeight="1">
      <c r="I33" s="213"/>
    </row>
    <row r="34" spans="9:9" ht="39.950000000000003" customHeight="1">
      <c r="I34" s="213"/>
    </row>
    <row r="35" spans="9:9" ht="39.950000000000003" customHeight="1">
      <c r="I35" s="213"/>
    </row>
    <row r="36" spans="9:9" ht="39.950000000000003" customHeight="1">
      <c r="I36" s="213"/>
    </row>
  </sheetData>
  <mergeCells count="6">
    <mergeCell ref="J4:J5"/>
    <mergeCell ref="B1:I1"/>
    <mergeCell ref="A4:A5"/>
    <mergeCell ref="B4:B5"/>
    <mergeCell ref="C4:C5"/>
    <mergeCell ref="D4:I4"/>
  </mergeCells>
  <printOptions horizontalCentered="1"/>
  <pageMargins left="0.59055118110236227" right="7.2916666666666671E-2" top="0.94488188976377963" bottom="0.74803149606299213" header="0.31496062992125984" footer="0.31496062992125984"/>
  <pageSetup paperSize="9" scale="8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1"/>
  <sheetViews>
    <sheetView tabSelected="1" view="pageBreakPreview" zoomScale="90" zoomScaleNormal="100" zoomScaleSheetLayoutView="90" zoomScalePageLayoutView="80" workbookViewId="0">
      <selection activeCell="I16" sqref="I16"/>
    </sheetView>
  </sheetViews>
  <sheetFormatPr defaultColWidth="9.140625" defaultRowHeight="16.5"/>
  <cols>
    <col min="1" max="1" width="23.85546875" style="214" customWidth="1"/>
    <col min="2" max="2" width="23" style="214" customWidth="1"/>
    <col min="3" max="3" width="21.85546875" style="214" customWidth="1"/>
    <col min="4" max="9" width="9.28515625" style="214" customWidth="1"/>
    <col min="10" max="10" width="22.5703125" style="214" customWidth="1"/>
    <col min="11" max="11" width="25.5703125" style="214" customWidth="1"/>
    <col min="12" max="16384" width="9.140625" style="214"/>
  </cols>
  <sheetData>
    <row r="1" spans="1:10" ht="45" customHeight="1">
      <c r="A1" s="217"/>
      <c r="B1" s="247" t="s">
        <v>166</v>
      </c>
      <c r="C1" s="247"/>
      <c r="D1" s="247"/>
      <c r="E1" s="247"/>
      <c r="F1" s="247"/>
      <c r="G1" s="247"/>
      <c r="H1" s="247"/>
      <c r="I1" s="247"/>
      <c r="J1" s="217"/>
    </row>
    <row r="2" spans="1:10" ht="24">
      <c r="A2" s="219" t="s">
        <v>168</v>
      </c>
      <c r="B2" s="217"/>
      <c r="C2" s="217"/>
      <c r="D2" s="217"/>
      <c r="E2" s="217"/>
      <c r="F2" s="217"/>
      <c r="G2" s="217"/>
      <c r="H2" s="217"/>
      <c r="I2" s="217"/>
      <c r="J2" s="217"/>
    </row>
    <row r="3" spans="1:10" ht="5.25" customHeight="1">
      <c r="A3" s="217"/>
      <c r="B3" s="217"/>
      <c r="C3" s="217"/>
      <c r="D3" s="217"/>
      <c r="E3" s="217"/>
      <c r="F3" s="217"/>
      <c r="G3" s="217"/>
      <c r="H3" s="217"/>
      <c r="I3" s="217"/>
      <c r="J3" s="217"/>
    </row>
    <row r="4" spans="1:10" ht="24">
      <c r="A4" s="245" t="s">
        <v>49</v>
      </c>
      <c r="B4" s="245" t="s">
        <v>50</v>
      </c>
      <c r="C4" s="245" t="s">
        <v>51</v>
      </c>
      <c r="D4" s="244" t="s">
        <v>169</v>
      </c>
      <c r="E4" s="244"/>
      <c r="F4" s="244"/>
      <c r="G4" s="244"/>
      <c r="H4" s="244"/>
      <c r="I4" s="244"/>
      <c r="J4" s="245" t="s">
        <v>3</v>
      </c>
    </row>
    <row r="5" spans="1:10" ht="24">
      <c r="A5" s="246"/>
      <c r="B5" s="246"/>
      <c r="C5" s="246"/>
      <c r="D5" s="218">
        <v>2565</v>
      </c>
      <c r="E5" s="218">
        <v>2566</v>
      </c>
      <c r="F5" s="218">
        <v>2567</v>
      </c>
      <c r="G5" s="218">
        <v>2568</v>
      </c>
      <c r="H5" s="218">
        <v>2569</v>
      </c>
      <c r="I5" s="218">
        <v>2570</v>
      </c>
      <c r="J5" s="246"/>
    </row>
    <row r="6" spans="1:10" ht="35.1" customHeight="1">
      <c r="A6" s="223"/>
      <c r="B6" s="223"/>
      <c r="C6" s="223"/>
      <c r="D6" s="223"/>
      <c r="E6" s="223"/>
      <c r="F6" s="223"/>
      <c r="G6" s="223"/>
      <c r="H6" s="223"/>
      <c r="I6" s="223"/>
      <c r="J6" s="223"/>
    </row>
    <row r="7" spans="1:10" ht="35.1" customHeight="1">
      <c r="A7" s="224"/>
      <c r="B7" s="224"/>
      <c r="C7" s="224"/>
      <c r="D7" s="224"/>
      <c r="E7" s="224"/>
      <c r="F7" s="224"/>
      <c r="G7" s="224"/>
      <c r="H7" s="224"/>
      <c r="I7" s="224"/>
      <c r="J7" s="224"/>
    </row>
    <row r="8" spans="1:10" ht="35.1" customHeight="1">
      <c r="A8" s="224"/>
      <c r="B8" s="224"/>
      <c r="C8" s="224"/>
      <c r="D8" s="224"/>
      <c r="E8" s="224"/>
      <c r="F8" s="224"/>
      <c r="G8" s="224"/>
      <c r="H8" s="224"/>
      <c r="I8" s="224"/>
      <c r="J8" s="224"/>
    </row>
    <row r="9" spans="1:10" ht="35.1" customHeight="1">
      <c r="A9" s="224"/>
      <c r="B9" s="224"/>
      <c r="C9" s="224"/>
      <c r="D9" s="224"/>
      <c r="E9" s="224"/>
      <c r="F9" s="224"/>
      <c r="G9" s="224"/>
      <c r="H9" s="224"/>
      <c r="I9" s="224"/>
      <c r="J9" s="224"/>
    </row>
    <row r="10" spans="1:10" ht="35.1" customHeight="1">
      <c r="A10" s="224"/>
      <c r="B10" s="224"/>
      <c r="C10" s="224"/>
      <c r="D10" s="224"/>
      <c r="E10" s="224"/>
      <c r="F10" s="224"/>
      <c r="G10" s="224"/>
      <c r="H10" s="224"/>
      <c r="I10" s="224"/>
      <c r="J10" s="224"/>
    </row>
    <row r="11" spans="1:10" ht="35.1" customHeight="1">
      <c r="A11" s="224"/>
      <c r="B11" s="224"/>
      <c r="C11" s="224"/>
      <c r="D11" s="224"/>
      <c r="E11" s="224"/>
      <c r="F11" s="224"/>
      <c r="G11" s="224"/>
      <c r="H11" s="224"/>
      <c r="I11" s="224"/>
      <c r="J11" s="224"/>
    </row>
    <row r="12" spans="1:10" ht="35.1" customHeight="1">
      <c r="A12" s="224"/>
      <c r="B12" s="224"/>
      <c r="C12" s="224"/>
      <c r="D12" s="224"/>
      <c r="E12" s="224"/>
      <c r="F12" s="224"/>
      <c r="G12" s="224"/>
      <c r="H12" s="224"/>
      <c r="I12" s="224"/>
      <c r="J12" s="224"/>
    </row>
    <row r="13" spans="1:10" ht="35.1" customHeight="1">
      <c r="A13" s="224"/>
      <c r="B13" s="224"/>
      <c r="C13" s="224"/>
      <c r="D13" s="224"/>
      <c r="E13" s="224"/>
      <c r="F13" s="224"/>
      <c r="G13" s="224"/>
      <c r="H13" s="224"/>
      <c r="I13" s="224"/>
      <c r="J13" s="224"/>
    </row>
    <row r="14" spans="1:10" ht="35.1" customHeight="1">
      <c r="A14" s="224"/>
      <c r="B14" s="224"/>
      <c r="C14" s="224"/>
      <c r="D14" s="224"/>
      <c r="E14" s="224"/>
      <c r="F14" s="224"/>
      <c r="G14" s="224"/>
      <c r="H14" s="224"/>
      <c r="I14" s="224"/>
      <c r="J14" s="224"/>
    </row>
    <row r="15" spans="1:10" ht="35.1" customHeight="1">
      <c r="A15" s="224"/>
      <c r="B15" s="224"/>
      <c r="C15" s="224"/>
      <c r="D15" s="224"/>
      <c r="E15" s="224"/>
      <c r="F15" s="224"/>
      <c r="G15" s="224"/>
      <c r="H15" s="224"/>
      <c r="I15" s="224"/>
      <c r="J15" s="224"/>
    </row>
    <row r="16" spans="1:10" ht="35.1" customHeight="1">
      <c r="A16" s="224"/>
      <c r="B16" s="224"/>
      <c r="C16" s="224"/>
      <c r="D16" s="224"/>
      <c r="E16" s="224"/>
      <c r="F16" s="224"/>
      <c r="G16" s="224"/>
      <c r="H16" s="224"/>
      <c r="I16" s="224"/>
      <c r="J16" s="224"/>
    </row>
    <row r="17" spans="1:10" ht="35.1" customHeight="1">
      <c r="A17" s="224"/>
      <c r="B17" s="224"/>
      <c r="C17" s="224"/>
      <c r="D17" s="224"/>
      <c r="E17" s="224"/>
      <c r="F17" s="224"/>
      <c r="G17" s="224"/>
      <c r="H17" s="224"/>
      <c r="I17" s="224"/>
      <c r="J17" s="224"/>
    </row>
    <row r="18" spans="1:10" ht="35.1" customHeight="1"/>
    <row r="19" spans="1:10" ht="35.1" customHeight="1"/>
    <row r="20" spans="1:10" ht="35.1" customHeight="1">
      <c r="A20" s="216"/>
      <c r="B20" s="216"/>
      <c r="C20" s="216"/>
      <c r="D20" s="216"/>
      <c r="E20" s="216"/>
      <c r="F20" s="216"/>
      <c r="G20" s="216"/>
      <c r="H20" s="216"/>
      <c r="I20" s="216"/>
      <c r="J20" s="216"/>
    </row>
    <row r="21" spans="1:10" ht="35.1" customHeight="1">
      <c r="A21" s="216"/>
      <c r="B21" s="216"/>
      <c r="C21" s="216"/>
      <c r="D21" s="216"/>
      <c r="E21" s="216"/>
      <c r="F21" s="216"/>
      <c r="G21" s="216"/>
      <c r="H21" s="216"/>
      <c r="I21" s="216"/>
      <c r="J21" s="216"/>
    </row>
    <row r="22" spans="1:10" ht="35.1" customHeight="1">
      <c r="A22" s="216"/>
      <c r="B22" s="216"/>
      <c r="C22" s="216"/>
      <c r="D22" s="216"/>
      <c r="E22" s="216"/>
      <c r="F22" s="216"/>
      <c r="G22" s="216"/>
      <c r="H22" s="216"/>
      <c r="I22" s="216"/>
      <c r="J22" s="216"/>
    </row>
    <row r="23" spans="1:10" ht="35.1" customHeight="1">
      <c r="A23" s="216"/>
      <c r="B23" s="216"/>
      <c r="C23" s="216"/>
      <c r="D23" s="216"/>
      <c r="E23" s="216"/>
      <c r="F23" s="216"/>
      <c r="G23" s="216"/>
      <c r="H23" s="216"/>
      <c r="I23" s="216"/>
      <c r="J23" s="216"/>
    </row>
    <row r="24" spans="1:10" ht="35.1" customHeight="1">
      <c r="A24" s="216"/>
      <c r="B24" s="216"/>
      <c r="C24" s="216"/>
      <c r="D24" s="216"/>
      <c r="E24" s="216"/>
      <c r="F24" s="216"/>
      <c r="G24" s="216"/>
      <c r="H24" s="216"/>
      <c r="I24" s="216"/>
      <c r="J24" s="216"/>
    </row>
    <row r="25" spans="1:10" ht="35.1" customHeight="1">
      <c r="A25" s="216"/>
      <c r="B25" s="216"/>
      <c r="C25" s="216"/>
      <c r="D25" s="216"/>
      <c r="E25" s="216"/>
      <c r="F25" s="216"/>
      <c r="G25" s="216"/>
      <c r="H25" s="216"/>
      <c r="I25" s="216"/>
      <c r="J25" s="216"/>
    </row>
    <row r="26" spans="1:10" ht="45" customHeight="1">
      <c r="A26" s="216"/>
      <c r="B26" s="216"/>
      <c r="C26" s="216"/>
      <c r="D26" s="216"/>
      <c r="E26" s="216"/>
      <c r="F26" s="216"/>
      <c r="G26" s="216"/>
      <c r="H26" s="216"/>
      <c r="I26" s="216"/>
      <c r="J26" s="216"/>
    </row>
    <row r="27" spans="1:10" ht="45" customHeight="1">
      <c r="A27" s="216"/>
      <c r="B27" s="216"/>
      <c r="C27" s="216"/>
      <c r="D27" s="216"/>
      <c r="E27" s="216"/>
      <c r="F27" s="216"/>
      <c r="G27" s="216"/>
      <c r="H27" s="216"/>
      <c r="I27" s="216"/>
      <c r="J27" s="216"/>
    </row>
    <row r="28" spans="1:10" ht="45" customHeight="1">
      <c r="A28" s="216"/>
      <c r="B28" s="216"/>
      <c r="C28" s="216"/>
      <c r="D28" s="216"/>
      <c r="E28" s="216"/>
      <c r="F28" s="216"/>
      <c r="G28" s="216"/>
      <c r="H28" s="216"/>
      <c r="I28" s="216"/>
      <c r="J28" s="216"/>
    </row>
    <row r="29" spans="1:10" ht="45" customHeight="1">
      <c r="A29" s="216"/>
      <c r="B29" s="216"/>
      <c r="C29" s="216"/>
      <c r="D29" s="216"/>
      <c r="E29" s="216"/>
      <c r="F29" s="216"/>
      <c r="G29" s="216"/>
      <c r="H29" s="216"/>
      <c r="I29" s="216"/>
      <c r="J29" s="216"/>
    </row>
    <row r="30" spans="1:10" ht="45" customHeight="1">
      <c r="A30" s="216"/>
      <c r="B30" s="216"/>
      <c r="C30" s="216"/>
      <c r="D30" s="216"/>
      <c r="E30" s="216"/>
      <c r="F30" s="216"/>
      <c r="G30" s="216"/>
      <c r="H30" s="216"/>
      <c r="I30" s="216"/>
      <c r="J30" s="216"/>
    </row>
    <row r="31" spans="1:10">
      <c r="A31" s="216"/>
      <c r="B31" s="216"/>
      <c r="C31" s="216"/>
      <c r="D31" s="216"/>
      <c r="E31" s="216"/>
      <c r="F31" s="216"/>
      <c r="G31" s="216"/>
      <c r="H31" s="216"/>
      <c r="I31" s="216"/>
      <c r="J31" s="216"/>
    </row>
    <row r="32" spans="1:10">
      <c r="A32" s="216"/>
      <c r="B32" s="216"/>
      <c r="C32" s="216"/>
      <c r="D32" s="216"/>
      <c r="E32" s="216"/>
      <c r="F32" s="216"/>
      <c r="G32" s="216"/>
      <c r="H32" s="216"/>
      <c r="I32" s="216"/>
      <c r="J32" s="216"/>
    </row>
    <row r="33" spans="1:10">
      <c r="A33" s="216"/>
      <c r="B33" s="216"/>
      <c r="C33" s="216"/>
      <c r="D33" s="216"/>
      <c r="E33" s="216"/>
      <c r="F33" s="216"/>
      <c r="G33" s="216"/>
      <c r="H33" s="216"/>
      <c r="I33" s="216"/>
      <c r="J33" s="216"/>
    </row>
    <row r="34" spans="1:10">
      <c r="A34" s="216"/>
      <c r="B34" s="216"/>
      <c r="C34" s="216"/>
      <c r="D34" s="216"/>
      <c r="E34" s="216"/>
      <c r="F34" s="216"/>
      <c r="G34" s="216"/>
      <c r="H34" s="216"/>
      <c r="I34" s="216"/>
      <c r="J34" s="216"/>
    </row>
    <row r="35" spans="1:10">
      <c r="A35" s="216"/>
      <c r="B35" s="216"/>
      <c r="C35" s="216"/>
      <c r="D35" s="216"/>
      <c r="E35" s="216"/>
      <c r="F35" s="216"/>
      <c r="G35" s="216"/>
      <c r="H35" s="216"/>
      <c r="I35" s="216"/>
      <c r="J35" s="216"/>
    </row>
    <row r="36" spans="1:10">
      <c r="A36" s="216"/>
      <c r="B36" s="216"/>
      <c r="C36" s="216"/>
      <c r="D36" s="216"/>
      <c r="E36" s="216"/>
      <c r="F36" s="216"/>
      <c r="G36" s="216"/>
      <c r="H36" s="216"/>
      <c r="I36" s="216"/>
      <c r="J36" s="216"/>
    </row>
    <row r="37" spans="1:10">
      <c r="A37" s="216"/>
      <c r="B37" s="216"/>
      <c r="C37" s="216"/>
      <c r="D37" s="216"/>
      <c r="E37" s="216"/>
      <c r="F37" s="216"/>
      <c r="G37" s="216"/>
      <c r="H37" s="216"/>
      <c r="I37" s="216"/>
      <c r="J37" s="216"/>
    </row>
    <row r="38" spans="1:10">
      <c r="A38" s="216"/>
      <c r="B38" s="216"/>
      <c r="C38" s="216"/>
      <c r="D38" s="216"/>
      <c r="E38" s="216"/>
      <c r="F38" s="216"/>
      <c r="G38" s="216"/>
      <c r="H38" s="216"/>
      <c r="I38" s="216"/>
      <c r="J38" s="216"/>
    </row>
    <row r="39" spans="1:10">
      <c r="A39" s="216"/>
      <c r="B39" s="216"/>
      <c r="C39" s="216"/>
      <c r="D39" s="216"/>
      <c r="E39" s="216"/>
      <c r="F39" s="216"/>
      <c r="G39" s="216"/>
      <c r="H39" s="216"/>
      <c r="I39" s="216"/>
      <c r="J39" s="216"/>
    </row>
    <row r="40" spans="1:10">
      <c r="A40" s="216"/>
      <c r="B40" s="216"/>
      <c r="C40" s="216"/>
      <c r="D40" s="216"/>
      <c r="E40" s="216"/>
      <c r="F40" s="216"/>
      <c r="G40" s="216"/>
      <c r="H40" s="216"/>
      <c r="I40" s="216"/>
      <c r="J40" s="216"/>
    </row>
    <row r="41" spans="1:10">
      <c r="A41" s="216"/>
      <c r="B41" s="216"/>
      <c r="C41" s="216"/>
      <c r="D41" s="216"/>
      <c r="E41" s="216"/>
      <c r="F41" s="216"/>
      <c r="G41" s="216"/>
      <c r="H41" s="216"/>
      <c r="I41" s="216"/>
      <c r="J41" s="216"/>
    </row>
    <row r="42" spans="1:10">
      <c r="A42" s="216"/>
      <c r="B42" s="216"/>
      <c r="C42" s="216"/>
      <c r="D42" s="216"/>
      <c r="E42" s="216"/>
      <c r="F42" s="216"/>
      <c r="G42" s="216"/>
      <c r="H42" s="216"/>
      <c r="I42" s="216"/>
      <c r="J42" s="216"/>
    </row>
    <row r="43" spans="1:10">
      <c r="A43" s="216"/>
      <c r="B43" s="216"/>
      <c r="C43" s="216"/>
      <c r="D43" s="216"/>
      <c r="E43" s="216"/>
      <c r="F43" s="216"/>
      <c r="G43" s="216"/>
      <c r="H43" s="216"/>
      <c r="I43" s="216"/>
      <c r="J43" s="216"/>
    </row>
    <row r="44" spans="1:10">
      <c r="A44" s="216"/>
      <c r="B44" s="216"/>
      <c r="C44" s="216"/>
      <c r="D44" s="216"/>
      <c r="E44" s="216"/>
      <c r="F44" s="216"/>
      <c r="G44" s="216"/>
      <c r="H44" s="216"/>
      <c r="I44" s="216"/>
      <c r="J44" s="216"/>
    </row>
    <row r="45" spans="1:10">
      <c r="A45" s="216"/>
      <c r="B45" s="216"/>
      <c r="C45" s="216"/>
      <c r="D45" s="216"/>
      <c r="E45" s="216"/>
      <c r="F45" s="216"/>
      <c r="G45" s="216"/>
      <c r="H45" s="216"/>
      <c r="I45" s="216"/>
      <c r="J45" s="216"/>
    </row>
    <row r="46" spans="1:10">
      <c r="A46" s="216"/>
      <c r="B46" s="216"/>
      <c r="C46" s="216"/>
      <c r="D46" s="216"/>
      <c r="E46" s="216"/>
      <c r="F46" s="216"/>
      <c r="G46" s="216"/>
      <c r="H46" s="216"/>
      <c r="I46" s="216"/>
      <c r="J46" s="216"/>
    </row>
    <row r="47" spans="1:10">
      <c r="A47" s="216"/>
      <c r="B47" s="216"/>
      <c r="C47" s="216"/>
      <c r="D47" s="216"/>
      <c r="E47" s="216"/>
      <c r="F47" s="216"/>
      <c r="G47" s="216"/>
      <c r="H47" s="216"/>
      <c r="I47" s="216"/>
      <c r="J47" s="216"/>
    </row>
    <row r="48" spans="1:10">
      <c r="A48" s="216"/>
      <c r="B48" s="216"/>
      <c r="C48" s="216"/>
      <c r="D48" s="216"/>
      <c r="E48" s="216"/>
      <c r="F48" s="216"/>
      <c r="G48" s="216"/>
      <c r="H48" s="216"/>
      <c r="I48" s="216"/>
      <c r="J48" s="216"/>
    </row>
    <row r="49" spans="1:10">
      <c r="A49" s="216"/>
      <c r="B49" s="216"/>
      <c r="C49" s="216"/>
      <c r="D49" s="216"/>
      <c r="E49" s="216"/>
      <c r="F49" s="216"/>
      <c r="G49" s="216"/>
      <c r="H49" s="216"/>
      <c r="I49" s="216"/>
      <c r="J49" s="216"/>
    </row>
    <row r="50" spans="1:10">
      <c r="A50" s="216"/>
      <c r="B50" s="216"/>
      <c r="C50" s="216"/>
      <c r="D50" s="216"/>
      <c r="E50" s="216"/>
      <c r="F50" s="216"/>
      <c r="G50" s="216"/>
      <c r="H50" s="216"/>
      <c r="I50" s="216"/>
      <c r="J50" s="216"/>
    </row>
    <row r="51" spans="1:10">
      <c r="A51" s="216"/>
      <c r="B51" s="216"/>
      <c r="C51" s="216"/>
      <c r="D51" s="216"/>
      <c r="E51" s="216"/>
      <c r="F51" s="216"/>
      <c r="G51" s="216"/>
      <c r="H51" s="216"/>
      <c r="I51" s="216"/>
      <c r="J51" s="216"/>
    </row>
    <row r="52" spans="1:10">
      <c r="A52" s="216"/>
      <c r="B52" s="216"/>
      <c r="C52" s="216"/>
      <c r="D52" s="216"/>
      <c r="E52" s="216"/>
      <c r="F52" s="216"/>
      <c r="G52" s="216"/>
      <c r="H52" s="216"/>
      <c r="I52" s="216"/>
      <c r="J52" s="216"/>
    </row>
    <row r="53" spans="1:10">
      <c r="A53" s="216"/>
      <c r="B53" s="216"/>
      <c r="C53" s="216"/>
      <c r="D53" s="216"/>
      <c r="E53" s="216"/>
      <c r="F53" s="216"/>
      <c r="G53" s="216"/>
      <c r="H53" s="216"/>
      <c r="I53" s="216"/>
      <c r="J53" s="216"/>
    </row>
    <row r="54" spans="1:10">
      <c r="A54" s="216"/>
      <c r="B54" s="216"/>
      <c r="C54" s="216"/>
      <c r="D54" s="216"/>
      <c r="E54" s="216"/>
      <c r="F54" s="216"/>
      <c r="G54" s="216"/>
      <c r="H54" s="216"/>
      <c r="I54" s="216"/>
      <c r="J54" s="216"/>
    </row>
    <row r="55" spans="1:10">
      <c r="A55" s="216"/>
      <c r="B55" s="216"/>
      <c r="C55" s="216"/>
      <c r="D55" s="216"/>
      <c r="E55" s="216"/>
      <c r="F55" s="216"/>
      <c r="G55" s="216"/>
      <c r="H55" s="216"/>
      <c r="I55" s="216"/>
      <c r="J55" s="216"/>
    </row>
    <row r="56" spans="1:10">
      <c r="A56" s="216"/>
      <c r="B56" s="216"/>
      <c r="C56" s="216"/>
      <c r="D56" s="216"/>
      <c r="E56" s="216"/>
      <c r="F56" s="216"/>
      <c r="G56" s="216"/>
      <c r="H56" s="216"/>
      <c r="I56" s="216"/>
      <c r="J56" s="216"/>
    </row>
    <row r="57" spans="1:10">
      <c r="A57" s="216"/>
      <c r="B57" s="216"/>
      <c r="C57" s="216"/>
      <c r="D57" s="216"/>
      <c r="E57" s="216"/>
      <c r="F57" s="216"/>
      <c r="G57" s="216"/>
      <c r="H57" s="216"/>
      <c r="I57" s="216"/>
      <c r="J57" s="216"/>
    </row>
    <row r="58" spans="1:10">
      <c r="A58" s="216"/>
      <c r="B58" s="216"/>
      <c r="C58" s="216"/>
      <c r="D58" s="216"/>
      <c r="E58" s="216"/>
      <c r="F58" s="216"/>
      <c r="G58" s="216"/>
      <c r="H58" s="216"/>
      <c r="I58" s="216"/>
      <c r="J58" s="216"/>
    </row>
    <row r="59" spans="1:10">
      <c r="A59" s="216"/>
      <c r="B59" s="216"/>
      <c r="C59" s="216"/>
      <c r="D59" s="216"/>
      <c r="E59" s="216"/>
      <c r="F59" s="216"/>
      <c r="G59" s="216"/>
      <c r="H59" s="216"/>
      <c r="I59" s="216"/>
      <c r="J59" s="216"/>
    </row>
    <row r="60" spans="1:10">
      <c r="A60" s="216"/>
      <c r="B60" s="216"/>
      <c r="C60" s="216"/>
      <c r="D60" s="216"/>
      <c r="E60" s="216"/>
      <c r="F60" s="216"/>
      <c r="G60" s="216"/>
      <c r="H60" s="216"/>
      <c r="I60" s="216"/>
      <c r="J60" s="216"/>
    </row>
    <row r="61" spans="1:10">
      <c r="A61" s="216"/>
      <c r="B61" s="216"/>
      <c r="C61" s="216"/>
      <c r="D61" s="216"/>
      <c r="E61" s="216"/>
      <c r="F61" s="216"/>
      <c r="G61" s="216"/>
      <c r="H61" s="216"/>
      <c r="I61" s="216"/>
      <c r="J61" s="216"/>
    </row>
  </sheetData>
  <mergeCells count="6">
    <mergeCell ref="J4:J5"/>
    <mergeCell ref="B1:I1"/>
    <mergeCell ref="A4:A5"/>
    <mergeCell ref="B4:B5"/>
    <mergeCell ref="C4:C5"/>
    <mergeCell ref="D4:I4"/>
  </mergeCells>
  <printOptions horizontalCentered="1"/>
  <pageMargins left="0.70866141732283472" right="0.35433070866141736" top="0.94488188976377963" bottom="0.74803149606299213" header="0.31496062992125984" footer="0.31496062992125984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8</vt:i4>
      </vt:variant>
      <vt:variant>
        <vt:lpstr>ช่วงที่มีชื่อ</vt:lpstr>
      </vt:variant>
      <vt:variant>
        <vt:i4>8</vt:i4>
      </vt:variant>
    </vt:vector>
  </HeadingPairs>
  <TitlesOfParts>
    <vt:vector size="16" baseType="lpstr">
      <vt:lpstr>ค้าปลีก</vt:lpstr>
      <vt:lpstr>ท่องเที่ยวและบริการ</vt:lpstr>
      <vt:lpstr>Sheet1</vt:lpstr>
      <vt:lpstr>แผนเกษตร</vt:lpstr>
      <vt:lpstr>แผน ค้าปลีก</vt:lpstr>
      <vt:lpstr>แผน ท่องเที่ยว-บริการ </vt:lpstr>
      <vt:lpstr>แผน 2</vt:lpstr>
      <vt:lpstr>แผน 3 </vt:lpstr>
      <vt:lpstr>ค้าปลีก!Print_Area</vt:lpstr>
      <vt:lpstr>ท่องเที่ยวและบริการ!Print_Area</vt:lpstr>
      <vt:lpstr>'แผน 2'!Print_Area</vt:lpstr>
      <vt:lpstr>'แผน 3 '!Print_Area</vt:lpstr>
      <vt:lpstr>ค้าปลีก!Print_Titles</vt:lpstr>
      <vt:lpstr>ท่องเที่ยวและบริการ!Print_Titles</vt:lpstr>
      <vt:lpstr>'แผน 2'!Print_Titles</vt:lpstr>
      <vt:lpstr>'แผน 3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Aloha45</dc:creator>
  <cp:lastModifiedBy>E-testing3</cp:lastModifiedBy>
  <cp:lastPrinted>2021-11-16T07:14:55Z</cp:lastPrinted>
  <dcterms:created xsi:type="dcterms:W3CDTF">2019-01-22T07:21:20Z</dcterms:created>
  <dcterms:modified xsi:type="dcterms:W3CDTF">2021-11-17T07:59:13Z</dcterms:modified>
</cp:coreProperties>
</file>