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120" windowWidth="9840" windowHeight="6525" activeTab="3"/>
  </bookViews>
  <sheets>
    <sheet name="เกษตร" sheetId="1" r:id="rId1"/>
    <sheet name="ค้าปลีก" sheetId="4" r:id="rId2"/>
    <sheet name="ท่องเที่ยวและบริการ" sheetId="5" r:id="rId3"/>
    <sheet name="OTOP" sheetId="6" r:id="rId4"/>
    <sheet name="แผน 2" sheetId="8" r:id="rId5"/>
    <sheet name="แผน 3" sheetId="9" r:id="rId6"/>
    <sheet name="Sheet1" sheetId="10" r:id="rId7"/>
  </sheets>
  <definedNames>
    <definedName name="_xlnm._FilterDatabase" localSheetId="3" hidden="1">OTOP!$A$4:$G$50</definedName>
    <definedName name="_xlnm._FilterDatabase" localSheetId="0" hidden="1">เกษตร!$A$4:$F$4</definedName>
    <definedName name="_xlnm._FilterDatabase" localSheetId="1" hidden="1">ค้าปลีก!$A$3:$F$3</definedName>
    <definedName name="_xlnm._FilterDatabase" localSheetId="2" hidden="1">ท่องเที่ยวและบริการ!$A$3:$G$3</definedName>
    <definedName name="_xlnm.Print_Area" localSheetId="3">OTOP!$A$1:$F$50</definedName>
    <definedName name="_xlnm.Print_Area" localSheetId="2">ท่องเที่ยวและบริการ!$A$1:$F$71</definedName>
    <definedName name="_xlnm.Print_Titles" localSheetId="3">OTOP!$4:$6</definedName>
    <definedName name="_xlnm.Print_Titles" localSheetId="0">เกษตร!$4:$5</definedName>
    <definedName name="_xlnm.Print_Titles" localSheetId="1">ค้าปลีก!$3:$4</definedName>
    <definedName name="_xlnm.Print_Titles" localSheetId="2">ท่องเที่ยวและบริการ!$3:$4</definedName>
    <definedName name="_xlnm.Print_Titles" localSheetId="4">'แผน 2'!$3:$4</definedName>
    <definedName name="_xlnm.Print_Titles" localSheetId="5">'แผน 3'!$3:$4</definedName>
  </definedNames>
  <calcPr calcId="144525"/>
</workbook>
</file>

<file path=xl/calcChain.xml><?xml version="1.0" encoding="utf-8"?>
<calcChain xmlns="http://schemas.openxmlformats.org/spreadsheetml/2006/main">
  <c r="D47" i="6" l="1"/>
  <c r="D17" i="6"/>
  <c r="D54" i="5"/>
  <c r="D66" i="1"/>
  <c r="D11" i="5" l="1"/>
  <c r="D39" i="5" l="1"/>
  <c r="D26" i="4" l="1"/>
  <c r="D34" i="4"/>
  <c r="D27" i="6"/>
  <c r="D21" i="6" l="1"/>
  <c r="D6" i="6"/>
  <c r="D51" i="5"/>
  <c r="D35" i="5"/>
  <c r="D25" i="5"/>
  <c r="D21" i="5"/>
  <c r="D17" i="5"/>
  <c r="D14" i="5"/>
  <c r="D73" i="4"/>
  <c r="D70" i="4"/>
  <c r="D66" i="4"/>
  <c r="D60" i="4"/>
  <c r="D53" i="4"/>
  <c r="D49" i="4"/>
  <c r="D39" i="4"/>
  <c r="D36" i="4"/>
  <c r="D21" i="4"/>
  <c r="D18" i="4"/>
  <c r="D14" i="4"/>
  <c r="D11" i="4"/>
  <c r="D91" i="1"/>
  <c r="D87" i="1"/>
  <c r="D82" i="1"/>
  <c r="D79" i="1"/>
  <c r="D76" i="1"/>
  <c r="D69" i="1"/>
  <c r="D30" i="5" l="1"/>
  <c r="D28" i="5"/>
  <c r="D5" i="5" s="1"/>
  <c r="D63" i="4"/>
  <c r="D56" i="4"/>
  <c r="D44" i="4"/>
  <c r="D42" i="4"/>
  <c r="D72" i="1"/>
  <c r="D6" i="1" s="1"/>
  <c r="D5" i="4" l="1"/>
</calcChain>
</file>

<file path=xl/sharedStrings.xml><?xml version="1.0" encoding="utf-8"?>
<sst xmlns="http://schemas.openxmlformats.org/spreadsheetml/2006/main" count="740" uniqueCount="377">
  <si>
    <t>ตารางที่ 1.1 แผนพัฒนากำลังคนภาคเกษตร</t>
  </si>
  <si>
    <t>ตำแหน่งงาน/
กลุ่มเป้าหมาย</t>
  </si>
  <si>
    <t>กิจกรรมการพัฒนา</t>
  </si>
  <si>
    <t>วุฒิการศึกษา</t>
  </si>
  <si>
    <t>หน่วยงานเจ้าภาพ</t>
  </si>
  <si>
    <t>สืบสานเกษตรทฤษฏีใหม่ ถวายในหลวง</t>
  </si>
  <si>
    <t>ไม่จำกัดวุฒิ</t>
  </si>
  <si>
    <t>การเกษตร</t>
  </si>
  <si>
    <t>ม.3 ขึ้นไป</t>
  </si>
  <si>
    <t>วิทยาลัยชุมชนยโสธร</t>
  </si>
  <si>
    <t>ปวช./ปวส.</t>
  </si>
  <si>
    <t>วิทยาลัยเทคนิคยโสธร</t>
  </si>
  <si>
    <t>ปวช.ขึ้นไป</t>
  </si>
  <si>
    <t>วิทยาลัยเกษตรและเทคโนโลยียโสธร</t>
  </si>
  <si>
    <t>แผนที่ 1 แผนพัฒนากำลังคนในภาคเกษตร ,ภาคการค้าปลีก-ค้าส่ง ,ภาคการท่องเที่ยว-บริการ และกลุ่มผลิตภัณฑ์ชุมชนOTOP</t>
  </si>
  <si>
    <t>ป.ตรี</t>
  </si>
  <si>
    <t>ป.ตรี ขึ้นไป</t>
  </si>
  <si>
    <t>ปวช. –ปวส.</t>
  </si>
  <si>
    <t>1. หลักสูตรประกาศนียบัตรวิชาชีพ(ปวช.,ปวส.)</t>
  </si>
  <si>
    <t>ช่างซ่อมรถจักรยานยนต์/</t>
  </si>
  <si>
    <t>ช่างซ่อมเครื่องยนต์เล็ก</t>
  </si>
  <si>
    <t>และตัวถัง</t>
  </si>
  <si>
    <t>หัวหน้าสาขา</t>
  </si>
  <si>
    <t>ปวช.-ป.ตรี</t>
  </si>
  <si>
    <t>บำรุงระบบคอมพิวเตอร์</t>
  </si>
  <si>
    <t>การขาย</t>
  </si>
  <si>
    <t xml:space="preserve">   ตารางที่ 1.3 แผนพัฒนากำลังคนภาคการท่องเที่ยว-บริการ </t>
  </si>
  <si>
    <t xml:space="preserve">   ตารางที่ 1.2 แผนพัฒนากำลังคนภาคการค้าปลีก-ค้าส่ง</t>
  </si>
  <si>
    <t>ม.3 ชึ้นไป</t>
  </si>
  <si>
    <t>ประชาสัมพันธ์</t>
  </si>
  <si>
    <t>มีใบประกอบ</t>
  </si>
  <si>
    <t>วิชาชีพ</t>
  </si>
  <si>
    <t>จังหวัดยโสธร</t>
  </si>
  <si>
    <t>ของมนุษย์จังหวัดยโสธร</t>
  </si>
  <si>
    <t>องค์การบริหารส่วนจังหวัดยโสธร</t>
  </si>
  <si>
    <t>รวม</t>
  </si>
  <si>
    <t>ศัตรูพืช</t>
  </si>
  <si>
    <t>ขับเคลื่อนการทำเกษตรปลอดภัย เกษตรอินทรีย์และเศรษฐกิจ</t>
  </si>
  <si>
    <t>พอเพียง</t>
  </si>
  <si>
    <t>3. อบรมให้ความรู้เกี่ยวกับงานประกันสังคม</t>
  </si>
  <si>
    <t>16. พนักงานขนส่งสินค้า</t>
  </si>
  <si>
    <t>สีธรรมชาติและทอผ้าด้วยกี่กระตุก</t>
  </si>
  <si>
    <t>บริษัทโรงพยาบาลนายแพทย์หาญฯ</t>
  </si>
  <si>
    <t>บริษัทโรงพยาบาลนายแพทย์หาญ</t>
  </si>
  <si>
    <t>ปวส.ขึ้นไป</t>
  </si>
  <si>
    <t>ถั่วลิสง , ไม้ผล , พืชสมุนไพร</t>
  </si>
  <si>
    <t>Production Plan - IFPP)</t>
  </si>
  <si>
    <t>เชื่อมโยงตลาด</t>
  </si>
  <si>
    <t>วิสาหกิจชุมชน</t>
  </si>
  <si>
    <t>ประกอบธุรกิจอุตสาหกรรม</t>
  </si>
  <si>
    <t>สำนักงาน</t>
  </si>
  <si>
    <t>และบัญชี</t>
  </si>
  <si>
    <t>นำเที่ยว</t>
  </si>
  <si>
    <t>แผนไทย</t>
  </si>
  <si>
    <t>Solving)อบรมหลักสูตรด้านภาษา</t>
  </si>
  <si>
    <t>เรือนจำจังหวัดยโสธร</t>
  </si>
  <si>
    <t>15 ปีขึ้นไป</t>
  </si>
  <si>
    <t>สมาชิกรัฐวิสาหกิจ</t>
  </si>
  <si>
    <t>ในการประกอบอาชีพ</t>
  </si>
  <si>
    <t>ผู้สูงอายุ</t>
  </si>
  <si>
    <t xml:space="preserve">ในโรงเรียนเกษตรอินทรีย์ 10 แห่ง </t>
  </si>
  <si>
    <t>มาตรฐานเกษตรอินทรีย์ยโสธรขั้นพื้นฐาน</t>
  </si>
  <si>
    <t>เพื่อผลิตสินค้าเกษตรอินทรีย์ 6 ชนิด เช่น โคเนื้อ ไก่พื้นเมือง</t>
  </si>
  <si>
    <t>ขยายพันธ์พืช เพาะเห็ด ปลูกพืชไร้ดิน เพาะเลี้ยงสัตว์</t>
  </si>
  <si>
    <t>ในนาข้าวอินทรีย์</t>
  </si>
  <si>
    <t>แผนพัฒนากำลังคนจังหวัดยโสธร ปี พ.ศ. 2564</t>
  </si>
  <si>
    <t xml:space="preserve"> ม.4 - ม.5</t>
  </si>
  <si>
    <t>ความปลอดภัย</t>
  </si>
  <si>
    <t>แผนการดำเนินงานปี2564(คน)</t>
  </si>
  <si>
    <t>แผนการดำเนินงานปี 2564(คน)</t>
  </si>
  <si>
    <t>(เภสัชกร/พยาบาล</t>
  </si>
  <si>
    <t>วิชาชีพ/เทคนิคการ</t>
  </si>
  <si>
    <t>แพทย์/รังสีเทคนิค/</t>
  </si>
  <si>
    <t>กายภาพบำบัด)</t>
  </si>
  <si>
    <t>ด้านการแปรรูป</t>
  </si>
  <si>
    <t>Forklift/Handlift</t>
  </si>
  <si>
    <t>4. อบรมให้ความรู้เกี่ยวกับการส่งข้อมูลงานประกันสังคม</t>
  </si>
  <si>
    <t>ด้วยสื่ออิเล็กทรอนิกส์</t>
  </si>
  <si>
    <t>ประกอบกิจการ</t>
  </si>
  <si>
    <t>เครื่องจักร</t>
  </si>
  <si>
    <t>(Problem Solving)</t>
  </si>
  <si>
    <t>ในสาขาที่เกี่ยวข้อง</t>
  </si>
  <si>
    <t>เจ้าบ้านที่ดี</t>
  </si>
  <si>
    <t>หมายเหตุ</t>
  </si>
  <si>
    <t>แผน</t>
  </si>
  <si>
    <t xml:space="preserve">   ตารางที่ 1.4 แผนพัฒนากำลังคนกลุ่มอาชีพผลิตภัณฑ์ชุมชน(OTOP)  ประเภทอาหาร ,เครื่องดื่ม,ผ้าและเครื่องแต่งกาย,ของใช้ตกแต่งและของที่ระลึก </t>
  </si>
  <si>
    <t xml:space="preserve">                และสมุนไพรที่ไม่ใช่อาหาร</t>
  </si>
  <si>
    <t>แผนที่ 2 การจัดทำหลักสูตรการฝึกอบรมและมาตรฐานสมรรถนะ</t>
  </si>
  <si>
    <t>กิจกรรม/โครงการ</t>
  </si>
  <si>
    <t>วัตถุประสงค์</t>
  </si>
  <si>
    <t>แนวทางการดำเนินงาน</t>
  </si>
  <si>
    <t>เป้าหมาย</t>
  </si>
  <si>
    <t>เพื่อจัดทำมาตรฐานสมรรถนะของแรงงานในระบบและนอกระบบรองรับการพัฒนาจังหวัด</t>
  </si>
  <si>
    <t>เพื่อพัฒนาหลักสูตรการฝึกอบรมให้กับเกษตรกรกลุ่มผู้ผลิตข้าวหอมมะลิอินทรีย์</t>
  </si>
  <si>
    <t>เพื่อพัฒนาหลักสูตรในการฝึกอบรมให้กับกลุ่มผลิตภัณฑ์ชุมชน(OTOP) กลุ่มต่างๆ ในด้านการพัฒนาผลิตภัณฑ์ออกแบบบรรจุภัณฑ์</t>
  </si>
  <si>
    <t>เพื่อพัฒนาแรงงานที่กำลังเข้าสู่ตลาดแรงงานให้มีคุณภาพตรงกับความต้องการของตลาดแรงงาน</t>
  </si>
  <si>
    <t>สำนักงานจัดหางานจังหวัดยโสธร</t>
  </si>
  <si>
    <t>ส่งเสริมความรู้เกี่ยวกับสิทธิและหน้าที่ตามกฎหมายและสร้างความตระหนักรู้เกี่ยวกับลักษณะสภาพการใช้แรงงานเด็กในรูปแบบที่เลวร้าย</t>
  </si>
  <si>
    <t>จัดอบรมให้ความรู้เกี่ยวกับสิทธิและหน้าที่ตามกฎหมายคุ้มครองแรงานสร้างความตระหนักรู้เกี่ยวกับลักษณะสภาพการใช้แรงงานเด็กในรูปแบบที่เลวร้าย ให้แก่เด็กละเยาวชนในสถานศึกษาที่ใกล้จบการศึกษาแลกำลังจะเข้าสู่ตลาดแรงงาน</t>
  </si>
  <si>
    <t>5 หลักสูตร</t>
  </si>
  <si>
    <t>1 แห่ง</t>
  </si>
  <si>
    <t>2 หลักสูตร</t>
  </si>
  <si>
    <t>3 ครั้ง</t>
  </si>
  <si>
    <t>แผนที่ 3 การพัฒนาระบบการฝึก สถานที่ฝึก และการสร้างเครือข่าย(แผน 1 – 5 ปี)</t>
  </si>
  <si>
    <t xml:space="preserve">   -จัดตั้งศูนย์ทดสอบมาตรฐานฝีมือแรงงานในสถานประกอบกิจการ</t>
  </si>
  <si>
    <t>เพื่อรับรองหน่วยงานภาครัฐและเอกชนที่มีความพร้อมด้านบุคคลากร สถานที่ และด้านอื่นๆให้เป็นศูนย์ทดสอบมาตรฐานฝีมือแรงงาน/ศูนย์ประเมินความรู้ความสามารถ</t>
  </si>
  <si>
    <t xml:space="preserve"> 5 แห่ง </t>
  </si>
  <si>
    <t xml:space="preserve">   -จัดตั้งศูนย์ประเมินความรู้ความสามารถ</t>
  </si>
  <si>
    <t>-</t>
  </si>
  <si>
    <t>คณะอนุกรรมการฯ กพร.ปจ.</t>
  </si>
  <si>
    <t>เพื่อเผยแพร่ผลการดำเนินงานตามแผนพัฒนากำลังคนให้ทุกภาคส่วนรับทราบอย่างทั่วถึง</t>
  </si>
  <si>
    <t>2 ครั้ง</t>
  </si>
  <si>
    <t>5. สร้างเครือข่ายการแนะแนวอาชีพ</t>
  </si>
  <si>
    <t>เพื่อสร้างความร่วมมือและพัฒนาเครือข่ายการแนะแนวให้ได้รับความรู้ ได้พัฒนาองค์ความรู้ด้านการแนะแนวอาชีพ</t>
  </si>
  <si>
    <t xml:space="preserve"> 1 ครั้ง</t>
  </si>
  <si>
    <t>สำนักงานพัฒนาฝีมือแรงงานยโสธร</t>
  </si>
  <si>
    <t>1. จัดตั้งศูนย์ทดสอบฝีมือแรงงาน/ศูนย์ประเมินความรู้ความสามารถในหน่วยงานภาครัฐและเอกชน</t>
  </si>
  <si>
    <t>2. ส่งเสริมสิทธิประโยชน์ทางภาษีและการกู้ยืมเงิน เพื่อการฝึกอบรมด้านการสร้างนวัตกรรม</t>
  </si>
  <si>
    <t>3. จัดตั้งศูนย์ข้อมูลและเครือข่ายพัฒนากำลังคน</t>
  </si>
  <si>
    <t>4. เผยแพร่ผลการดำเนินงานตามแผนพัฒนากำลังคน</t>
  </si>
  <si>
    <t>1. จัดทำมาตรฐานสมรรถนะที่เหมาะสมสำหรับแรงงานในระบบและนอกระบบ ในกลุ่มอุตสาหกรรมดังนี้</t>
  </si>
  <si>
    <t xml:space="preserve">2. พัฒนาหลักสูตรหลักการฝึกอบรมเพื่อพัฒนาองค์ความรู้ของกลุ่มผู้ผลิตข้าวหอมมะลิอินทรีย์ทั้งในเรื่องการการพัฒนากระบวนการผลิต การลดต้นทุน </t>
  </si>
  <si>
    <t xml:space="preserve">  1. กลุ่มเกษตร</t>
  </si>
  <si>
    <t xml:space="preserve">  2. กลุ่มท่องเที่ยวและบริการ</t>
  </si>
  <si>
    <t xml:space="preserve">  3. กลุ่มค้าปลีก-ค้าส่ง  </t>
  </si>
  <si>
    <t xml:space="preserve"> 3. พัฒนาหลักสูตรสำหรับการฝึกอบรมให้กับกลุ่มผลิตภัณฑ์ชุมชนประเภทต่างๆ ให้มีความรู้เกี่ยวกับการพัฒนาผลิตภัณฑ์ การออกแบบบรรจุภัณฑ์</t>
  </si>
  <si>
    <t>สำนักงานเกษตรจังหวัดยโสธร</t>
  </si>
  <si>
    <t>สำนักงานเกษตรและสหกรณ์จังหวัดยโสธร</t>
  </si>
  <si>
    <t>สำนักงานประมงจังหวัดยโสธร</t>
  </si>
  <si>
    <t>บริษัท นานาภัณฑ์ยโสธรแค็ทวันจำกัด</t>
  </si>
  <si>
    <t>วิทยาลัยเทคนิคเลิงนกทา</t>
  </si>
  <si>
    <t>บริษัทโตโยต้ายโสธรจำกัด</t>
  </si>
  <si>
    <t>สำนักงานสวัสดิการและคุ้มครองแรงงานฯ</t>
  </si>
  <si>
    <t>สำนักงานประกันสังคมจังหวัดยโสธร</t>
  </si>
  <si>
    <t>บริษัทนานาภัณฑ์ยโสธรแค็ทวันจำกัด</t>
  </si>
  <si>
    <t>บริษัทบิ๊กแค็ทมาร์ทจำกัด</t>
  </si>
  <si>
    <t>สำนักงานท่องเที่ยวและกีฬาจังหวัดยโสธร</t>
  </si>
  <si>
    <t>สำนักงานขนส่งจังหวัดยโสธร</t>
  </si>
  <si>
    <t>บริษัทรักษาความปลอดภัยนวพิชิตร์จำกัด</t>
  </si>
  <si>
    <t>สำนักงานพัฒนาชุมชนจังหวัดยโสธร</t>
  </si>
  <si>
    <t>สำนักงานพัฒนาสังคมและความมั่นคง</t>
  </si>
  <si>
    <t>สำนักงานพาณิชย์จังหวัดยโสธร</t>
  </si>
  <si>
    <t>สำนักงานอุตสาหกรรมจังหวัดยโสธร</t>
  </si>
  <si>
    <t>สำนักงานแรงงานจังหวัดยโสธร</t>
  </si>
  <si>
    <t>สำนักงานพัฒนาฝีมือแรงงานและหน่วยงานที่เกี่ยวข้อง</t>
  </si>
  <si>
    <t>สำนักงานสวัสดิการและคุ้มครองแรงงานจังหวัดยโสธร</t>
  </si>
  <si>
    <t>1. เกษตรกร</t>
  </si>
  <si>
    <t>2. พนักงานการเงิน</t>
  </si>
  <si>
    <t>3. ช่างซ่อมบำรุง</t>
  </si>
  <si>
    <t>4. พนักงานประจำ</t>
  </si>
  <si>
    <t>5. พนักงานบุคคล</t>
  </si>
  <si>
    <t>6. ช่างซ่อมเครื่องยนต์</t>
  </si>
  <si>
    <t>7. ผู้ฝึกสอน</t>
  </si>
  <si>
    <t>8. ผู้ต้องขัง</t>
  </si>
  <si>
    <t>1. อบรมให้ความรู้ด้านการวางแผนการผลิตข้าวหอมมะลิอินทรีย์</t>
  </si>
  <si>
    <t>2. อบรมให้ความรู้ในการผลิตและใช้เชื้อชีวภัณฑ์ในการจัดการ</t>
  </si>
  <si>
    <t>3. อบรมการผลิตปุ๋ยอินทรีย์ชีวภาพ</t>
  </si>
  <si>
    <t xml:space="preserve">4. อบรมการปลูกแตงปลอดสาร, ช้าว , พืช , ประมง , อ้อย , </t>
  </si>
  <si>
    <t>5. อบรมการแปรรูปผลิตภัณฑ์ทางการเกษตร</t>
  </si>
  <si>
    <t>6. อบรมหลักสูตรการผลิตข้าวหอมมะลิอินทรีย์</t>
  </si>
  <si>
    <t>7. อบรมการผลิตข้าวคุณภาพดี</t>
  </si>
  <si>
    <t>8. อบรมการปลูกมันสำปะหลัง</t>
  </si>
  <si>
    <t>9. อบรมส่งเสริมอาชีพการทำปลาส้ม</t>
  </si>
  <si>
    <t>10. อบรมปศุสัตว์อินทรีย์วิถีพอเพียง</t>
  </si>
  <si>
    <t>11. โครงการ 1 ตำบล 1 กลุ่มเกษตรทฤษฏีใหม่</t>
  </si>
  <si>
    <t xml:space="preserve">12. ปรับแนวคิดเกษตรทฤษฏีใหม่ภายใต้โครงการ 5 ประสาน </t>
  </si>
  <si>
    <t>13. อบรมโครงการสร้างกระแสการรับรู้และการมีส่วนร่วมในการ</t>
  </si>
  <si>
    <t>14. อบรมการผลิตข้าวหอมมะลิอินทรีย์ตามมาตรฐาน PGS</t>
  </si>
  <si>
    <t>15. พัฒนา Smart Farmer</t>
  </si>
  <si>
    <t>16. อบรมเกษตรกรเข้าสู่ระบบมาตรฐาน GAP</t>
  </si>
  <si>
    <t>17. อบรมการใช้ปุ๋ยเพื่อลดต้นทุนการผลิต</t>
  </si>
  <si>
    <t xml:space="preserve">18. อบรมการจัดแผนการผลิตรายบุคคล (Individual Farm </t>
  </si>
  <si>
    <t>19. อบรมพัฒนาศักยภาพและเตรียมความพร้อมสู่ Smart Grop</t>
  </si>
  <si>
    <t>20. พัฒนาผู้ประกอบการธุรกิจเกษตรรุ่นใหม่</t>
  </si>
  <si>
    <t>21. อบรมเทคนิคการซ่อมแซมเครื่องยนต์เกษตร</t>
  </si>
  <si>
    <t>22. อบรมส่งเสริมกลุ่มอาชีพการทอเสื่อกกและแปรรูปเสื่อกก</t>
  </si>
  <si>
    <t>23. อบรมถ่ายทอกความรู้ด้านการบริหารจัดการกลุ่มและการ</t>
  </si>
  <si>
    <t>24. อบรมส่งเสริมกลุ่มอาชีพเครื่องจักรสาน</t>
  </si>
  <si>
    <t>25. อบรมส่งเสริมอาชีพการแปรรูปอาหาร</t>
  </si>
  <si>
    <t>26. อบรมผู้นำ เยาวชน หลักสูตรการทำเกษตรอินทรีย์วิถียโสธร</t>
  </si>
  <si>
    <t>27. ฝึกอบรมเชิงปฏิบัติการคณะกรรมการตรวจการประเมิน</t>
  </si>
  <si>
    <t>28. ฝึกอบรมสร้างความรู้ความเข้าใจเรื่องเกษตรกรรมยั่งยืน</t>
  </si>
  <si>
    <t>29. อบรมประชาสัมพันธ์การสร้างเครือข่ายและพัฒนาเกษตรกร</t>
  </si>
  <si>
    <t xml:space="preserve">30. อบรมการเลี้ยงกบในนาข้าวอินทรีย์ </t>
  </si>
  <si>
    <t>31. กิจกรรมย่อยส่งเสริมการเลี้ยงปลาตะเพียนขาว</t>
  </si>
  <si>
    <r>
      <t xml:space="preserve">32. </t>
    </r>
    <r>
      <rPr>
        <sz val="15"/>
        <color theme="1"/>
        <rFont val="TH SarabunPSK"/>
        <family val="2"/>
      </rPr>
      <t>อบรมการจัดการดินน้ำและปัจจัยการผลิตเพื่อเกษตรอินทรี</t>
    </r>
    <r>
      <rPr>
        <sz val="16"/>
        <color theme="1"/>
        <rFont val="TH SarabunPSK"/>
        <family val="2"/>
      </rPr>
      <t xml:space="preserve">ย์ </t>
    </r>
  </si>
  <si>
    <t>1. อบรมให้ความรู้ด้านการเงินและบัญชี</t>
  </si>
  <si>
    <t>1. อบรมให้ความรู้เกี่ยวกับความปลอดภัยการทำงาน</t>
  </si>
  <si>
    <t>1. อบรมให้ความรู้เกี่ยวกับการใช้โปรแกรมคอมพิวเตอร์</t>
  </si>
  <si>
    <t>2. อบรมให้ความรู้เกี่ยวกับการสนทนาภาษาอังกฤษ</t>
  </si>
  <si>
    <t>1. อบรมหลักสูตรการพัฒนาทักษะบริหารงานบุคคล</t>
  </si>
  <si>
    <t>1. อบรมด้านช่างซ่อมเครื่องยนต์</t>
  </si>
  <si>
    <t>1. ฝึกอบรมด้านการแปรรูปผลิตภัณฑ์ทางการเกษตร</t>
  </si>
  <si>
    <t>2. อบรมการทอเสื่อกก</t>
  </si>
  <si>
    <t>3. อบรมการแปรรูปผลิตภัณฑ์จากปลาร้า</t>
  </si>
  <si>
    <t>4. อบรมการแปรรูปผลิตภัณฑ์จากเสื่อกก</t>
  </si>
  <si>
    <t>1. โครงการเลี้ยงปลาน้ำจืด</t>
  </si>
  <si>
    <t>2. โครงการปลูกพืชผสมผสาน</t>
  </si>
  <si>
    <t>3. โครงการเลี้ยงสัตว์ปีก</t>
  </si>
  <si>
    <t>1. เกษตรกร (ต่อ)</t>
  </si>
  <si>
    <t>1. พนักงานขาย</t>
  </si>
  <si>
    <t>2. พนักงานคลังสินค้า</t>
  </si>
  <si>
    <t>3. พนักงานการเงิน</t>
  </si>
  <si>
    <t>4. พนักงานธุรการ</t>
  </si>
  <si>
    <t>6. พนักงานประจำ</t>
  </si>
  <si>
    <t xml:space="preserve"> 7. พนักงานจัดซื้อ</t>
  </si>
  <si>
    <t>8. ช่างเทคนิค</t>
  </si>
  <si>
    <t>9. ผู้บริหาร</t>
  </si>
  <si>
    <t>10. พนักงานการตลาด</t>
  </si>
  <si>
    <t>11. ช่างซ่อมรถยนต์/</t>
  </si>
  <si>
    <t>12. พนักงานด้านงานสี</t>
  </si>
  <si>
    <t>13. ผู้จัดการขาย/</t>
  </si>
  <si>
    <t>15. พนักงานดูแลซ่อม</t>
  </si>
  <si>
    <t>17. พนักงานบริการหลัง</t>
  </si>
  <si>
    <t>18. ประชาชนทั่วไป</t>
  </si>
  <si>
    <t>19. พนักงานบริษัท/</t>
  </si>
  <si>
    <t>2. หลักสูตร ทวิภาคี</t>
  </si>
  <si>
    <t>3. การบริการและการพัฒนางานขาย</t>
  </si>
  <si>
    <t>4. การสร้างการบริการที่ประทับใจ</t>
  </si>
  <si>
    <t>1. อบรมทักษะการจัดการคลังสินค้าเพื่อลดการสูญเสีย</t>
  </si>
  <si>
    <r>
      <t xml:space="preserve">1. </t>
    </r>
    <r>
      <rPr>
        <sz val="15"/>
        <color theme="1"/>
        <rFont val="TH SarabunPSK"/>
        <family val="2"/>
      </rPr>
      <t>หลักสูตรการเพิ่มทักษะการบริหารจัดการ(Ploblem Solving)</t>
    </r>
  </si>
  <si>
    <t>2. อบรมการสื่อสารด้วยภาษาอังกฤษ</t>
  </si>
  <si>
    <t>1. เสริมสร้างวินัยการทำงานในภาคอุตสาหกรรม</t>
  </si>
  <si>
    <t>2. เพิ่มคุณค่างานบริการด้วยหัวใจบริการ(Service Mind)</t>
  </si>
  <si>
    <r>
      <t>2</t>
    </r>
    <r>
      <rPr>
        <sz val="14"/>
        <color theme="1"/>
        <rFont val="TH SarabunPSK"/>
        <family val="2"/>
      </rPr>
      <t xml:space="preserve">. ทดสอบมาตรฐานฝีมือแรงงานสาขาพนักงานการใช้คอมพิวเตอร์ (ประมวลผลคำ) ระดับ1  </t>
    </r>
  </si>
  <si>
    <t>5. โครงการส่งเสริมสุขภาพป้องกันโรคเชิงรุกในสถาน</t>
  </si>
  <si>
    <t>1. อบรมหลักสูตรเพิ่มทักษะการบริหารจัดการ</t>
  </si>
  <si>
    <t>1. อบรมหลักสูตรความปลอดภัยในการทำงาน</t>
  </si>
  <si>
    <t>1. อบรมหลักสูตรการเพิ่มทักษะการบริหารจัดการ(Problem )</t>
  </si>
  <si>
    <t xml:space="preserve">1. ทดสอบมาตรฐานฝีมือแรงงาน ระดับที่ 1 – 2 </t>
  </si>
  <si>
    <t>2. พนักงานสีและตัวถัง</t>
  </si>
  <si>
    <t xml:space="preserve">1. อบรมหลักสูตรการเพิ่มทักษะการบริหารจัดการ </t>
  </si>
  <si>
    <t>2. การปลูกจิตสำนึกให้มีความใฝ่รู้ ในเทคโนโลยีที่ทันสมัย</t>
  </si>
  <si>
    <t xml:space="preserve">1. ความรู้พื้นฐานเกี่ยวกับความปลอดภัยและการใช้ </t>
  </si>
  <si>
    <t>1. เทคนิคการบริการลูกค้า</t>
  </si>
  <si>
    <t>1. โครงการยกระดับเพื่อเพิ่มศักยภาพฝีมือและสมรรถนะแรงงาน</t>
  </si>
  <si>
    <t xml:space="preserve">   1.1 เตรียมเข้าทำงาน</t>
  </si>
  <si>
    <t xml:space="preserve">   1.2 ยกระดับฝีมือแรงงาน</t>
  </si>
  <si>
    <t>1. โครงการ เพิ่มประสิทธิภาพ/เพิ่มผลิตภาพแรงงาน</t>
  </si>
  <si>
    <t>1. มัคคุเทศก์</t>
  </si>
  <si>
    <t>2. พนักงานขับรถ</t>
  </si>
  <si>
    <t>3. พนักงานรักษา</t>
  </si>
  <si>
    <t>4. นักบัญชี</t>
  </si>
  <si>
    <t>5. นักการตลาดและ</t>
  </si>
  <si>
    <t>7. พนักงานนวด</t>
  </si>
  <si>
    <t>8. สหวิชาชีพ</t>
  </si>
  <si>
    <t>1. ฝึกอบรมมัคคุเทศก์ท้องถิ่น/มัคคุเทศก์น้อยและการเป็น</t>
  </si>
  <si>
    <t>2. เสริมทักษะความรู้เกี่ยวกับแหล่งท่องเที่ยวและวัฒนธรรมของ</t>
  </si>
  <si>
    <t>1. ฝึกอบรมการสร้างจิตสำนึกในการให้บริการรักษา</t>
  </si>
  <si>
    <t>1. ฝึกอบรมยกระดับทักษะการทำบัญชี</t>
  </si>
  <si>
    <t>1. ฝึกยกระดับทักษะการประชาสัมพันธ์สินค้าและบริการ</t>
  </si>
  <si>
    <t>2. ฝึกยกระดับการสื่อสารด้วยภาษาต่างประเทศ</t>
  </si>
  <si>
    <t>1. การพัฒนาการบันทึกทางการพยาบาล</t>
  </si>
  <si>
    <t>1. อบรมการนวดแผนไทย</t>
  </si>
  <si>
    <t>1. การคัดแยกผู้ป่วยฉุกเฉินสำหรับพยาบาลวิชาชีพ</t>
  </si>
  <si>
    <t>2. การบริหารความเสี่ยงในโรงพยาบาล</t>
  </si>
  <si>
    <t>3. กลยุทธิ์การเทคนิคทางการพยาบาลให้มีประสิทธิภาพ</t>
  </si>
  <si>
    <t>4. กายภาพบำบัดในภาวะคอเสื่อม</t>
  </si>
  <si>
    <t>1. อบรมหลักสูตรฝ้าเพดาน</t>
  </si>
  <si>
    <t>2. อบรมหลักสูตรเดินสายไฟฟ้า</t>
  </si>
  <si>
    <t>3. อบรมหลักสูตรก่ออิฐ-ฉาบปูน</t>
  </si>
  <si>
    <t>4. อบรมหลักสูตรปูกระเบื้อง</t>
  </si>
  <si>
    <t>5. อบรมมหลักสูตรตัดเย็บเสื้อผ้า</t>
  </si>
  <si>
    <t>6. อบรมหลักสูตรการตกแต่งผลไม้</t>
  </si>
  <si>
    <t>7. อบรมหลักสูตรการทำขนมเบเกอรี่-ขนมไทย</t>
  </si>
  <si>
    <t>8. อบรมหลักสูตรการทำก๋วยเตี๋ยว</t>
  </si>
  <si>
    <t>9. อบรมหลักสูตรการชงเครื่องดื่มและกาแฟ</t>
  </si>
  <si>
    <t>10. อบรมหลักสูตรการทำอาหาร</t>
  </si>
  <si>
    <t>11. อบรมหลักสูตรการนวดแผนไทย/นวดฝ่าเท้า</t>
  </si>
  <si>
    <t>1. พัฒนาทักษะกำลังแรงงานด้านท่องเที่ยวและบริการ</t>
  </si>
  <si>
    <t>1. ผู้ผลิต</t>
  </si>
  <si>
    <t>2. ผู้จำหน่าย</t>
  </si>
  <si>
    <t>3. ผู้ประกอบการ/</t>
  </si>
  <si>
    <t>4. แรงงานทั่วไป/</t>
  </si>
  <si>
    <t>5. แรงงานนอกระบบ</t>
  </si>
  <si>
    <t>1. อบรมการทำผลิตภัณฑ์สังฆภัณฑ์</t>
  </si>
  <si>
    <t>2. อบรมการทำดอกไม้จันทร์</t>
  </si>
  <si>
    <t>3. อบรมการทำขนมไทย</t>
  </si>
  <si>
    <t>4. การทำพรมเช็ดเท้า</t>
  </si>
  <si>
    <t>8. อบรมนวัตกรรมการพัฒนาภูมิปัญญาและวัฒนธรรมฯย้อมผ้า</t>
  </si>
  <si>
    <t>1. ฝึกอบรมนักการตลาดออนไลน์</t>
  </si>
  <si>
    <t>2. อบรมการตลาดดิจิตอล (Digital Marketing)</t>
  </si>
  <si>
    <t>3. ส่งเสริมช่องทางจำหน่ายผ่านตลาดประชารัฐ</t>
  </si>
  <si>
    <t>2. จัดฝึกอบรม/สัมมนาทางด้านวิชาการ กฎหมาย</t>
  </si>
  <si>
    <t>3. ให้คำแนะนำปรึกษาเบื้องต้นและเชิงลึกเฉพาะทางด้านการ</t>
  </si>
  <si>
    <t>4. อบรมการแปรรูปผลิตภัณ์อาหารจากเห็ด</t>
  </si>
  <si>
    <t>1. โครงการฝึกอบรมแรงงานกลุ่มเป้าหมายเฉพาะเพื่อเพิ่มโอกาส</t>
  </si>
  <si>
    <t>2. โครงการพัฒนาทักษะกำลังแรงงานผู้สูงอายุเพื่อเพิ่มโอกาส</t>
  </si>
  <si>
    <t xml:space="preserve">1. ศึกษาแนวทางการจัดทำมาตรฐานสมรรถนะในสาขาท่องเที่ยวและบริการ การเกษตร และค้าปลีก-ค้าส่ง </t>
  </si>
  <si>
    <t>2. ประชุม/สัมมนาเพื่อรับฟังข้อคิดเห็นจากผู้เกี่ยวข้อง</t>
  </si>
  <si>
    <t>1. ประชุมหารือหน่วยงานที่เกี่ยวข้องเพื่อกำหนดพื้นที่เป้าหมายของโครงการ</t>
  </si>
  <si>
    <t>2. พัฒนาหลักสูตรเกี่ยวกับการพัฒนากระบวนการผลิต การลดต้นทุน ในการผลิตข้าวหอมมะลิอินทรีย์</t>
  </si>
  <si>
    <t>1. ประชุมหารือหน่วยงานที่เกี่ยวข้องเพื่อกำหนดกลุ่มเป้าหมาย</t>
  </si>
  <si>
    <t>2. พัฒนาหลักสูตรการฝึกด้านการพัฒนาผลิตภัณฑ์ และการออกแบบบรรจุภัณฑ์</t>
  </si>
  <si>
    <t>3. จัดกิจกรรมส่งเสริมอาชีพและทดลองปฏิบัติ</t>
  </si>
  <si>
    <t>1. จัดกิจกรรมแนะแนวอาชีพก่อนเข้าสู่ตลาดแรงงาน         2. จัดทำบันทึกการวางแผนอาชีพ</t>
  </si>
  <si>
    <t>1. ประชุมหารือกับหน่วยงานที่เกี่ยวข้องเพื่อกำหนดรูปแบบและหน้าที่ของสำนักงาน</t>
  </si>
  <si>
    <t>2. จัดทำรายละเอียดต่างๆ จัดเตรียมเอกสารเสนอขออนุมัติการจัดตั้งสำนักงานฯ</t>
  </si>
  <si>
    <t>3. ดำเนินการยื่นเอกสารเพื่อขออนุญาตจัดตั้งเป็นศูนย์ทดสอบมาตรฐานฝีมือแรงงาน</t>
  </si>
  <si>
    <r>
      <t>1. สนับสนุนการจัดฝึกอบรมด้านนวัตกรรมในสถานประกอบ</t>
    </r>
    <r>
      <rPr>
        <sz val="16"/>
        <color theme="1"/>
        <rFont val="TH SarabunIT๙"/>
        <family val="2"/>
      </rPr>
      <t>กิจการ</t>
    </r>
  </si>
  <si>
    <t>1. ชี้แจงสิทธิประโยชน์ในการดำเนินการจัดฝึกอบรมเพื่อพัฒนา นวัตกรรมของสถานประกอบกิจการ</t>
  </si>
  <si>
    <t>1. จัดตั้งศูนย์ข้อมูลสารสนเทศด้านการพัฒนาแรงงาน</t>
  </si>
  <si>
    <t>2. สร้างเครือข่ายการพัฒนากำลังคนเพื่อให้กำลังแรงงานกลุ่มเป้าหมายได้รับการพัฒนาอย่างเป็นระบบ</t>
  </si>
  <si>
    <t>1. สำรวจหน่วยงานภาครัฐและเอกชนเพื่อกำหนดหน่วยงานพัฒนากำลังคนในพื้นที่จังหวัดยโสธร</t>
  </si>
  <si>
    <t>2. จัดทำทะเบียนเครือข่ายพัฒนากำลังคนให้ กพร.ปจ. พิจารณา</t>
  </si>
  <si>
    <t>3. จัดทำระบบข้อมูลสารสนเทศเพื่อรวบรวมข้อมูลและหน่วยงานเครือข่ายพัฒนากำลังคนของจังหวัดยโสธร</t>
  </si>
  <si>
    <t>4. จัดทำ MOU ระหว่างหน่วยงาน</t>
  </si>
  <si>
    <t>1. ประชุม กพร.ปจ. เพื่อสรุปและติดตามผลการดำเนินงานของหน่วยงานที่เกี่ยวข้อง</t>
  </si>
  <si>
    <t>2. จัดทำสื่อสิ่งพิมพ์และสื่อออนไลน์เพื่อนำเสนอผลการดำเนินงานตามแผนฯ</t>
  </si>
  <si>
    <t>3. จัดแสดงนิทรรศการเผยแพร่ผลการดำเนินงานตามแผนฯ</t>
  </si>
  <si>
    <t>1. จัดสัมมนาเชิงปฏิบัติการ</t>
  </si>
  <si>
    <t>2. จัดวิทยากรที่มีความรู้เกี่ยวกับสถานการณ์การจ้างงาน ข้อมูลข่าวสารตลาดแรงงาน และด้านอื่นๆ บรรยายให้ความรู้แก่กลุ่มเครือข่าย</t>
  </si>
  <si>
    <t>3. จัดทำทะเบียนเครือข่ายการแนะแนวอาชีพ</t>
  </si>
  <si>
    <t>3. เพิ่มความร่วมมือระหว่างหน่วยงานภาครัฐและเอกชนในการดำเนินกิจกรรมการพัฒนากำลังคน</t>
  </si>
  <si>
    <t>6. พยาบาลวิชาชีพ</t>
  </si>
  <si>
    <t xml:space="preserve">ความรู้พื้นฐาน ISO </t>
  </si>
  <si>
    <t>โตโยต้า</t>
  </si>
  <si>
    <t>1. โครงการแก้ไขปัญหาความเดือดร้อนด้านอาชีพ กิจกรรมพัฒนาทักษะฝีมือแรงงาน</t>
  </si>
  <si>
    <t>2. โครงการแก้ไขปัญหาความเดือดร้อนด้านอาชีพ กิจกรรมพัฒนาทักษะฝีมือแรงงานพัฒนาด้านสังคม กิจกรรมหลัก พัฒนาคุณภาพชีวิตสร้างความเข้มแข็งของครอบครัวและชุมชนให้ยั่งยืนตามแนวทางปรัชญาเศรษฐกิจพอเพียง</t>
  </si>
  <si>
    <t>4. ส่งเสริมวินัยการทำงานในสถานประกอบกิจการ</t>
  </si>
  <si>
    <t xml:space="preserve">3. ความรู้พื้นฐาน ISO </t>
  </si>
  <si>
    <t>10. ผู้ต้องขัง</t>
  </si>
  <si>
    <t>1. การพัฒนาทีมงาน</t>
  </si>
  <si>
    <t xml:space="preserve">2. การกู้ชีพ ฟื้นคืนชีพ CPR </t>
  </si>
  <si>
    <t>3. การเคลื่อนย้ายผู้ป่วย</t>
  </si>
  <si>
    <t>9. พนักงานทั่วไป</t>
  </si>
  <si>
    <t>1. การขอรับรองมาตรฐานผลิตภัณฑ์</t>
  </si>
  <si>
    <t>11. ประชาชนทั่วไป</t>
  </si>
  <si>
    <t>1 รุ่น 50 คน</t>
  </si>
  <si>
    <t>1 รุ่น 52 คน ดำเนินการเมื่อวันที่ 17 ธ.ค. 63 ณ วิทยาลัยเกษตรและเทคโนโลยียโสธร</t>
  </si>
  <si>
    <t>ผลงาน สวัสดิการฯ</t>
  </si>
  <si>
    <t>6. ส่งเสริมและพัฒนาศักยภาพเครือข่ายแรงงานนอกระบบ (T)</t>
  </si>
  <si>
    <t>เพื่อสร้างการรับรู้ด้านการคุ้มครองแรงงานนอกระบบให้แก่เจ้าหน้าที่ องค์กรปกครองส่วนท้องถิ่น เพื่อให้แรงงานนอกระบบเข้าถึงการบริการด้านการคุ้มครองแรงงานนอกระบบอย่างทั่วถึง และเพื่อประสานความร่วมมือในการดูแลคุ้มครองแรงงานนอกระบบในท้องถิ่นและเป็นเครือข่ายแรงงานนอกระบบให้กรมสวัสดิการและคุ้มครองแรงงาน</t>
  </si>
  <si>
    <t>1. จัดอบรมให้ความรู้เกี่ยวกับกฎหมายคุ้มครองแรงงานและกฎหมายคุ้มครองแรงงานนอกระบบ ให้แก่เจ้าหน้าที่องค์กรปกครองส่วนท้องถิ่น         2. จัดทำทะเบียนเครือข่ายการคุ้มครองแรงงานนอกระบบ</t>
  </si>
  <si>
    <t>35 คน</t>
  </si>
  <si>
    <t>7. สร้างความเข้มแข็งชมรมแรงงานนอกระบบ (ประชุม)</t>
  </si>
  <si>
    <t>เพื่อให้สมาชิกชมรมรับทราบทิศทางการพัฒนาแรงงานนอกระบบมีเวทีพบปะกันเพื่อแลกเปลี่ยนความรู้ ประสบการณ์ และร่วมดำเนินการตามแผนงาน/กิจกรรมด้านแรงงานนอกระบบของจังหวัดให้สำเร็จลุล่วงตามเป้าหมายและเพื่อสร้างความสัมพันธ์อันดีระหว่างสมาชิกในชมรมและระหว่างชมรมกับเจ้าหน้าที่รัฐ</t>
  </si>
  <si>
    <t>1. จัดประชุม เพื่อชี้แจงวัตถุประสงค์ในการจัดตั้งชมรม กำหนดนโยบาย วัตถุประสงค์ และสิทธิหน้าที่ของสมาชิกในชมรม และรับฟังความคิดเห็น/ข้อเสนอแนะจากสมาชิกให้มีส่วนร่วมในการดำเนินกิจกรรมด้านแรงงานนอกระบบของจังหวัด</t>
  </si>
  <si>
    <t>20 คน</t>
  </si>
  <si>
    <t>6. ผลงาน 37 คน ดำเนินการเมื่อวันที่ 24 พ.ย. 63 ณ โรงแรม เดอะกรีน ปาร์คแกรนด์</t>
  </si>
  <si>
    <t>33. การประชุมชี้แจงทำความเข้าใจการส่งเสริมการผลิต</t>
  </si>
  <si>
    <t>34. ประชุมเชิงปฏิบัติการพัฒนาองค์ความรู้การตรวจรับรอง</t>
  </si>
  <si>
    <t>ตามมาตรฐานเกษตรอินทร์ขั้นพื้นฐาน (Yaso BOS)</t>
  </si>
  <si>
    <t>มาตรฐานเกษตรอินทร์ขั้นพื้นฐาน (Yaso BOS)</t>
  </si>
  <si>
    <t>1. โครงการนักเรียนรุ่นใหม่มีใบขับขี่</t>
  </si>
  <si>
    <t>2. โครงการสำนักงานขนส่งจังหวัดสาขาเคลื่อนที่ เพื่อความปลอดภัยในการใช้รถใช้ถนน</t>
  </si>
  <si>
    <t>9. กิจกรรมอบรมฝึกอาชีพสานตะกร้าพลาสติก</t>
  </si>
  <si>
    <t>10. กิจกรรมอบรมการแปรรูปอาหาร การทำแหนมหมู/เนื้อ</t>
  </si>
  <si>
    <t>11. กิจกรรมอบรมฝึกอาชีพการเพาะปลูกเห็ด</t>
  </si>
  <si>
    <t>12. กิจกรรมอบรมการทำถั่งงอก/ผักบุ้งงอก/ทานตะวันงอก</t>
  </si>
  <si>
    <t>13. กิจกรรมอบรมการทำน้ำหวานโบราณ การขนมต้ม</t>
  </si>
  <si>
    <t>14. กิจกรรมอบรมการทำลูกชิ้นหมู</t>
  </si>
  <si>
    <t>3. อบรมนวัตกรรมการพัฒนาภูมิปัญญาและวัฒนธรรมฯย้อมผ้า</t>
  </si>
  <si>
    <t>4. กิจกรรมอบรมฝึกอาชีพสานตะกร้าพลาสติก</t>
  </si>
  <si>
    <t>5. กิจกรรมอบรมการแปรรูปอาหาร การทำแหนมหมู/เนื้อ</t>
  </si>
  <si>
    <t>6. กิจกรรมอบรมฝึกอาชีพการเพาะปลูกเห็ด</t>
  </si>
  <si>
    <t>7. กิจกรรมอบรมการทำถั่งงอก/ผักบุ้งงอก/ทานตะวันงอก</t>
  </si>
  <si>
    <t>8. กิจกรรมอบรมการทำน้ำหวานโบราณ การขนมต้ม</t>
  </si>
  <si>
    <t>9. กิจกรรมอบรมการทำลูกชิ้นหมู</t>
  </si>
  <si>
    <t>ผู้สูงอายุ (ต่อ)</t>
  </si>
  <si>
    <t>3. ฝึกอบรมมัคคุเทศน์ท้องถิ่น</t>
  </si>
  <si>
    <t>4. การเตรียมความพร้อมแก่กำลังแรงงาน</t>
  </si>
  <si>
    <t>5. โครงการส่งเสริมความรู้เพื่อเตรียมความพร้อมเด็กก่อนเข้าสู่ตลาดแรงงาน</t>
  </si>
  <si>
    <t xml:space="preserve">ประยุกต์สู่ " โคก หนอง นา โมเดล" กิจกรรมที่ 3 สร้างงาน </t>
  </si>
  <si>
    <t xml:space="preserve">สร้างรายได้รายเดือน </t>
  </si>
  <si>
    <t>35. โครงการพัฒนาต้นแบบการพัฒนาคุณภาพชีวิตตามหลักทฤษฎีใหม่</t>
  </si>
  <si>
    <t>36. โครงการสร้างความมั่งคงด้านอาชีพและรายได้ตามหลักปรัชญาของเศรษฐกิจพอเพียง (สร้างและพัฒนาสัมมาชีพชุมชนในระดับหมู่บ้าน)</t>
  </si>
  <si>
    <t>37. โครงการพัฒนาทักษะอาชีพแก่สมาชิกกองทุนพัฒนาบทบาทสตรี</t>
  </si>
  <si>
    <t>2. ประชุมเชิงปฏิบัติการค้นหาผู้จัดโปรแกรมท่องเที่ยวเชิงสร้างสรรค์ (Champ) ผลิตภัณฑ์เด่นและการทดสอบโปรแกรมท่องเที่ยวเชิงสร้างสรรค์</t>
  </si>
  <si>
    <t>5. โครงการ พัฒนาผลิตภัณฑ์ชุมชน  กิจกรรม ส่งเสริมกระบวนการเครือข่ายองค์ความรู้ KBO (Knowledge - Based OTOP)</t>
  </si>
  <si>
    <t>6. โครงการ พัฒนาผลิตภัณฑ์ชุมชน  กิจกรรมพัฒนาและยกระดับการบริหารจัดการผลิตภัณฑ์ชุมชน</t>
  </si>
  <si>
    <t>7. โครงการประชาสัมพันธ์จัดแสดงและเปิดตัวผลิตภัณฑ์ที่ได้รับการพัฒนายกระดับภายในประเทศ</t>
  </si>
  <si>
    <t>8. โครงการยกระดับมาตรฐานสินค้าและบริการด้านการท่องเที่ยวและการค้าสู่สากล</t>
  </si>
  <si>
    <t>9. อบรมการผลิตเนื้อครามและย้อมผ้า/เส้นใย</t>
  </si>
  <si>
    <t>10. อบรมการผลิตคราม</t>
  </si>
  <si>
    <t>10. นักการตลาดรุ่นใหม่ (OTOP)</t>
  </si>
  <si>
    <t>ปริญญาตรี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</si>
</sst>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Tahoma"/>
      <family val="2"/>
      <scheme val="minor"/>
    </font>
    <font>
      <sz val="14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  <font>
      <sz val="8"/>
      <name val="Tahoma"/>
      <family val="2"/>
      <scheme val="minor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sz val="15"/>
      <color theme="1"/>
      <name val="TH SarabunPSK"/>
      <family val="2"/>
    </font>
    <font>
      <sz val="16"/>
      <name val="TH SarabunPSK"/>
      <family val="2"/>
    </font>
    <font>
      <b/>
      <sz val="18"/>
      <name val="TH SarabunPSK"/>
      <family val="2"/>
    </font>
    <font>
      <b/>
      <sz val="16"/>
      <color theme="1"/>
      <name val="TH SarabunPSK"/>
      <family val="2"/>
    </font>
    <font>
      <sz val="16"/>
      <name val="Tahoma"/>
      <family val="2"/>
      <scheme val="minor"/>
    </font>
    <font>
      <i/>
      <sz val="16"/>
      <color theme="1"/>
      <name val="TH SarabunPSK"/>
      <family val="2"/>
    </font>
    <font>
      <b/>
      <sz val="16"/>
      <name val="TH SarabunPSK"/>
      <family val="2"/>
      <charset val="222"/>
    </font>
    <font>
      <b/>
      <sz val="16"/>
      <name val="Tahoma"/>
      <family val="2"/>
      <charset val="222"/>
      <scheme val="minor"/>
    </font>
    <font>
      <sz val="14.5"/>
      <color theme="1"/>
      <name val="TH SarabunPSK"/>
      <family val="2"/>
    </font>
    <font>
      <sz val="16"/>
      <color theme="1"/>
      <name val="TH SarabunIT๙"/>
      <family val="2"/>
    </font>
    <font>
      <b/>
      <sz val="18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theme="0" tint="-4.9989318521683403E-2"/>
      </top>
      <bottom/>
      <diagonal/>
    </border>
    <border>
      <left style="thin">
        <color auto="1"/>
      </left>
      <right style="thin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auto="1"/>
      </left>
      <right style="thin">
        <color auto="1"/>
      </right>
      <top style="hair">
        <color theme="1"/>
      </top>
      <bottom style="hair">
        <color theme="1"/>
      </bottom>
      <diagonal/>
    </border>
    <border>
      <left style="thin">
        <color auto="1"/>
      </left>
      <right style="thin">
        <color auto="1"/>
      </right>
      <top style="hair">
        <color theme="1"/>
      </top>
      <bottom/>
      <diagonal/>
    </border>
    <border>
      <left style="thin">
        <color auto="1"/>
      </left>
      <right style="thin">
        <color auto="1"/>
      </right>
      <top style="hair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theme="1"/>
      </bottom>
      <diagonal/>
    </border>
    <border>
      <left style="thin">
        <color auto="1"/>
      </left>
      <right style="thin">
        <color auto="1"/>
      </right>
      <top/>
      <bottom style="hair">
        <color theme="1"/>
      </bottom>
      <diagonal/>
    </border>
    <border>
      <left/>
      <right/>
      <top style="hair">
        <color theme="1"/>
      </top>
      <bottom/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2"/>
      </bottom>
      <diagonal/>
    </border>
    <border>
      <left style="thin">
        <color auto="1"/>
      </left>
      <right style="thin">
        <color auto="1"/>
      </right>
      <top style="thin">
        <color theme="2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2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theme="2"/>
      </bottom>
      <diagonal/>
    </border>
    <border>
      <left style="thin">
        <color auto="1"/>
      </left>
      <right style="thin">
        <color auto="1"/>
      </right>
      <top style="thin">
        <color theme="2"/>
      </top>
      <bottom/>
      <diagonal/>
    </border>
    <border>
      <left style="thin">
        <color auto="1"/>
      </left>
      <right style="thin">
        <color auto="1"/>
      </right>
      <top style="hair">
        <color theme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hair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theme="0"/>
      </top>
      <bottom style="hair">
        <color theme="0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theme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theme="1"/>
      </bottom>
      <diagonal/>
    </border>
    <border>
      <left style="thin">
        <color auto="1"/>
      </left>
      <right/>
      <top style="hair">
        <color auto="1"/>
      </top>
      <bottom style="thin">
        <color theme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theme="0"/>
      </top>
      <bottom/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theme="0"/>
      </bottom>
      <diagonal/>
    </border>
    <border>
      <left style="thin">
        <color auto="1"/>
      </left>
      <right style="thin">
        <color theme="1"/>
      </right>
      <top/>
      <bottom style="thin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30" xfId="0" applyFont="1" applyBorder="1"/>
    <xf numFmtId="0" fontId="1" fillId="0" borderId="31" xfId="0" applyFont="1" applyBorder="1"/>
    <xf numFmtId="0" fontId="1" fillId="0" borderId="0" xfId="0" applyFont="1" applyBorder="1"/>
    <xf numFmtId="0" fontId="1" fillId="0" borderId="48" xfId="0" applyFont="1" applyBorder="1"/>
    <xf numFmtId="3" fontId="2" fillId="0" borderId="3" xfId="0" applyNumberFormat="1" applyFont="1" applyBorder="1" applyAlignment="1">
      <alignment horizontal="center"/>
    </xf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6" fillId="0" borderId="5" xfId="0" applyFont="1" applyBorder="1"/>
    <xf numFmtId="0" fontId="6" fillId="0" borderId="4" xfId="0" applyFont="1" applyBorder="1"/>
    <xf numFmtId="3" fontId="6" fillId="2" borderId="6" xfId="0" applyNumberFormat="1" applyFont="1" applyFill="1" applyBorder="1" applyAlignment="1">
      <alignment horizontal="center"/>
    </xf>
    <xf numFmtId="0" fontId="6" fillId="0" borderId="6" xfId="0" applyFont="1" applyBorder="1"/>
    <xf numFmtId="0" fontId="6" fillId="0" borderId="2" xfId="0" applyFont="1" applyBorder="1"/>
    <xf numFmtId="0" fontId="6" fillId="0" borderId="3" xfId="0" applyFont="1" applyBorder="1" applyAlignment="1">
      <alignment wrapText="1"/>
    </xf>
    <xf numFmtId="0" fontId="6" fillId="0" borderId="9" xfId="0" applyFont="1" applyBorder="1"/>
    <xf numFmtId="0" fontId="6" fillId="0" borderId="1" xfId="0" applyFont="1" applyBorder="1"/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5" xfId="0" applyFont="1" applyBorder="1"/>
    <xf numFmtId="0" fontId="6" fillId="0" borderId="16" xfId="0" applyFont="1" applyBorder="1"/>
    <xf numFmtId="0" fontId="6" fillId="0" borderId="14" xfId="0" applyFont="1" applyBorder="1"/>
    <xf numFmtId="0" fontId="6" fillId="0" borderId="4" xfId="0" applyFont="1" applyBorder="1" applyAlignment="1">
      <alignment wrapText="1"/>
    </xf>
    <xf numFmtId="0" fontId="8" fillId="0" borderId="0" xfId="0" applyFont="1"/>
    <xf numFmtId="0" fontId="6" fillId="0" borderId="7" xfId="0" applyFont="1" applyBorder="1" applyAlignment="1">
      <alignment horizontal="center"/>
    </xf>
    <xf numFmtId="0" fontId="6" fillId="0" borderId="7" xfId="0" applyFont="1" applyBorder="1"/>
    <xf numFmtId="0" fontId="6" fillId="0" borderId="8" xfId="0" applyFont="1" applyBorder="1"/>
    <xf numFmtId="0" fontId="6" fillId="0" borderId="17" xfId="0" applyFont="1" applyBorder="1"/>
    <xf numFmtId="0" fontId="6" fillId="0" borderId="19" xfId="0" applyFont="1" applyBorder="1"/>
    <xf numFmtId="0" fontId="6" fillId="0" borderId="20" xfId="0" applyFont="1" applyBorder="1"/>
    <xf numFmtId="0" fontId="6" fillId="0" borderId="6" xfId="0" applyFont="1" applyBorder="1" applyAlignment="1">
      <alignment horizontal="center"/>
    </xf>
    <xf numFmtId="0" fontId="6" fillId="0" borderId="18" xfId="0" applyFont="1" applyBorder="1"/>
    <xf numFmtId="0" fontId="6" fillId="0" borderId="28" xfId="0" applyFont="1" applyBorder="1"/>
    <xf numFmtId="0" fontId="6" fillId="0" borderId="50" xfId="0" applyFont="1" applyBorder="1"/>
    <xf numFmtId="0" fontId="6" fillId="0" borderId="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/>
    <xf numFmtId="0" fontId="10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6" fillId="0" borderId="27" xfId="0" applyFont="1" applyBorder="1"/>
    <xf numFmtId="0" fontId="6" fillId="0" borderId="29" xfId="0" applyFont="1" applyBorder="1" applyAlignment="1">
      <alignment horizontal="center"/>
    </xf>
    <xf numFmtId="0" fontId="6" fillId="0" borderId="29" xfId="0" applyFont="1" applyBorder="1"/>
    <xf numFmtId="0" fontId="8" fillId="0" borderId="1" xfId="0" applyFont="1" applyBorder="1"/>
    <xf numFmtId="0" fontId="8" fillId="0" borderId="2" xfId="0" applyFont="1" applyBorder="1"/>
    <xf numFmtId="0" fontId="6" fillId="0" borderId="28" xfId="0" applyFont="1" applyBorder="1" applyAlignment="1">
      <alignment horizontal="center"/>
    </xf>
    <xf numFmtId="0" fontId="8" fillId="0" borderId="3" xfId="0" applyFont="1" applyBorder="1"/>
    <xf numFmtId="0" fontId="8" fillId="0" borderId="4" xfId="0" applyFont="1" applyBorder="1"/>
    <xf numFmtId="0" fontId="6" fillId="0" borderId="10" xfId="0" applyFont="1" applyBorder="1" applyAlignment="1">
      <alignment horizontal="center"/>
    </xf>
    <xf numFmtId="0" fontId="8" fillId="0" borderId="7" xfId="0" applyFont="1" applyBorder="1"/>
    <xf numFmtId="0" fontId="8" fillId="0" borderId="9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10" xfId="0" applyFont="1" applyBorder="1"/>
    <xf numFmtId="0" fontId="6" fillId="0" borderId="34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0" borderId="34" xfId="0" applyFont="1" applyBorder="1"/>
    <xf numFmtId="0" fontId="6" fillId="0" borderId="12" xfId="0" applyFont="1" applyBorder="1"/>
    <xf numFmtId="0" fontId="8" fillId="0" borderId="34" xfId="0" applyFont="1" applyBorder="1"/>
    <xf numFmtId="0" fontId="10" fillId="0" borderId="35" xfId="0" applyFont="1" applyBorder="1" applyAlignment="1">
      <alignment horizontal="center"/>
    </xf>
    <xf numFmtId="0" fontId="6" fillId="0" borderId="35" xfId="0" applyFont="1" applyBorder="1"/>
    <xf numFmtId="0" fontId="8" fillId="0" borderId="3" xfId="0" applyFont="1" applyBorder="1" applyAlignment="1">
      <alignment wrapText="1"/>
    </xf>
    <xf numFmtId="0" fontId="6" fillId="0" borderId="49" xfId="0" applyFont="1" applyBorder="1"/>
    <xf numFmtId="0" fontId="8" fillId="0" borderId="4" xfId="0" applyFont="1" applyBorder="1" applyAlignment="1">
      <alignment wrapText="1"/>
    </xf>
    <xf numFmtId="0" fontId="11" fillId="0" borderId="4" xfId="0" applyFont="1" applyBorder="1" applyAlignment="1">
      <alignment horizontal="center" vertical="top"/>
    </xf>
    <xf numFmtId="3" fontId="3" fillId="0" borderId="3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/>
    </xf>
    <xf numFmtId="0" fontId="13" fillId="0" borderId="1" xfId="0" applyFont="1" applyBorder="1" applyAlignment="1">
      <alignment horizontal="center"/>
    </xf>
    <xf numFmtId="0" fontId="13" fillId="0" borderId="0" xfId="0" applyFont="1"/>
    <xf numFmtId="0" fontId="6" fillId="2" borderId="29" xfId="0" applyFont="1" applyFill="1" applyBorder="1"/>
    <xf numFmtId="0" fontId="6" fillId="2" borderId="29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7" xfId="0" applyFont="1" applyFill="1" applyBorder="1"/>
    <xf numFmtId="0" fontId="5" fillId="2" borderId="7" xfId="0" applyFont="1" applyFill="1" applyBorder="1"/>
    <xf numFmtId="0" fontId="8" fillId="0" borderId="2" xfId="0" applyFont="1" applyBorder="1" applyAlignment="1">
      <alignment vertical="top" wrapText="1"/>
    </xf>
    <xf numFmtId="3" fontId="6" fillId="2" borderId="2" xfId="0" applyNumberFormat="1" applyFont="1" applyFill="1" applyBorder="1" applyAlignment="1">
      <alignment horizontal="center"/>
    </xf>
    <xf numFmtId="0" fontId="1" fillId="0" borderId="4" xfId="0" applyFont="1" applyBorder="1"/>
    <xf numFmtId="3" fontId="6" fillId="2" borderId="1" xfId="0" applyNumberFormat="1" applyFont="1" applyFill="1" applyBorder="1" applyAlignment="1">
      <alignment horizontal="center"/>
    </xf>
    <xf numFmtId="0" fontId="1" fillId="0" borderId="3" xfId="0" applyFont="1" applyBorder="1"/>
    <xf numFmtId="0" fontId="6" fillId="2" borderId="3" xfId="0" applyFont="1" applyFill="1" applyBorder="1"/>
    <xf numFmtId="0" fontId="6" fillId="2" borderId="3" xfId="0" applyFont="1" applyFill="1" applyBorder="1" applyAlignment="1">
      <alignment horizontal="left"/>
    </xf>
    <xf numFmtId="3" fontId="6" fillId="2" borderId="3" xfId="0" applyNumberFormat="1" applyFont="1" applyFill="1" applyBorder="1" applyAlignment="1">
      <alignment horizontal="center"/>
    </xf>
    <xf numFmtId="0" fontId="5" fillId="2" borderId="2" xfId="0" applyFont="1" applyFill="1" applyBorder="1"/>
    <xf numFmtId="0" fontId="8" fillId="2" borderId="3" xfId="0" applyFont="1" applyFill="1" applyBorder="1"/>
    <xf numFmtId="0" fontId="6" fillId="2" borderId="26" xfId="0" applyFont="1" applyFill="1" applyBorder="1"/>
    <xf numFmtId="0" fontId="6" fillId="2" borderId="17" xfId="0" applyFont="1" applyFill="1" applyBorder="1"/>
    <xf numFmtId="0" fontId="1" fillId="2" borderId="4" xfId="0" applyFont="1" applyFill="1" applyBorder="1"/>
    <xf numFmtId="0" fontId="6" fillId="0" borderId="2" xfId="0" applyFont="1" applyBorder="1" applyAlignment="1">
      <alignment horizontal="center" vertical="top"/>
    </xf>
    <xf numFmtId="0" fontId="6" fillId="0" borderId="47" xfId="0" applyFont="1" applyBorder="1" applyAlignment="1">
      <alignment vertical="top"/>
    </xf>
    <xf numFmtId="0" fontId="1" fillId="2" borderId="0" xfId="0" applyFont="1" applyFill="1"/>
    <xf numFmtId="0" fontId="9" fillId="2" borderId="0" xfId="0" applyFont="1" applyFill="1" applyAlignment="1">
      <alignment horizontal="center"/>
    </xf>
    <xf numFmtId="0" fontId="8" fillId="2" borderId="0" xfId="0" applyFont="1" applyFill="1"/>
    <xf numFmtId="0" fontId="1" fillId="2" borderId="1" xfId="0" applyFont="1" applyFill="1" applyBorder="1" applyAlignment="1">
      <alignment horizontal="center" vertical="top"/>
    </xf>
    <xf numFmtId="3" fontId="2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7" fillId="2" borderId="5" xfId="0" applyFont="1" applyFill="1" applyBorder="1"/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center"/>
    </xf>
    <xf numFmtId="3" fontId="6" fillId="2" borderId="3" xfId="0" applyNumberFormat="1" applyFont="1" applyFill="1" applyBorder="1" applyAlignment="1">
      <alignment horizontal="center" vertical="top"/>
    </xf>
    <xf numFmtId="3" fontId="6" fillId="2" borderId="18" xfId="0" applyNumberFormat="1" applyFont="1" applyFill="1" applyBorder="1" applyAlignment="1">
      <alignment horizontal="left"/>
    </xf>
    <xf numFmtId="0" fontId="6" fillId="2" borderId="4" xfId="0" applyFont="1" applyFill="1" applyBorder="1"/>
    <xf numFmtId="0" fontId="6" fillId="2" borderId="16" xfId="0" applyFont="1" applyFill="1" applyBorder="1" applyAlignment="1">
      <alignment horizontal="left"/>
    </xf>
    <xf numFmtId="0" fontId="7" fillId="2" borderId="6" xfId="0" applyFont="1" applyFill="1" applyBorder="1"/>
    <xf numFmtId="3" fontId="6" fillId="2" borderId="5" xfId="0" applyNumberFormat="1" applyFont="1" applyFill="1" applyBorder="1" applyAlignment="1">
      <alignment horizontal="center"/>
    </xf>
    <xf numFmtId="0" fontId="6" fillId="2" borderId="15" xfId="0" applyFont="1" applyFill="1" applyBorder="1" applyAlignment="1">
      <alignment horizontal="left"/>
    </xf>
    <xf numFmtId="0" fontId="6" fillId="2" borderId="5" xfId="0" applyFont="1" applyFill="1" applyBorder="1"/>
    <xf numFmtId="0" fontId="6" fillId="2" borderId="5" xfId="0" applyFont="1" applyFill="1" applyBorder="1" applyAlignment="1">
      <alignment horizontal="center"/>
    </xf>
    <xf numFmtId="3" fontId="6" fillId="2" borderId="2" xfId="0" applyNumberFormat="1" applyFont="1" applyFill="1" applyBorder="1" applyAlignment="1">
      <alignment horizontal="center" vertical="top"/>
    </xf>
    <xf numFmtId="3" fontId="6" fillId="2" borderId="15" xfId="0" applyNumberFormat="1" applyFont="1" applyFill="1" applyBorder="1" applyAlignment="1">
      <alignment horizontal="left"/>
    </xf>
    <xf numFmtId="3" fontId="6" fillId="2" borderId="9" xfId="0" applyNumberFormat="1" applyFont="1" applyFill="1" applyBorder="1" applyAlignment="1">
      <alignment horizontal="center"/>
    </xf>
    <xf numFmtId="0" fontId="6" fillId="2" borderId="19" xfId="0" applyFont="1" applyFill="1" applyBorder="1" applyAlignment="1">
      <alignment horizontal="left"/>
    </xf>
    <xf numFmtId="0" fontId="7" fillId="2" borderId="9" xfId="0" applyFont="1" applyFill="1" applyBorder="1"/>
    <xf numFmtId="0" fontId="6" fillId="2" borderId="2" xfId="0" applyFont="1" applyFill="1" applyBorder="1"/>
    <xf numFmtId="0" fontId="6" fillId="2" borderId="11" xfId="0" applyFont="1" applyFill="1" applyBorder="1" applyAlignment="1">
      <alignment horizontal="left"/>
    </xf>
    <xf numFmtId="0" fontId="6" fillId="2" borderId="33" xfId="0" applyFont="1" applyFill="1" applyBorder="1"/>
    <xf numFmtId="0" fontId="6" fillId="2" borderId="37" xfId="0" applyFont="1" applyFill="1" applyBorder="1" applyAlignment="1">
      <alignment horizontal="center"/>
    </xf>
    <xf numFmtId="3" fontId="6" fillId="2" borderId="36" xfId="0" applyNumberFormat="1" applyFont="1" applyFill="1" applyBorder="1" applyAlignment="1">
      <alignment horizontal="center"/>
    </xf>
    <xf numFmtId="0" fontId="6" fillId="2" borderId="27" xfId="0" applyFont="1" applyFill="1" applyBorder="1" applyAlignment="1">
      <alignment horizontal="left"/>
    </xf>
    <xf numFmtId="0" fontId="7" fillId="2" borderId="3" xfId="0" applyFont="1" applyFill="1" applyBorder="1"/>
    <xf numFmtId="0" fontId="6" fillId="2" borderId="15" xfId="0" applyFont="1" applyFill="1" applyBorder="1"/>
    <xf numFmtId="0" fontId="6" fillId="2" borderId="39" xfId="0" applyFont="1" applyFill="1" applyBorder="1"/>
    <xf numFmtId="0" fontId="6" fillId="2" borderId="1" xfId="0" applyFont="1" applyFill="1" applyBorder="1"/>
    <xf numFmtId="0" fontId="6" fillId="2" borderId="14" xfId="0" applyFont="1" applyFill="1" applyBorder="1"/>
    <xf numFmtId="0" fontId="7" fillId="2" borderId="1" xfId="0" applyFont="1" applyFill="1" applyBorder="1"/>
    <xf numFmtId="3" fontId="6" fillId="2" borderId="4" xfId="0" applyNumberFormat="1" applyFont="1" applyFill="1" applyBorder="1" applyAlignment="1">
      <alignment horizontal="center"/>
    </xf>
    <xf numFmtId="0" fontId="6" fillId="2" borderId="4" xfId="0" applyFont="1" applyFill="1" applyBorder="1" applyAlignment="1">
      <alignment horizontal="left"/>
    </xf>
    <xf numFmtId="0" fontId="5" fillId="2" borderId="4" xfId="0" applyFont="1" applyFill="1" applyBorder="1"/>
    <xf numFmtId="3" fontId="8" fillId="2" borderId="3" xfId="0" applyNumberFormat="1" applyFont="1" applyFill="1" applyBorder="1" applyAlignment="1">
      <alignment horizontal="center"/>
    </xf>
    <xf numFmtId="0" fontId="6" fillId="2" borderId="8" xfId="0" applyFont="1" applyFill="1" applyBorder="1"/>
    <xf numFmtId="0" fontId="5" fillId="2" borderId="3" xfId="0" applyFont="1" applyFill="1" applyBorder="1"/>
    <xf numFmtId="3" fontId="6" fillId="2" borderId="10" xfId="0" applyNumberFormat="1" applyFont="1" applyFill="1" applyBorder="1" applyAlignment="1">
      <alignment horizontal="center"/>
    </xf>
    <xf numFmtId="0" fontId="1" fillId="2" borderId="9" xfId="0" applyFont="1" applyFill="1" applyBorder="1"/>
    <xf numFmtId="0" fontId="5" fillId="2" borderId="9" xfId="0" applyFont="1" applyFill="1" applyBorder="1"/>
    <xf numFmtId="0" fontId="5" fillId="2" borderId="5" xfId="0" applyFont="1" applyFill="1" applyBorder="1"/>
    <xf numFmtId="0" fontId="6" fillId="2" borderId="20" xfId="0" applyFont="1" applyFill="1" applyBorder="1"/>
    <xf numFmtId="0" fontId="6" fillId="2" borderId="6" xfId="0" applyFont="1" applyFill="1" applyBorder="1" applyAlignment="1">
      <alignment horizontal="center"/>
    </xf>
    <xf numFmtId="0" fontId="6" fillId="2" borderId="16" xfId="0" applyFont="1" applyFill="1" applyBorder="1"/>
    <xf numFmtId="0" fontId="6" fillId="2" borderId="18" xfId="0" applyFont="1" applyFill="1" applyBorder="1"/>
    <xf numFmtId="0" fontId="5" fillId="2" borderId="6" xfId="0" applyFont="1" applyFill="1" applyBorder="1"/>
    <xf numFmtId="3" fontId="6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/>
    <xf numFmtId="0" fontId="6" fillId="2" borderId="17" xfId="0" applyFont="1" applyFill="1" applyBorder="1" applyAlignment="1">
      <alignment horizontal="left"/>
    </xf>
    <xf numFmtId="3" fontId="6" fillId="2" borderId="50" xfId="0" applyNumberFormat="1" applyFont="1" applyFill="1" applyBorder="1" applyAlignment="1">
      <alignment horizontal="center" vertical="top"/>
    </xf>
    <xf numFmtId="0" fontId="6" fillId="2" borderId="38" xfId="0" applyFont="1" applyFill="1" applyBorder="1"/>
    <xf numFmtId="0" fontId="6" fillId="2" borderId="50" xfId="0" applyFont="1" applyFill="1" applyBorder="1"/>
    <xf numFmtId="3" fontId="6" fillId="2" borderId="4" xfId="0" applyNumberFormat="1" applyFont="1" applyFill="1" applyBorder="1" applyAlignment="1">
      <alignment horizontal="center" vertical="top"/>
    </xf>
    <xf numFmtId="0" fontId="6" fillId="2" borderId="43" xfId="0" applyFont="1" applyFill="1" applyBorder="1"/>
    <xf numFmtId="0" fontId="6" fillId="2" borderId="41" xfId="0" applyFont="1" applyFill="1" applyBorder="1" applyAlignment="1">
      <alignment horizontal="left"/>
    </xf>
    <xf numFmtId="0" fontId="6" fillId="2" borderId="35" xfId="0" applyFont="1" applyFill="1" applyBorder="1" applyAlignment="1">
      <alignment horizontal="left"/>
    </xf>
    <xf numFmtId="0" fontId="6" fillId="2" borderId="53" xfId="0" applyFont="1" applyFill="1" applyBorder="1"/>
    <xf numFmtId="0" fontId="8" fillId="2" borderId="4" xfId="0" applyFont="1" applyFill="1" applyBorder="1" applyAlignment="1">
      <alignment horizontal="center"/>
    </xf>
    <xf numFmtId="3" fontId="8" fillId="2" borderId="4" xfId="0" applyNumberFormat="1" applyFont="1" applyFill="1" applyBorder="1" applyAlignment="1">
      <alignment horizontal="center"/>
    </xf>
    <xf numFmtId="0" fontId="8" fillId="2" borderId="17" xfId="0" applyFont="1" applyFill="1" applyBorder="1"/>
    <xf numFmtId="0" fontId="8" fillId="2" borderId="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/>
    <xf numFmtId="0" fontId="6" fillId="2" borderId="2" xfId="0" applyFont="1" applyFill="1" applyBorder="1" applyAlignment="1">
      <alignment horizontal="center"/>
    </xf>
    <xf numFmtId="0" fontId="6" fillId="2" borderId="19" xfId="0" applyFont="1" applyFill="1" applyBorder="1"/>
    <xf numFmtId="0" fontId="6" fillId="2" borderId="6" xfId="0" applyFont="1" applyFill="1" applyBorder="1"/>
    <xf numFmtId="0" fontId="6" fillId="2" borderId="11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left"/>
    </xf>
    <xf numFmtId="0" fontId="6" fillId="2" borderId="42" xfId="0" applyFont="1" applyFill="1" applyBorder="1"/>
    <xf numFmtId="0" fontId="10" fillId="2" borderId="1" xfId="0" applyFont="1" applyFill="1" applyBorder="1" applyAlignment="1">
      <alignment horizontal="center"/>
    </xf>
    <xf numFmtId="3" fontId="10" fillId="2" borderId="1" xfId="0" applyNumberFormat="1" applyFont="1" applyFill="1" applyBorder="1" applyAlignment="1">
      <alignment horizontal="center"/>
    </xf>
    <xf numFmtId="0" fontId="6" fillId="2" borderId="32" xfId="0" applyFont="1" applyFill="1" applyBorder="1"/>
    <xf numFmtId="0" fontId="6" fillId="2" borderId="40" xfId="0" applyFont="1" applyFill="1" applyBorder="1" applyAlignment="1">
      <alignment horizontal="center"/>
    </xf>
    <xf numFmtId="0" fontId="6" fillId="2" borderId="44" xfId="0" applyFont="1" applyFill="1" applyBorder="1"/>
    <xf numFmtId="0" fontId="6" fillId="2" borderId="13" xfId="0" applyFont="1" applyFill="1" applyBorder="1"/>
    <xf numFmtId="0" fontId="6" fillId="2" borderId="27" xfId="0" applyFont="1" applyFill="1" applyBorder="1"/>
    <xf numFmtId="0" fontId="6" fillId="2" borderId="9" xfId="0" applyFont="1" applyFill="1" applyBorder="1"/>
    <xf numFmtId="0" fontId="6" fillId="2" borderId="25" xfId="0" applyFont="1" applyFill="1" applyBorder="1" applyAlignment="1">
      <alignment horizontal="center"/>
    </xf>
    <xf numFmtId="0" fontId="6" fillId="2" borderId="27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6" fillId="2" borderId="25" xfId="0" applyFont="1" applyFill="1" applyBorder="1"/>
    <xf numFmtId="0" fontId="8" fillId="2" borderId="2" xfId="0" applyFont="1" applyFill="1" applyBorder="1"/>
    <xf numFmtId="0" fontId="6" fillId="2" borderId="28" xfId="0" applyFont="1" applyFill="1" applyBorder="1" applyAlignment="1">
      <alignment horizontal="center"/>
    </xf>
    <xf numFmtId="0" fontId="1" fillId="2" borderId="5" xfId="0" applyFont="1" applyFill="1" applyBorder="1"/>
    <xf numFmtId="0" fontId="6" fillId="2" borderId="10" xfId="0" applyFont="1" applyFill="1" applyBorder="1" applyAlignment="1">
      <alignment horizontal="center"/>
    </xf>
    <xf numFmtId="0" fontId="8" fillId="2" borderId="7" xfId="0" applyFont="1" applyFill="1" applyBorder="1"/>
    <xf numFmtId="0" fontId="8" fillId="2" borderId="9" xfId="0" applyFont="1" applyFill="1" applyBorder="1"/>
    <xf numFmtId="0" fontId="6" fillId="0" borderId="5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 applyAlignment="1">
      <alignment vertical="center" wrapText="1"/>
    </xf>
    <xf numFmtId="0" fontId="6" fillId="2" borderId="10" xfId="0" applyFont="1" applyFill="1" applyBorder="1"/>
    <xf numFmtId="0" fontId="6" fillId="2" borderId="9" xfId="0" applyFont="1" applyFill="1" applyBorder="1" applyAlignment="1">
      <alignment horizontal="center" vertical="center"/>
    </xf>
    <xf numFmtId="0" fontId="6" fillId="2" borderId="45" xfId="0" applyFont="1" applyFill="1" applyBorder="1"/>
    <xf numFmtId="3" fontId="10" fillId="2" borderId="4" xfId="0" applyNumberFormat="1" applyFont="1" applyFill="1" applyBorder="1" applyAlignment="1">
      <alignment horizontal="center"/>
    </xf>
    <xf numFmtId="0" fontId="12" fillId="2" borderId="1" xfId="0" applyFont="1" applyFill="1" applyBorder="1"/>
    <xf numFmtId="0" fontId="15" fillId="2" borderId="3" xfId="0" applyFont="1" applyFill="1" applyBorder="1" applyAlignment="1">
      <alignment horizontal="center"/>
    </xf>
    <xf numFmtId="0" fontId="6" fillId="2" borderId="23" xfId="0" applyFont="1" applyFill="1" applyBorder="1"/>
    <xf numFmtId="0" fontId="6" fillId="2" borderId="24" xfId="0" applyFont="1" applyFill="1" applyBorder="1"/>
    <xf numFmtId="0" fontId="6" fillId="2" borderId="26" xfId="0" applyFont="1" applyFill="1" applyBorder="1" applyAlignment="1">
      <alignment horizontal="center"/>
    </xf>
    <xf numFmtId="0" fontId="6" fillId="2" borderId="40" xfId="0" applyFont="1" applyFill="1" applyBorder="1"/>
    <xf numFmtId="0" fontId="8" fillId="2" borderId="0" xfId="0" applyFont="1" applyFill="1" applyBorder="1"/>
    <xf numFmtId="0" fontId="6" fillId="2" borderId="47" xfId="0" applyFont="1" applyFill="1" applyBorder="1"/>
    <xf numFmtId="0" fontId="6" fillId="2" borderId="55" xfId="0" applyFont="1" applyFill="1" applyBorder="1"/>
    <xf numFmtId="0" fontId="6" fillId="2" borderId="51" xfId="0" applyFont="1" applyFill="1" applyBorder="1"/>
    <xf numFmtId="0" fontId="6" fillId="2" borderId="54" xfId="0" applyFont="1" applyFill="1" applyBorder="1"/>
    <xf numFmtId="0" fontId="6" fillId="2" borderId="18" xfId="0" applyFont="1" applyFill="1" applyBorder="1" applyAlignment="1">
      <alignment horizontal="center"/>
    </xf>
    <xf numFmtId="0" fontId="6" fillId="2" borderId="15" xfId="0" applyFont="1" applyFill="1" applyBorder="1" applyAlignment="1">
      <alignment wrapText="1"/>
    </xf>
    <xf numFmtId="0" fontId="8" fillId="2" borderId="5" xfId="0" applyFont="1" applyFill="1" applyBorder="1"/>
    <xf numFmtId="60" fontId="6" fillId="2" borderId="9" xfId="0" applyNumberFormat="1" applyFont="1" applyFill="1" applyBorder="1" applyAlignment="1">
      <alignment wrapText="1"/>
    </xf>
    <xf numFmtId="0" fontId="8" fillId="2" borderId="10" xfId="0" applyFont="1" applyFill="1" applyBorder="1"/>
    <xf numFmtId="0" fontId="8" fillId="2" borderId="29" xfId="0" applyFont="1" applyFill="1" applyBorder="1"/>
    <xf numFmtId="0" fontId="6" fillId="2" borderId="52" xfId="0" applyFont="1" applyFill="1" applyBorder="1"/>
    <xf numFmtId="0" fontId="8" fillId="2" borderId="6" xfId="0" applyFont="1" applyFill="1" applyBorder="1"/>
    <xf numFmtId="0" fontId="8" fillId="2" borderId="4" xfId="0" applyFont="1" applyFill="1" applyBorder="1"/>
    <xf numFmtId="0" fontId="6" fillId="2" borderId="21" xfId="0" applyFont="1" applyFill="1" applyBorder="1"/>
    <xf numFmtId="0" fontId="6" fillId="2" borderId="22" xfId="0" applyFont="1" applyFill="1" applyBorder="1"/>
    <xf numFmtId="0" fontId="6" fillId="2" borderId="7" xfId="0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vertical="top" wrapText="1"/>
    </xf>
    <xf numFmtId="0" fontId="13" fillId="0" borderId="1" xfId="0" applyFont="1" applyBorder="1" applyAlignment="1">
      <alignment horizontal="center"/>
    </xf>
    <xf numFmtId="0" fontId="6" fillId="0" borderId="0" xfId="0" applyFont="1"/>
    <xf numFmtId="0" fontId="0" fillId="0" borderId="0" xfId="0" applyAlignment="1">
      <alignment horizontal="center" vertical="center" wrapText="1"/>
    </xf>
    <xf numFmtId="0" fontId="6" fillId="0" borderId="58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0" xfId="0" applyFont="1"/>
    <xf numFmtId="0" fontId="6" fillId="3" borderId="3" xfId="0" applyFont="1" applyFill="1" applyBorder="1" applyAlignment="1">
      <alignment vertical="top" wrapText="1"/>
    </xf>
    <xf numFmtId="0" fontId="6" fillId="3" borderId="62" xfId="0" applyFont="1" applyFill="1" applyBorder="1" applyAlignment="1">
      <alignment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64" xfId="0" applyFont="1" applyBorder="1" applyAlignment="1">
      <alignment vertical="top" wrapText="1"/>
    </xf>
    <xf numFmtId="0" fontId="6" fillId="0" borderId="64" xfId="0" applyFont="1" applyBorder="1" applyAlignment="1">
      <alignment horizontal="center" vertical="center" wrapText="1"/>
    </xf>
    <xf numFmtId="0" fontId="6" fillId="0" borderId="63" xfId="0" applyFont="1" applyBorder="1" applyAlignment="1">
      <alignment vertical="top" wrapText="1"/>
    </xf>
    <xf numFmtId="0" fontId="6" fillId="0" borderId="62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left" vertical="top" wrapText="1"/>
    </xf>
    <xf numFmtId="0" fontId="7" fillId="0" borderId="6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62" xfId="0" applyFont="1" applyBorder="1" applyAlignment="1">
      <alignment horizontal="left" vertical="top" wrapText="1"/>
    </xf>
    <xf numFmtId="0" fontId="6" fillId="0" borderId="6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62" xfId="0" applyBorder="1" applyAlignment="1">
      <alignment horizontal="left" vertical="top" wrapText="1"/>
    </xf>
    <xf numFmtId="0" fontId="16" fillId="0" borderId="63" xfId="0" applyFont="1" applyBorder="1" applyAlignment="1">
      <alignment horizontal="left" vertical="top" wrapText="1"/>
    </xf>
    <xf numFmtId="0" fontId="6" fillId="0" borderId="63" xfId="0" applyFont="1" applyBorder="1" applyAlignment="1">
      <alignment horizontal="left" vertical="top" wrapText="1"/>
    </xf>
    <xf numFmtId="0" fontId="6" fillId="2" borderId="18" xfId="0" applyFont="1" applyFill="1" applyBorder="1" applyAlignment="1">
      <alignment vertical="top"/>
    </xf>
    <xf numFmtId="0" fontId="6" fillId="2" borderId="4" xfId="0" applyFont="1" applyFill="1" applyBorder="1" applyAlignment="1">
      <alignment wrapText="1"/>
    </xf>
    <xf numFmtId="0" fontId="1" fillId="2" borderId="3" xfId="0" applyFont="1" applyFill="1" applyBorder="1"/>
    <xf numFmtId="0" fontId="1" fillId="2" borderId="0" xfId="0" applyFont="1" applyFill="1" applyBorder="1"/>
    <xf numFmtId="0" fontId="8" fillId="2" borderId="2" xfId="0" applyFont="1" applyFill="1" applyBorder="1" applyAlignment="1">
      <alignment horizontal="left"/>
    </xf>
    <xf numFmtId="0" fontId="8" fillId="2" borderId="2" xfId="0" applyFont="1" applyFill="1" applyBorder="1" applyAlignment="1">
      <alignment horizontal="center"/>
    </xf>
    <xf numFmtId="3" fontId="8" fillId="2" borderId="2" xfId="0" applyNumberFormat="1" applyFont="1" applyFill="1" applyBorder="1" applyAlignment="1">
      <alignment horizontal="center"/>
    </xf>
    <xf numFmtId="0" fontId="8" fillId="2" borderId="11" xfId="0" applyFont="1" applyFill="1" applyBorder="1"/>
    <xf numFmtId="0" fontId="6" fillId="2" borderId="66" xfId="0" applyFont="1" applyFill="1" applyBorder="1"/>
    <xf numFmtId="0" fontId="6" fillId="0" borderId="26" xfId="0" applyFont="1" applyBorder="1"/>
    <xf numFmtId="0" fontId="6" fillId="0" borderId="10" xfId="0" applyFont="1" applyBorder="1"/>
    <xf numFmtId="0" fontId="6" fillId="2" borderId="2" xfId="0" applyFont="1" applyFill="1" applyBorder="1" applyAlignment="1">
      <alignment wrapText="1"/>
    </xf>
    <xf numFmtId="0" fontId="6" fillId="2" borderId="10" xfId="0" applyFont="1" applyFill="1" applyBorder="1" applyAlignment="1">
      <alignment wrapText="1"/>
    </xf>
    <xf numFmtId="0" fontId="6" fillId="2" borderId="1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6" fillId="0" borderId="63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0" fillId="0" borderId="0" xfId="0" applyAlignment="1">
      <alignment wrapText="1"/>
    </xf>
    <xf numFmtId="0" fontId="6" fillId="2" borderId="45" xfId="0" applyFont="1" applyFill="1" applyBorder="1" applyAlignment="1">
      <alignment wrapText="1"/>
    </xf>
    <xf numFmtId="0" fontId="6" fillId="2" borderId="45" xfId="0" applyFont="1" applyFill="1" applyBorder="1" applyAlignment="1">
      <alignment horizontal="center" vertical="top"/>
    </xf>
    <xf numFmtId="0" fontId="6" fillId="2" borderId="46" xfId="0" applyFont="1" applyFill="1" applyBorder="1" applyAlignment="1">
      <alignment vertical="top"/>
    </xf>
    <xf numFmtId="3" fontId="13" fillId="0" borderId="1" xfId="0" applyNumberFormat="1" applyFont="1" applyBorder="1" applyAlignment="1">
      <alignment horizontal="center"/>
    </xf>
    <xf numFmtId="0" fontId="10" fillId="2" borderId="7" xfId="0" applyFont="1" applyFill="1" applyBorder="1" applyAlignment="1">
      <alignment horizontal="center" vertical="center"/>
    </xf>
    <xf numFmtId="0" fontId="6" fillId="2" borderId="68" xfId="0" applyFont="1" applyFill="1" applyBorder="1"/>
    <xf numFmtId="0" fontId="6" fillId="2" borderId="69" xfId="0" applyFont="1" applyFill="1" applyBorder="1"/>
    <xf numFmtId="0" fontId="6" fillId="2" borderId="70" xfId="0" applyFont="1" applyFill="1" applyBorder="1"/>
    <xf numFmtId="0" fontId="6" fillId="2" borderId="67" xfId="0" applyFont="1" applyFill="1" applyBorder="1"/>
    <xf numFmtId="0" fontId="6" fillId="2" borderId="10" xfId="0" applyFont="1" applyFill="1" applyBorder="1" applyAlignment="1">
      <alignment horizontal="left"/>
    </xf>
    <xf numFmtId="0" fontId="5" fillId="2" borderId="10" xfId="0" applyFont="1" applyFill="1" applyBorder="1"/>
    <xf numFmtId="0" fontId="6" fillId="2" borderId="3" xfId="0" applyFont="1" applyFill="1" applyBorder="1" applyAlignment="1">
      <alignment vertical="top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/>
    </xf>
    <xf numFmtId="0" fontId="14" fillId="0" borderId="4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13" fillId="0" borderId="3" xfId="0" applyFont="1" applyBorder="1" applyAlignment="1">
      <alignment horizontal="center" vertical="top"/>
    </xf>
    <xf numFmtId="0" fontId="6" fillId="3" borderId="3" xfId="0" applyFont="1" applyFill="1" applyBorder="1" applyAlignment="1">
      <alignment vertical="top" wrapText="1"/>
    </xf>
    <xf numFmtId="0" fontId="6" fillId="3" borderId="62" xfId="0" applyFont="1" applyFill="1" applyBorder="1" applyAlignment="1">
      <alignment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3" borderId="62" xfId="0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0" borderId="63" xfId="0" applyFont="1" applyBorder="1" applyAlignment="1">
      <alignment vertical="top" wrapText="1"/>
    </xf>
    <xf numFmtId="0" fontId="6" fillId="0" borderId="64" xfId="0" applyFont="1" applyBorder="1" applyAlignment="1">
      <alignment vertical="top" wrapText="1"/>
    </xf>
    <xf numFmtId="0" fontId="6" fillId="0" borderId="65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6" fillId="0" borderId="65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59" xfId="0" applyFont="1" applyBorder="1" applyAlignment="1">
      <alignment vertical="top" wrapText="1"/>
    </xf>
    <xf numFmtId="0" fontId="6" fillId="0" borderId="56" xfId="0" applyFont="1" applyBorder="1" applyAlignment="1">
      <alignment vertical="top" wrapText="1"/>
    </xf>
    <xf numFmtId="0" fontId="6" fillId="0" borderId="57" xfId="0" applyFont="1" applyBorder="1" applyAlignment="1">
      <alignment vertical="top" wrapText="1"/>
    </xf>
    <xf numFmtId="0" fontId="6" fillId="0" borderId="57" xfId="0" applyFont="1" applyBorder="1" applyAlignment="1">
      <alignment horizontal="center" vertical="center" wrapText="1"/>
    </xf>
    <xf numFmtId="0" fontId="6" fillId="0" borderId="60" xfId="0" applyFont="1" applyBorder="1" applyAlignment="1">
      <alignment vertical="top" wrapText="1"/>
    </xf>
    <xf numFmtId="0" fontId="6" fillId="0" borderId="59" xfId="0" applyFont="1" applyBorder="1" applyAlignment="1">
      <alignment horizontal="center" vertical="top" wrapText="1"/>
    </xf>
    <xf numFmtId="0" fontId="6" fillId="0" borderId="56" xfId="0" applyFont="1" applyBorder="1" applyAlignment="1">
      <alignment horizontal="center" vertical="top" wrapText="1"/>
    </xf>
    <xf numFmtId="0" fontId="6" fillId="0" borderId="63" xfId="0" applyFont="1" applyBorder="1" applyAlignment="1">
      <alignment horizontal="left" vertical="top" wrapText="1"/>
    </xf>
    <xf numFmtId="0" fontId="6" fillId="0" borderId="6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6" fillId="0" borderId="6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62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62" xfId="0" applyFont="1" applyBorder="1" applyAlignment="1">
      <alignment horizontal="left" vertical="top" wrapText="1"/>
    </xf>
    <xf numFmtId="0" fontId="6" fillId="0" borderId="63" xfId="0" applyFont="1" applyBorder="1" applyAlignment="1">
      <alignment horizontal="center" vertical="top" wrapText="1"/>
    </xf>
    <xf numFmtId="0" fontId="6" fillId="0" borderId="62" xfId="0" applyFont="1" applyBorder="1" applyAlignment="1">
      <alignment horizontal="center" vertical="top" wrapText="1"/>
    </xf>
    <xf numFmtId="0" fontId="6" fillId="0" borderId="6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left"/>
    </xf>
    <xf numFmtId="0" fontId="6" fillId="2" borderId="9" xfId="0" applyFont="1" applyFill="1" applyBorder="1" applyAlignment="1">
      <alignment horizontal="left" wrapText="1"/>
    </xf>
    <xf numFmtId="3" fontId="6" fillId="2" borderId="9" xfId="0" applyNumberFormat="1" applyFont="1" applyFill="1" applyBorder="1" applyAlignment="1">
      <alignment horizontal="center" vertical="top"/>
    </xf>
    <xf numFmtId="0" fontId="6" fillId="2" borderId="19" xfId="0" applyFont="1" applyFill="1" applyBorder="1" applyAlignment="1">
      <alignment vertical="top"/>
    </xf>
    <xf numFmtId="0" fontId="6" fillId="2" borderId="6" xfId="0" applyFont="1" applyFill="1" applyBorder="1" applyAlignment="1">
      <alignment wrapText="1"/>
    </xf>
    <xf numFmtId="0" fontId="6" fillId="2" borderId="9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vertical="top"/>
    </xf>
    <xf numFmtId="0" fontId="6" fillId="2" borderId="9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view="pageBreakPreview" topLeftCell="A56" zoomScale="90" zoomScaleNormal="85" zoomScaleSheetLayoutView="90" workbookViewId="0">
      <selection activeCell="E64" sqref="E64"/>
    </sheetView>
  </sheetViews>
  <sheetFormatPr defaultRowHeight="21.75" x14ac:dyDescent="0.5"/>
  <cols>
    <col min="1" max="1" width="16.875" style="1" customWidth="1"/>
    <col min="2" max="2" width="47.75" style="1" customWidth="1"/>
    <col min="3" max="3" width="10.375" style="1" customWidth="1"/>
    <col min="4" max="4" width="27" style="1" customWidth="1"/>
    <col min="5" max="5" width="30.125" style="1" customWidth="1"/>
    <col min="6" max="6" width="14.5" style="1" customWidth="1"/>
    <col min="7" max="16384" width="9" style="1"/>
  </cols>
  <sheetData>
    <row r="1" spans="1:6" ht="27.75" x14ac:dyDescent="0.65">
      <c r="A1" s="96"/>
      <c r="B1" s="97"/>
      <c r="C1" s="97" t="s">
        <v>65</v>
      </c>
      <c r="D1" s="97"/>
      <c r="E1" s="96"/>
      <c r="F1" s="96"/>
    </row>
    <row r="2" spans="1:6" ht="24" x14ac:dyDescent="0.55000000000000004">
      <c r="A2" s="98" t="s">
        <v>14</v>
      </c>
      <c r="B2" s="98"/>
      <c r="C2" s="98"/>
      <c r="D2" s="98"/>
      <c r="E2" s="98"/>
      <c r="F2" s="98"/>
    </row>
    <row r="3" spans="1:6" ht="24" x14ac:dyDescent="0.55000000000000004">
      <c r="A3" s="98" t="s">
        <v>0</v>
      </c>
      <c r="B3" s="98"/>
      <c r="C3" s="98"/>
      <c r="D3" s="98"/>
      <c r="E3" s="98"/>
      <c r="F3" s="98"/>
    </row>
    <row r="4" spans="1:6" ht="21.75" customHeight="1" x14ac:dyDescent="0.55000000000000004">
      <c r="A4" s="295" t="s">
        <v>1</v>
      </c>
      <c r="B4" s="295" t="s">
        <v>2</v>
      </c>
      <c r="C4" s="295" t="s">
        <v>3</v>
      </c>
      <c r="D4" s="273" t="s">
        <v>68</v>
      </c>
      <c r="E4" s="297" t="s">
        <v>4</v>
      </c>
      <c r="F4" s="295" t="s">
        <v>83</v>
      </c>
    </row>
    <row r="5" spans="1:6" ht="24" x14ac:dyDescent="0.55000000000000004">
      <c r="A5" s="296"/>
      <c r="B5" s="296"/>
      <c r="C5" s="296"/>
      <c r="D5" s="228" t="s">
        <v>84</v>
      </c>
      <c r="E5" s="298"/>
      <c r="F5" s="296"/>
    </row>
    <row r="6" spans="1:6" x14ac:dyDescent="0.5">
      <c r="A6" s="99"/>
      <c r="B6" s="99"/>
      <c r="C6" s="99"/>
      <c r="D6" s="100">
        <f>SUM(D66+D69+D72+D76+D79+D82+D87+D91)</f>
        <v>10930</v>
      </c>
      <c r="E6" s="99"/>
      <c r="F6" s="101"/>
    </row>
    <row r="7" spans="1:6" ht="24" x14ac:dyDescent="0.55000000000000004">
      <c r="A7" s="86" t="s">
        <v>146</v>
      </c>
      <c r="B7" s="86" t="s">
        <v>154</v>
      </c>
      <c r="C7" s="102" t="s">
        <v>6</v>
      </c>
      <c r="D7" s="84">
        <v>50</v>
      </c>
      <c r="E7" s="103" t="s">
        <v>13</v>
      </c>
      <c r="F7" s="104"/>
    </row>
    <row r="8" spans="1:6" ht="24" x14ac:dyDescent="0.55000000000000004">
      <c r="A8" s="86"/>
      <c r="B8" s="105" t="s">
        <v>155</v>
      </c>
      <c r="C8" s="106" t="s">
        <v>6</v>
      </c>
      <c r="D8" s="107">
        <v>765</v>
      </c>
      <c r="E8" s="108" t="s">
        <v>126</v>
      </c>
      <c r="F8" s="104"/>
    </row>
    <row r="9" spans="1:6" ht="24" x14ac:dyDescent="0.55000000000000004">
      <c r="A9" s="86"/>
      <c r="B9" s="109" t="s">
        <v>36</v>
      </c>
      <c r="C9" s="109"/>
      <c r="D9" s="15">
        <v>100</v>
      </c>
      <c r="E9" s="110" t="s">
        <v>13</v>
      </c>
      <c r="F9" s="111"/>
    </row>
    <row r="10" spans="1:6" ht="24" x14ac:dyDescent="0.55000000000000004">
      <c r="A10" s="86"/>
      <c r="B10" s="105" t="s">
        <v>156</v>
      </c>
      <c r="C10" s="106" t="s">
        <v>6</v>
      </c>
      <c r="D10" s="112">
        <v>300</v>
      </c>
      <c r="E10" s="113" t="s">
        <v>34</v>
      </c>
      <c r="F10" s="104"/>
    </row>
    <row r="11" spans="1:6" ht="24" x14ac:dyDescent="0.55000000000000004">
      <c r="A11" s="86"/>
      <c r="B11" s="109"/>
      <c r="C11" s="109"/>
      <c r="D11" s="15">
        <v>100</v>
      </c>
      <c r="E11" s="110" t="s">
        <v>13</v>
      </c>
      <c r="F11" s="111"/>
    </row>
    <row r="12" spans="1:6" ht="24" x14ac:dyDescent="0.55000000000000004">
      <c r="A12" s="86"/>
      <c r="B12" s="121" t="s">
        <v>157</v>
      </c>
      <c r="C12" s="168" t="s">
        <v>6</v>
      </c>
      <c r="D12" s="116">
        <v>580</v>
      </c>
      <c r="E12" s="117" t="s">
        <v>126</v>
      </c>
      <c r="F12" s="104"/>
    </row>
    <row r="13" spans="1:6" ht="24" x14ac:dyDescent="0.55000000000000004">
      <c r="A13" s="86"/>
      <c r="B13" s="257" t="s">
        <v>45</v>
      </c>
      <c r="C13" s="109"/>
      <c r="D13" s="118">
        <v>50</v>
      </c>
      <c r="E13" s="119" t="s">
        <v>13</v>
      </c>
      <c r="F13" s="120"/>
    </row>
    <row r="14" spans="1:6" ht="24" x14ac:dyDescent="0.55000000000000004">
      <c r="A14" s="86"/>
      <c r="B14" s="121" t="s">
        <v>158</v>
      </c>
      <c r="C14" s="106" t="s">
        <v>6</v>
      </c>
      <c r="D14" s="116">
        <v>20</v>
      </c>
      <c r="E14" s="122" t="s">
        <v>126</v>
      </c>
      <c r="F14" s="104"/>
    </row>
    <row r="15" spans="1:6" ht="24" x14ac:dyDescent="0.55000000000000004">
      <c r="A15" s="86"/>
      <c r="B15" s="123"/>
      <c r="C15" s="124"/>
      <c r="D15" s="125">
        <v>100</v>
      </c>
      <c r="E15" s="126" t="s">
        <v>13</v>
      </c>
      <c r="F15" s="127"/>
    </row>
    <row r="16" spans="1:6" ht="24" x14ac:dyDescent="0.55000000000000004">
      <c r="A16" s="86"/>
      <c r="B16" s="121" t="s">
        <v>159</v>
      </c>
      <c r="C16" s="106" t="s">
        <v>6</v>
      </c>
      <c r="D16" s="107">
        <v>435</v>
      </c>
      <c r="E16" s="113" t="s">
        <v>126</v>
      </c>
      <c r="F16" s="104"/>
    </row>
    <row r="17" spans="1:6" ht="24" x14ac:dyDescent="0.55000000000000004">
      <c r="A17" s="86"/>
      <c r="B17" s="109"/>
      <c r="C17" s="60"/>
      <c r="D17" s="15">
        <v>50</v>
      </c>
      <c r="E17" s="110" t="s">
        <v>13</v>
      </c>
      <c r="F17" s="111"/>
    </row>
    <row r="18" spans="1:6" ht="22.5" customHeight="1" x14ac:dyDescent="0.55000000000000004">
      <c r="A18" s="86"/>
      <c r="B18" s="121" t="s">
        <v>160</v>
      </c>
      <c r="C18" s="102" t="s">
        <v>6</v>
      </c>
      <c r="D18" s="112">
        <v>50</v>
      </c>
      <c r="E18" s="113" t="s">
        <v>13</v>
      </c>
      <c r="F18" s="104"/>
    </row>
    <row r="19" spans="1:6" ht="24" x14ac:dyDescent="0.55000000000000004">
      <c r="A19" s="86"/>
      <c r="B19" s="121" t="s">
        <v>161</v>
      </c>
      <c r="C19" s="106" t="s">
        <v>6</v>
      </c>
      <c r="D19" s="116">
        <v>180</v>
      </c>
      <c r="E19" s="128" t="s">
        <v>126</v>
      </c>
      <c r="F19" s="104"/>
    </row>
    <row r="20" spans="1:6" ht="24" x14ac:dyDescent="0.55000000000000004">
      <c r="A20" s="129"/>
      <c r="B20" s="130" t="s">
        <v>162</v>
      </c>
      <c r="C20" s="102" t="s">
        <v>6</v>
      </c>
      <c r="D20" s="84">
        <v>50</v>
      </c>
      <c r="E20" s="131" t="s">
        <v>13</v>
      </c>
      <c r="F20" s="132"/>
    </row>
    <row r="21" spans="1:6" ht="24" x14ac:dyDescent="0.55000000000000004">
      <c r="A21" s="86"/>
      <c r="B21" s="103" t="s">
        <v>163</v>
      </c>
      <c r="C21" s="102" t="s">
        <v>6</v>
      </c>
      <c r="D21" s="133">
        <v>50</v>
      </c>
      <c r="E21" s="131" t="s">
        <v>13</v>
      </c>
      <c r="F21" s="132"/>
    </row>
    <row r="22" spans="1:6" ht="24" x14ac:dyDescent="0.55000000000000004">
      <c r="A22" s="86" t="s">
        <v>199</v>
      </c>
      <c r="B22" s="105" t="s">
        <v>164</v>
      </c>
      <c r="C22" s="60" t="s">
        <v>6</v>
      </c>
      <c r="D22" s="133">
        <v>50</v>
      </c>
      <c r="E22" s="109" t="s">
        <v>13</v>
      </c>
      <c r="F22" s="135"/>
    </row>
    <row r="23" spans="1:6" ht="22.5" customHeight="1" x14ac:dyDescent="0.55000000000000004">
      <c r="A23" s="86"/>
      <c r="B23" s="134"/>
      <c r="C23" s="102"/>
      <c r="D23" s="166">
        <v>656</v>
      </c>
      <c r="E23" s="131" t="s">
        <v>127</v>
      </c>
      <c r="F23" s="149"/>
    </row>
    <row r="24" spans="1:6" ht="24" x14ac:dyDescent="0.55000000000000004">
      <c r="A24" s="86"/>
      <c r="B24" s="105" t="s">
        <v>165</v>
      </c>
      <c r="C24" s="106" t="s">
        <v>6</v>
      </c>
      <c r="D24" s="82">
        <v>50</v>
      </c>
      <c r="E24" s="121" t="s">
        <v>13</v>
      </c>
      <c r="F24" s="89"/>
    </row>
    <row r="25" spans="1:6" ht="24" x14ac:dyDescent="0.55000000000000004">
      <c r="A25" s="86"/>
      <c r="B25" s="134" t="s">
        <v>5</v>
      </c>
      <c r="C25" s="60"/>
      <c r="D25" s="93"/>
      <c r="E25" s="93"/>
      <c r="F25" s="135"/>
    </row>
    <row r="26" spans="1:6" ht="24" x14ac:dyDescent="0.55000000000000004">
      <c r="A26" s="86"/>
      <c r="B26" s="105" t="s">
        <v>166</v>
      </c>
      <c r="C26" s="106" t="s">
        <v>6</v>
      </c>
      <c r="D26" s="82">
        <v>50</v>
      </c>
      <c r="E26" s="137" t="s">
        <v>13</v>
      </c>
      <c r="F26" s="89"/>
    </row>
    <row r="27" spans="1:6" ht="24" x14ac:dyDescent="0.55000000000000004">
      <c r="A27" s="86"/>
      <c r="B27" s="87" t="s">
        <v>37</v>
      </c>
      <c r="C27" s="106"/>
      <c r="D27" s="258"/>
      <c r="E27" s="259"/>
      <c r="F27" s="138"/>
    </row>
    <row r="28" spans="1:6" ht="24" x14ac:dyDescent="0.55000000000000004">
      <c r="A28" s="86"/>
      <c r="B28" s="134" t="s">
        <v>38</v>
      </c>
      <c r="C28" s="60"/>
      <c r="D28" s="133"/>
      <c r="E28" s="92"/>
      <c r="F28" s="138"/>
    </row>
    <row r="29" spans="1:6" ht="24" x14ac:dyDescent="0.55000000000000004">
      <c r="A29" s="86"/>
      <c r="B29" s="105" t="s">
        <v>167</v>
      </c>
      <c r="C29" s="168" t="s">
        <v>6</v>
      </c>
      <c r="D29" s="116">
        <v>2340</v>
      </c>
      <c r="E29" s="128" t="s">
        <v>126</v>
      </c>
      <c r="F29" s="142"/>
    </row>
    <row r="30" spans="1:6" ht="24" x14ac:dyDescent="0.55000000000000004">
      <c r="A30" s="86"/>
      <c r="B30" s="134"/>
      <c r="C30" s="60"/>
      <c r="D30" s="15">
        <v>50</v>
      </c>
      <c r="E30" s="145" t="s">
        <v>13</v>
      </c>
      <c r="F30" s="147"/>
    </row>
    <row r="31" spans="1:6" ht="24" x14ac:dyDescent="0.55000000000000004">
      <c r="A31" s="86"/>
      <c r="B31" s="87" t="s">
        <v>168</v>
      </c>
      <c r="C31" s="106" t="s">
        <v>6</v>
      </c>
      <c r="D31" s="107">
        <v>220</v>
      </c>
      <c r="E31" s="146" t="s">
        <v>126</v>
      </c>
      <c r="F31" s="80"/>
    </row>
    <row r="32" spans="1:6" ht="24" x14ac:dyDescent="0.55000000000000004">
      <c r="A32" s="86"/>
      <c r="B32" s="134"/>
      <c r="C32" s="60"/>
      <c r="D32" s="15">
        <v>100</v>
      </c>
      <c r="E32" s="145" t="s">
        <v>13</v>
      </c>
      <c r="F32" s="147"/>
    </row>
    <row r="33" spans="1:6" ht="24" x14ac:dyDescent="0.55000000000000004">
      <c r="A33" s="129"/>
      <c r="B33" s="103" t="s">
        <v>169</v>
      </c>
      <c r="C33" s="106" t="s">
        <v>6</v>
      </c>
      <c r="D33" s="148">
        <v>50</v>
      </c>
      <c r="E33" s="131" t="s">
        <v>126</v>
      </c>
      <c r="F33" s="149"/>
    </row>
    <row r="34" spans="1:6" ht="24" x14ac:dyDescent="0.55000000000000004">
      <c r="A34" s="86"/>
      <c r="B34" s="150" t="s">
        <v>170</v>
      </c>
      <c r="C34" s="102" t="s">
        <v>6</v>
      </c>
      <c r="D34" s="151">
        <v>270</v>
      </c>
      <c r="E34" s="92" t="s">
        <v>126</v>
      </c>
      <c r="F34" s="149"/>
    </row>
    <row r="35" spans="1:6" ht="24" x14ac:dyDescent="0.55000000000000004">
      <c r="A35" s="152"/>
      <c r="B35" s="105" t="s">
        <v>171</v>
      </c>
      <c r="C35" s="106" t="s">
        <v>6</v>
      </c>
      <c r="D35" s="116">
        <v>255</v>
      </c>
      <c r="E35" s="121" t="s">
        <v>126</v>
      </c>
      <c r="F35" s="89"/>
    </row>
    <row r="36" spans="1:6" ht="24" x14ac:dyDescent="0.55000000000000004">
      <c r="A36" s="129"/>
      <c r="B36" s="134" t="s">
        <v>46</v>
      </c>
      <c r="C36" s="60"/>
      <c r="D36" s="133"/>
      <c r="E36" s="153"/>
      <c r="F36" s="135"/>
    </row>
    <row r="37" spans="1:6" ht="24" x14ac:dyDescent="0.55000000000000004">
      <c r="A37" s="86"/>
      <c r="B37" s="103" t="s">
        <v>172</v>
      </c>
      <c r="C37" s="102" t="s">
        <v>6</v>
      </c>
      <c r="D37" s="148">
        <v>240</v>
      </c>
      <c r="E37" s="131" t="s">
        <v>126</v>
      </c>
      <c r="F37" s="149"/>
    </row>
    <row r="38" spans="1:6" ht="24" x14ac:dyDescent="0.55000000000000004">
      <c r="A38" s="86"/>
      <c r="B38" s="150" t="s">
        <v>173</v>
      </c>
      <c r="C38" s="60" t="s">
        <v>6</v>
      </c>
      <c r="D38" s="151">
        <v>40</v>
      </c>
      <c r="E38" s="109" t="s">
        <v>126</v>
      </c>
      <c r="F38" s="135"/>
    </row>
    <row r="39" spans="1:6" ht="23.25" customHeight="1" x14ac:dyDescent="0.55000000000000004">
      <c r="A39" s="109"/>
      <c r="B39" s="134" t="s">
        <v>174</v>
      </c>
      <c r="C39" s="60" t="s">
        <v>6</v>
      </c>
      <c r="D39" s="154">
        <v>60</v>
      </c>
      <c r="E39" s="131" t="s">
        <v>126</v>
      </c>
      <c r="F39" s="149"/>
    </row>
    <row r="40" spans="1:6" ht="24" x14ac:dyDescent="0.55000000000000004">
      <c r="A40" s="264" t="s">
        <v>199</v>
      </c>
      <c r="B40" s="105" t="s">
        <v>175</v>
      </c>
      <c r="C40" s="102" t="s">
        <v>6</v>
      </c>
      <c r="D40" s="84">
        <v>130</v>
      </c>
      <c r="E40" s="131" t="s">
        <v>34</v>
      </c>
      <c r="F40" s="89"/>
    </row>
    <row r="41" spans="1:6" ht="24" x14ac:dyDescent="0.55000000000000004">
      <c r="A41" s="155"/>
      <c r="B41" s="105" t="s">
        <v>176</v>
      </c>
      <c r="C41" s="168" t="s">
        <v>6</v>
      </c>
      <c r="D41" s="116">
        <v>95</v>
      </c>
      <c r="E41" s="171" t="s">
        <v>126</v>
      </c>
      <c r="F41" s="89"/>
    </row>
    <row r="42" spans="1:6" ht="24" x14ac:dyDescent="0.55000000000000004">
      <c r="A42" s="155"/>
      <c r="B42" s="134" t="s">
        <v>47</v>
      </c>
      <c r="C42" s="60"/>
      <c r="D42" s="133"/>
      <c r="E42" s="92"/>
      <c r="F42" s="135"/>
    </row>
    <row r="43" spans="1:6" ht="24" x14ac:dyDescent="0.55000000000000004">
      <c r="A43" s="155"/>
      <c r="B43" s="156" t="s">
        <v>177</v>
      </c>
      <c r="C43" s="102" t="s">
        <v>6</v>
      </c>
      <c r="D43" s="133">
        <v>130</v>
      </c>
      <c r="E43" s="92" t="s">
        <v>34</v>
      </c>
      <c r="F43" s="89"/>
    </row>
    <row r="44" spans="1:6" ht="24" x14ac:dyDescent="0.55000000000000004">
      <c r="A44" s="155"/>
      <c r="B44" s="157" t="s">
        <v>178</v>
      </c>
      <c r="C44" s="60" t="s">
        <v>6</v>
      </c>
      <c r="D44" s="133">
        <v>130</v>
      </c>
      <c r="E44" s="92" t="s">
        <v>34</v>
      </c>
      <c r="F44" s="89"/>
    </row>
    <row r="45" spans="1:6" ht="24" x14ac:dyDescent="0.55000000000000004">
      <c r="A45" s="155"/>
      <c r="B45" s="260" t="s">
        <v>179</v>
      </c>
      <c r="C45" s="261" t="s">
        <v>6</v>
      </c>
      <c r="D45" s="262">
        <v>350</v>
      </c>
      <c r="E45" s="263" t="s">
        <v>127</v>
      </c>
      <c r="F45" s="89"/>
    </row>
    <row r="46" spans="1:6" ht="24" x14ac:dyDescent="0.55000000000000004">
      <c r="A46" s="158"/>
      <c r="B46" s="163" t="s">
        <v>60</v>
      </c>
      <c r="C46" s="159"/>
      <c r="D46" s="160"/>
      <c r="E46" s="161"/>
      <c r="F46" s="135"/>
    </row>
    <row r="47" spans="1:6" ht="24" x14ac:dyDescent="0.55000000000000004">
      <c r="A47" s="158"/>
      <c r="B47" s="162" t="s">
        <v>180</v>
      </c>
      <c r="C47" s="261" t="s">
        <v>6</v>
      </c>
      <c r="D47" s="136">
        <v>50</v>
      </c>
      <c r="E47" s="263" t="s">
        <v>127</v>
      </c>
      <c r="F47" s="89"/>
    </row>
    <row r="48" spans="1:6" ht="24" x14ac:dyDescent="0.55000000000000004">
      <c r="A48" s="158"/>
      <c r="B48" s="163" t="s">
        <v>61</v>
      </c>
      <c r="C48" s="159"/>
      <c r="D48" s="160"/>
      <c r="E48" s="161"/>
      <c r="F48" s="135"/>
    </row>
    <row r="49" spans="1:6" ht="24" x14ac:dyDescent="0.55000000000000004">
      <c r="A49" s="158"/>
      <c r="B49" s="164" t="s">
        <v>181</v>
      </c>
      <c r="C49" s="165" t="s">
        <v>6</v>
      </c>
      <c r="D49" s="166">
        <v>100</v>
      </c>
      <c r="E49" s="167" t="s">
        <v>127</v>
      </c>
      <c r="F49" s="89"/>
    </row>
    <row r="50" spans="1:6" ht="24" x14ac:dyDescent="0.55000000000000004">
      <c r="A50" s="158"/>
      <c r="B50" s="87" t="s">
        <v>182</v>
      </c>
      <c r="C50" s="168" t="s">
        <v>6</v>
      </c>
      <c r="D50" s="88">
        <v>180</v>
      </c>
      <c r="E50" s="171" t="s">
        <v>13</v>
      </c>
      <c r="F50" s="89"/>
    </row>
    <row r="51" spans="1:6" ht="24" x14ac:dyDescent="0.55000000000000004">
      <c r="A51" s="158"/>
      <c r="B51" s="87" t="s">
        <v>62</v>
      </c>
      <c r="C51" s="106"/>
      <c r="D51" s="88"/>
      <c r="E51" s="137"/>
      <c r="F51" s="138"/>
    </row>
    <row r="52" spans="1:6" ht="24" x14ac:dyDescent="0.55000000000000004">
      <c r="A52" s="158"/>
      <c r="B52" s="134" t="s">
        <v>63</v>
      </c>
      <c r="C52" s="60"/>
      <c r="D52" s="133"/>
      <c r="E52" s="109"/>
      <c r="F52" s="135"/>
    </row>
    <row r="53" spans="1:6" ht="24" x14ac:dyDescent="0.55000000000000004">
      <c r="A53" s="158"/>
      <c r="B53" s="103" t="s">
        <v>183</v>
      </c>
      <c r="C53" s="102" t="s">
        <v>6</v>
      </c>
      <c r="D53" s="84">
        <v>200</v>
      </c>
      <c r="E53" s="131" t="s">
        <v>128</v>
      </c>
      <c r="F53" s="149"/>
    </row>
    <row r="54" spans="1:6" ht="24" x14ac:dyDescent="0.55000000000000004">
      <c r="A54" s="158"/>
      <c r="B54" s="105" t="s">
        <v>184</v>
      </c>
      <c r="C54" s="168" t="s">
        <v>6</v>
      </c>
      <c r="D54" s="88">
        <v>300</v>
      </c>
      <c r="E54" s="171" t="s">
        <v>128</v>
      </c>
      <c r="F54" s="89"/>
    </row>
    <row r="55" spans="1:6" ht="24" x14ac:dyDescent="0.55000000000000004">
      <c r="A55" s="158"/>
      <c r="B55" s="134" t="s">
        <v>64</v>
      </c>
      <c r="C55" s="60"/>
      <c r="D55" s="133"/>
      <c r="E55" s="109"/>
      <c r="F55" s="135"/>
    </row>
    <row r="56" spans="1:6" ht="24" x14ac:dyDescent="0.55000000000000004">
      <c r="A56" s="86"/>
      <c r="B56" s="103" t="s">
        <v>185</v>
      </c>
      <c r="C56" s="102" t="s">
        <v>6</v>
      </c>
      <c r="D56" s="84">
        <v>40</v>
      </c>
      <c r="E56" s="131" t="s">
        <v>9</v>
      </c>
      <c r="F56" s="149"/>
    </row>
    <row r="57" spans="1:6" ht="24" x14ac:dyDescent="0.55000000000000004">
      <c r="A57" s="86"/>
      <c r="B57" s="87" t="s">
        <v>340</v>
      </c>
      <c r="C57" s="168" t="s">
        <v>6</v>
      </c>
      <c r="D57" s="262">
        <v>300</v>
      </c>
      <c r="E57" s="137" t="s">
        <v>127</v>
      </c>
      <c r="F57" s="89"/>
    </row>
    <row r="58" spans="1:6" ht="24" x14ac:dyDescent="0.55000000000000004">
      <c r="A58" s="86"/>
      <c r="B58" s="87" t="s">
        <v>342</v>
      </c>
      <c r="C58" s="106"/>
      <c r="D58" s="88"/>
      <c r="E58" s="86"/>
      <c r="F58" s="138"/>
    </row>
    <row r="59" spans="1:6" ht="24" x14ac:dyDescent="0.55000000000000004">
      <c r="A59" s="121" t="s">
        <v>199</v>
      </c>
      <c r="B59" s="105" t="s">
        <v>341</v>
      </c>
      <c r="C59" s="168" t="s">
        <v>6</v>
      </c>
      <c r="D59" s="82">
        <v>44</v>
      </c>
      <c r="E59" s="171" t="s">
        <v>127</v>
      </c>
      <c r="F59" s="89"/>
    </row>
    <row r="60" spans="1:6" ht="24" x14ac:dyDescent="0.55000000000000004">
      <c r="A60" s="86"/>
      <c r="B60" s="87" t="s">
        <v>343</v>
      </c>
      <c r="C60" s="106"/>
      <c r="D60" s="88"/>
      <c r="E60" s="137"/>
      <c r="F60" s="138"/>
    </row>
    <row r="61" spans="1:6" ht="24" x14ac:dyDescent="0.55000000000000004">
      <c r="A61" s="86"/>
      <c r="B61" s="292" t="s">
        <v>365</v>
      </c>
      <c r="C61" s="190" t="s">
        <v>6</v>
      </c>
      <c r="D61" s="139">
        <v>140</v>
      </c>
      <c r="E61" s="143" t="s">
        <v>139</v>
      </c>
      <c r="F61" s="293"/>
    </row>
    <row r="62" spans="1:6" ht="24" x14ac:dyDescent="0.55000000000000004">
      <c r="A62" s="86"/>
      <c r="B62" s="87" t="s">
        <v>363</v>
      </c>
      <c r="C62" s="106"/>
      <c r="D62" s="88"/>
      <c r="E62" s="137"/>
      <c r="F62" s="138"/>
    </row>
    <row r="63" spans="1:6" ht="24" x14ac:dyDescent="0.55000000000000004">
      <c r="A63" s="86"/>
      <c r="B63" s="87" t="s">
        <v>364</v>
      </c>
      <c r="C63" s="106"/>
      <c r="D63" s="88"/>
      <c r="E63" s="137"/>
      <c r="F63" s="138"/>
    </row>
    <row r="64" spans="1:6" ht="72" x14ac:dyDescent="0.55000000000000004">
      <c r="A64" s="86"/>
      <c r="B64" s="347" t="s">
        <v>366</v>
      </c>
      <c r="C64" s="351" t="s">
        <v>6</v>
      </c>
      <c r="D64" s="348">
        <v>420</v>
      </c>
      <c r="E64" s="349" t="s">
        <v>139</v>
      </c>
      <c r="F64" s="141"/>
    </row>
    <row r="65" spans="1:6" ht="24" x14ac:dyDescent="0.55000000000000004">
      <c r="A65" s="86"/>
      <c r="B65" s="346" t="s">
        <v>367</v>
      </c>
      <c r="C65" s="144" t="s">
        <v>6</v>
      </c>
      <c r="D65" s="15">
        <v>50</v>
      </c>
      <c r="E65" s="145" t="s">
        <v>139</v>
      </c>
      <c r="F65" s="147"/>
    </row>
    <row r="66" spans="1:6" ht="24" x14ac:dyDescent="0.55000000000000004">
      <c r="A66" s="174"/>
      <c r="B66" s="103"/>
      <c r="C66" s="175" t="s">
        <v>35</v>
      </c>
      <c r="D66" s="176">
        <f>SUM(D7:D65)</f>
        <v>9970</v>
      </c>
      <c r="E66" s="131"/>
      <c r="F66" s="149"/>
    </row>
    <row r="67" spans="1:6" ht="24" x14ac:dyDescent="0.55000000000000004">
      <c r="A67" s="121" t="s">
        <v>147</v>
      </c>
      <c r="B67" s="121" t="s">
        <v>186</v>
      </c>
      <c r="C67" s="168" t="s">
        <v>10</v>
      </c>
      <c r="D67" s="115">
        <v>40</v>
      </c>
      <c r="E67" s="128" t="s">
        <v>11</v>
      </c>
      <c r="F67" s="142"/>
    </row>
    <row r="68" spans="1:6" ht="27" customHeight="1" x14ac:dyDescent="0.55000000000000004">
      <c r="A68" s="86" t="s">
        <v>51</v>
      </c>
      <c r="B68" s="109"/>
      <c r="C68" s="60"/>
      <c r="D68" s="144">
        <v>50</v>
      </c>
      <c r="E68" s="145" t="s">
        <v>130</v>
      </c>
      <c r="F68" s="147"/>
    </row>
    <row r="69" spans="1:6" ht="24" x14ac:dyDescent="0.55000000000000004">
      <c r="A69" s="109"/>
      <c r="B69" s="109"/>
      <c r="C69" s="185" t="s">
        <v>35</v>
      </c>
      <c r="D69" s="185">
        <f>SUM(D67:D68)</f>
        <v>90</v>
      </c>
      <c r="E69" s="92"/>
      <c r="F69" s="135"/>
    </row>
    <row r="70" spans="1:6" ht="24" x14ac:dyDescent="0.55000000000000004">
      <c r="A70" s="121" t="s">
        <v>148</v>
      </c>
      <c r="B70" s="121" t="s">
        <v>187</v>
      </c>
      <c r="C70" s="168" t="s">
        <v>8</v>
      </c>
      <c r="D70" s="115">
        <v>60</v>
      </c>
      <c r="E70" s="128" t="s">
        <v>130</v>
      </c>
      <c r="F70" s="142"/>
    </row>
    <row r="71" spans="1:6" ht="24" x14ac:dyDescent="0.55000000000000004">
      <c r="A71" s="86" t="s">
        <v>79</v>
      </c>
      <c r="B71" s="109"/>
      <c r="C71" s="60"/>
      <c r="D71" s="144">
        <v>80</v>
      </c>
      <c r="E71" s="145" t="s">
        <v>11</v>
      </c>
      <c r="F71" s="147"/>
    </row>
    <row r="72" spans="1:6" ht="24.75" customHeight="1" x14ac:dyDescent="0.55000000000000004">
      <c r="A72" s="109"/>
      <c r="B72" s="130"/>
      <c r="C72" s="175" t="s">
        <v>35</v>
      </c>
      <c r="D72" s="175">
        <f>SUM(D70:D71)</f>
        <v>140</v>
      </c>
      <c r="E72" s="131"/>
      <c r="F72" s="149"/>
    </row>
    <row r="73" spans="1:6" ht="24" x14ac:dyDescent="0.55000000000000004">
      <c r="A73" s="177" t="s">
        <v>149</v>
      </c>
      <c r="B73" s="105" t="s">
        <v>188</v>
      </c>
      <c r="C73" s="168" t="s">
        <v>12</v>
      </c>
      <c r="D73" s="168">
        <v>50</v>
      </c>
      <c r="E73" s="128" t="s">
        <v>11</v>
      </c>
      <c r="F73" s="142"/>
    </row>
    <row r="74" spans="1:6" ht="24" x14ac:dyDescent="0.55000000000000004">
      <c r="A74" s="129" t="s">
        <v>50</v>
      </c>
      <c r="B74" s="173"/>
      <c r="C74" s="172"/>
      <c r="D74" s="78">
        <v>100</v>
      </c>
      <c r="E74" s="169" t="s">
        <v>130</v>
      </c>
      <c r="F74" s="141"/>
    </row>
    <row r="75" spans="1:6" ht="24" x14ac:dyDescent="0.55000000000000004">
      <c r="A75" s="86"/>
      <c r="B75" s="198" t="s">
        <v>189</v>
      </c>
      <c r="C75" s="60" t="s">
        <v>12</v>
      </c>
      <c r="D75" s="60">
        <v>50</v>
      </c>
      <c r="E75" s="92" t="s">
        <v>11</v>
      </c>
      <c r="F75" s="135"/>
    </row>
    <row r="76" spans="1:6" ht="24" x14ac:dyDescent="0.55000000000000004">
      <c r="A76" s="109"/>
      <c r="B76" s="102"/>
      <c r="C76" s="175" t="s">
        <v>35</v>
      </c>
      <c r="D76" s="175">
        <f>SUM(D73:D75)</f>
        <v>200</v>
      </c>
      <c r="E76" s="131"/>
      <c r="F76" s="149"/>
    </row>
    <row r="77" spans="1:6" ht="24" x14ac:dyDescent="0.55000000000000004">
      <c r="A77" s="86" t="s">
        <v>150</v>
      </c>
      <c r="B77" s="86" t="s">
        <v>190</v>
      </c>
      <c r="C77" s="106" t="s">
        <v>12</v>
      </c>
      <c r="D77" s="172">
        <v>40</v>
      </c>
      <c r="E77" s="146" t="s">
        <v>11</v>
      </c>
      <c r="F77" s="80"/>
    </row>
    <row r="78" spans="1:6" ht="24" x14ac:dyDescent="0.55000000000000004">
      <c r="A78" s="86"/>
      <c r="B78" s="109"/>
      <c r="C78" s="60"/>
      <c r="D78" s="144">
        <v>20</v>
      </c>
      <c r="E78" s="169" t="s">
        <v>130</v>
      </c>
      <c r="F78" s="141"/>
    </row>
    <row r="79" spans="1:6" ht="24" x14ac:dyDescent="0.55000000000000004">
      <c r="A79" s="180"/>
      <c r="B79" s="109"/>
      <c r="C79" s="185" t="s">
        <v>35</v>
      </c>
      <c r="D79" s="175">
        <f>SUM(D77:D78)</f>
        <v>60</v>
      </c>
      <c r="E79" s="131"/>
      <c r="F79" s="149"/>
    </row>
    <row r="80" spans="1:6" ht="24" x14ac:dyDescent="0.55000000000000004">
      <c r="A80" s="121" t="s">
        <v>151</v>
      </c>
      <c r="B80" s="121" t="s">
        <v>191</v>
      </c>
      <c r="C80" s="168" t="s">
        <v>8</v>
      </c>
      <c r="D80" s="115">
        <v>100</v>
      </c>
      <c r="E80" s="128" t="s">
        <v>11</v>
      </c>
      <c r="F80" s="142"/>
    </row>
    <row r="81" spans="1:6" ht="24" x14ac:dyDescent="0.55000000000000004">
      <c r="A81" s="86"/>
      <c r="B81" s="86"/>
      <c r="C81" s="60"/>
      <c r="D81" s="60">
        <v>100</v>
      </c>
      <c r="E81" s="145" t="s">
        <v>130</v>
      </c>
      <c r="F81" s="147"/>
    </row>
    <row r="82" spans="1:6" ht="24" customHeight="1" x14ac:dyDescent="0.55000000000000004">
      <c r="A82" s="109"/>
      <c r="B82" s="130"/>
      <c r="C82" s="175" t="s">
        <v>35</v>
      </c>
      <c r="D82" s="175">
        <f>SUM(D80:D81)</f>
        <v>200</v>
      </c>
      <c r="E82" s="131"/>
      <c r="F82" s="149"/>
    </row>
    <row r="83" spans="1:6" ht="24" customHeight="1" x14ac:dyDescent="0.55000000000000004">
      <c r="A83" s="86" t="s">
        <v>152</v>
      </c>
      <c r="B83" s="79" t="s">
        <v>192</v>
      </c>
      <c r="C83" s="172" t="s">
        <v>10</v>
      </c>
      <c r="D83" s="77">
        <v>100</v>
      </c>
      <c r="E83" s="76" t="s">
        <v>13</v>
      </c>
      <c r="F83" s="138"/>
    </row>
    <row r="84" spans="1:6" ht="23.25" customHeight="1" x14ac:dyDescent="0.55000000000000004">
      <c r="A84" s="86" t="s">
        <v>74</v>
      </c>
      <c r="B84" s="182" t="s">
        <v>193</v>
      </c>
      <c r="C84" s="78" t="s">
        <v>6</v>
      </c>
      <c r="D84" s="172">
        <v>20</v>
      </c>
      <c r="E84" s="79" t="s">
        <v>9</v>
      </c>
      <c r="F84" s="141"/>
    </row>
    <row r="85" spans="1:6" ht="24" x14ac:dyDescent="0.55000000000000004">
      <c r="A85" s="152"/>
      <c r="B85" s="86" t="s">
        <v>194</v>
      </c>
      <c r="C85" s="172" t="s">
        <v>6</v>
      </c>
      <c r="D85" s="183">
        <v>25</v>
      </c>
      <c r="E85" s="76" t="s">
        <v>9</v>
      </c>
      <c r="F85" s="80"/>
    </row>
    <row r="86" spans="1:6" ht="24" x14ac:dyDescent="0.55000000000000004">
      <c r="A86" s="86"/>
      <c r="B86" s="181" t="s">
        <v>195</v>
      </c>
      <c r="C86" s="60" t="s">
        <v>6</v>
      </c>
      <c r="D86" s="184">
        <v>50</v>
      </c>
      <c r="E86" s="109" t="s">
        <v>9</v>
      </c>
      <c r="F86" s="147"/>
    </row>
    <row r="87" spans="1:6" ht="24" x14ac:dyDescent="0.55000000000000004">
      <c r="A87" s="109"/>
      <c r="B87" s="181"/>
      <c r="C87" s="185" t="s">
        <v>35</v>
      </c>
      <c r="D87" s="175">
        <f>SUM(D83:D86)</f>
        <v>195</v>
      </c>
      <c r="E87" s="109"/>
      <c r="F87" s="135"/>
    </row>
    <row r="88" spans="1:6" ht="24" x14ac:dyDescent="0.55000000000000004">
      <c r="A88" s="86" t="s">
        <v>153</v>
      </c>
      <c r="B88" s="86" t="s">
        <v>196</v>
      </c>
      <c r="C88" s="115" t="s">
        <v>6</v>
      </c>
      <c r="D88" s="77">
        <v>25</v>
      </c>
      <c r="E88" s="76" t="s">
        <v>55</v>
      </c>
      <c r="F88" s="142"/>
    </row>
    <row r="89" spans="1:6" ht="24" x14ac:dyDescent="0.55000000000000004">
      <c r="A89" s="129"/>
      <c r="B89" s="186" t="s">
        <v>197</v>
      </c>
      <c r="C89" s="78" t="s">
        <v>6</v>
      </c>
      <c r="D89" s="183">
        <v>25</v>
      </c>
      <c r="E89" s="76" t="s">
        <v>55</v>
      </c>
      <c r="F89" s="141"/>
    </row>
    <row r="90" spans="1:6" ht="24" x14ac:dyDescent="0.55000000000000004">
      <c r="A90" s="129"/>
      <c r="B90" s="109" t="s">
        <v>198</v>
      </c>
      <c r="C90" s="106" t="s">
        <v>6</v>
      </c>
      <c r="D90" s="184">
        <v>25</v>
      </c>
      <c r="E90" s="137" t="s">
        <v>55</v>
      </c>
      <c r="F90" s="138"/>
    </row>
    <row r="91" spans="1:6" ht="24" x14ac:dyDescent="0.55000000000000004">
      <c r="A91" s="109"/>
      <c r="B91" s="109"/>
      <c r="C91" s="175" t="s">
        <v>35</v>
      </c>
      <c r="D91" s="175">
        <f>SUM(D88:D90)</f>
        <v>75</v>
      </c>
      <c r="E91" s="131"/>
      <c r="F91" s="149"/>
    </row>
  </sheetData>
  <mergeCells count="5">
    <mergeCell ref="F4:F5"/>
    <mergeCell ref="E4:E5"/>
    <mergeCell ref="A4:A5"/>
    <mergeCell ref="B4:B5"/>
    <mergeCell ref="C4:C5"/>
  </mergeCells>
  <printOptions horizontalCentered="1"/>
  <pageMargins left="0.35433070866141736" right="0.27559055118110237" top="0.94488188976377963" bottom="0.78740157480314965" header="0.31496062992125984" footer="0.31496062992125984"/>
  <pageSetup paperSize="9" scale="90" orientation="landscape" horizontalDpi="4294967293" r:id="rId1"/>
  <headerFooter>
    <oddFooter>&amp;R&amp;"TH SarabunIT๙,ธรรมดา"&amp;16หน้าที่ 30</oddFooter>
  </headerFooter>
  <rowBreaks count="3" manualBreakCount="3">
    <brk id="21" max="16383" man="1"/>
    <brk id="39" max="16383" man="1"/>
    <brk id="7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opLeftCell="A59" zoomScale="90" zoomScaleNormal="90" workbookViewId="0">
      <selection activeCell="E75" sqref="E75"/>
    </sheetView>
  </sheetViews>
  <sheetFormatPr defaultRowHeight="21.75" x14ac:dyDescent="0.5"/>
  <cols>
    <col min="1" max="1" width="18.125" style="1" customWidth="1"/>
    <col min="2" max="2" width="45.125" style="1" customWidth="1"/>
    <col min="3" max="3" width="9" style="1" customWidth="1"/>
    <col min="4" max="4" width="27.375" style="1" customWidth="1"/>
    <col min="5" max="5" width="30.5" style="1" customWidth="1"/>
    <col min="6" max="6" width="9" style="1" customWidth="1"/>
    <col min="7" max="16384" width="9" style="1"/>
  </cols>
  <sheetData>
    <row r="1" spans="1:6" ht="24" x14ac:dyDescent="0.55000000000000004">
      <c r="A1" s="27" t="s">
        <v>14</v>
      </c>
      <c r="B1" s="27"/>
      <c r="C1" s="27"/>
      <c r="D1" s="27"/>
    </row>
    <row r="2" spans="1:6" ht="24" x14ac:dyDescent="0.55000000000000004">
      <c r="A2" s="27" t="s">
        <v>27</v>
      </c>
      <c r="B2" s="27"/>
      <c r="C2" s="27"/>
      <c r="D2" s="27"/>
    </row>
    <row r="3" spans="1:6" ht="21.75" customHeight="1" x14ac:dyDescent="0.55000000000000004">
      <c r="A3" s="299" t="s">
        <v>1</v>
      </c>
      <c r="B3" s="299" t="s">
        <v>2</v>
      </c>
      <c r="C3" s="299" t="s">
        <v>3</v>
      </c>
      <c r="D3" s="274" t="s">
        <v>68</v>
      </c>
      <c r="E3" s="299" t="s">
        <v>4</v>
      </c>
      <c r="F3" s="299" t="s">
        <v>83</v>
      </c>
    </row>
    <row r="4" spans="1:6" ht="24" x14ac:dyDescent="0.55000000000000004">
      <c r="A4" s="300"/>
      <c r="B4" s="300"/>
      <c r="C4" s="300"/>
      <c r="D4" s="228" t="s">
        <v>84</v>
      </c>
      <c r="E4" s="300"/>
      <c r="F4" s="300"/>
    </row>
    <row r="5" spans="1:6" x14ac:dyDescent="0.5">
      <c r="A5" s="5"/>
      <c r="B5" s="5"/>
      <c r="C5" s="5"/>
      <c r="D5" s="10">
        <f>SUM(D11+D14+D18+D21+D26+D34+D36+D39+D42+D44+D49+D53+D56+D60+D63+D66+D70+D73)</f>
        <v>1835</v>
      </c>
      <c r="E5" s="4"/>
      <c r="F5" s="2"/>
    </row>
    <row r="6" spans="1:6" ht="24" x14ac:dyDescent="0.55000000000000004">
      <c r="A6" s="187" t="s">
        <v>200</v>
      </c>
      <c r="B6" s="121" t="s">
        <v>18</v>
      </c>
      <c r="C6" s="168" t="s">
        <v>8</v>
      </c>
      <c r="D6" s="188">
        <v>40</v>
      </c>
      <c r="E6" s="128" t="s">
        <v>11</v>
      </c>
      <c r="F6" s="189"/>
    </row>
    <row r="7" spans="1:6" ht="24" x14ac:dyDescent="0.55000000000000004">
      <c r="A7" s="90"/>
      <c r="B7" s="86"/>
      <c r="C7" s="172"/>
      <c r="D7" s="172">
        <v>50</v>
      </c>
      <c r="E7" s="169" t="s">
        <v>130</v>
      </c>
      <c r="F7" s="140"/>
    </row>
    <row r="8" spans="1:6" ht="24" x14ac:dyDescent="0.55000000000000004">
      <c r="A8" s="90"/>
      <c r="B8" s="91" t="s">
        <v>216</v>
      </c>
      <c r="C8" s="78" t="s">
        <v>8</v>
      </c>
      <c r="D8" s="78">
        <v>40</v>
      </c>
      <c r="E8" s="169" t="s">
        <v>11</v>
      </c>
      <c r="F8" s="140"/>
    </row>
    <row r="9" spans="1:6" ht="24" x14ac:dyDescent="0.55000000000000004">
      <c r="A9" s="90"/>
      <c r="B9" s="91" t="s">
        <v>217</v>
      </c>
      <c r="C9" s="78" t="s">
        <v>8</v>
      </c>
      <c r="D9" s="78">
        <v>100</v>
      </c>
      <c r="E9" s="169" t="s">
        <v>129</v>
      </c>
      <c r="F9" s="140"/>
    </row>
    <row r="10" spans="1:6" ht="24" x14ac:dyDescent="0.55000000000000004">
      <c r="A10" s="90"/>
      <c r="B10" s="91" t="s">
        <v>218</v>
      </c>
      <c r="C10" s="190" t="s">
        <v>8</v>
      </c>
      <c r="D10" s="190">
        <v>40</v>
      </c>
      <c r="E10" s="143" t="s">
        <v>115</v>
      </c>
      <c r="F10" s="140"/>
    </row>
    <row r="11" spans="1:6" ht="24" x14ac:dyDescent="0.55000000000000004">
      <c r="A11" s="51"/>
      <c r="B11" s="20"/>
      <c r="C11" s="41" t="s">
        <v>35</v>
      </c>
      <c r="D11" s="41">
        <f>SUM(D6:D10)</f>
        <v>270</v>
      </c>
      <c r="E11" s="20"/>
      <c r="F11" s="2"/>
    </row>
    <row r="12" spans="1:6" ht="24.75" customHeight="1" x14ac:dyDescent="0.55000000000000004">
      <c r="A12" s="48" t="s">
        <v>201</v>
      </c>
      <c r="B12" s="17" t="s">
        <v>219</v>
      </c>
      <c r="C12" s="38" t="s">
        <v>8</v>
      </c>
      <c r="D12" s="42">
        <v>40</v>
      </c>
      <c r="E12" s="23" t="s">
        <v>11</v>
      </c>
      <c r="F12" s="53"/>
    </row>
    <row r="13" spans="1:6" ht="24" x14ac:dyDescent="0.55000000000000004">
      <c r="A13" s="50"/>
      <c r="B13" s="14"/>
      <c r="C13" s="21"/>
      <c r="D13" s="52">
        <v>10</v>
      </c>
      <c r="E13" s="33" t="s">
        <v>130</v>
      </c>
      <c r="F13" s="57"/>
    </row>
    <row r="14" spans="1:6" ht="24" x14ac:dyDescent="0.55000000000000004">
      <c r="A14" s="51"/>
      <c r="B14" s="20"/>
      <c r="C14" s="41" t="s">
        <v>35</v>
      </c>
      <c r="D14" s="41">
        <f>SUM(D12:D13)</f>
        <v>50</v>
      </c>
      <c r="E14" s="25"/>
      <c r="F14" s="47"/>
    </row>
    <row r="15" spans="1:6" ht="24" x14ac:dyDescent="0.55000000000000004">
      <c r="A15" s="48" t="s">
        <v>202</v>
      </c>
      <c r="B15" s="17" t="s">
        <v>18</v>
      </c>
      <c r="C15" s="38" t="s">
        <v>8</v>
      </c>
      <c r="D15" s="49">
        <v>40</v>
      </c>
      <c r="E15" s="23" t="s">
        <v>11</v>
      </c>
      <c r="F15" s="53"/>
    </row>
    <row r="16" spans="1:6" ht="24" x14ac:dyDescent="0.55000000000000004">
      <c r="A16" s="50" t="s">
        <v>51</v>
      </c>
      <c r="B16" s="11"/>
      <c r="C16" s="12"/>
      <c r="D16" s="45">
        <v>30</v>
      </c>
      <c r="E16" s="32" t="s">
        <v>130</v>
      </c>
      <c r="F16" s="54"/>
    </row>
    <row r="17" spans="1:6" ht="23.25" customHeight="1" x14ac:dyDescent="0.55000000000000004">
      <c r="A17" s="50"/>
      <c r="B17" s="14"/>
      <c r="C17" s="14"/>
      <c r="D17" s="12">
        <v>40</v>
      </c>
      <c r="E17" s="33" t="s">
        <v>13</v>
      </c>
      <c r="F17" s="54"/>
    </row>
    <row r="18" spans="1:6" ht="24" x14ac:dyDescent="0.55000000000000004">
      <c r="A18" s="51"/>
      <c r="B18" s="14"/>
      <c r="C18" s="43" t="s">
        <v>35</v>
      </c>
      <c r="D18" s="41">
        <f>SUM(D15:D17)</f>
        <v>110</v>
      </c>
      <c r="E18" s="20"/>
      <c r="F18" s="47"/>
    </row>
    <row r="19" spans="1:6" ht="24" x14ac:dyDescent="0.55000000000000004">
      <c r="A19" s="48" t="s">
        <v>203</v>
      </c>
      <c r="B19" s="13" t="s">
        <v>220</v>
      </c>
      <c r="C19" s="42" t="s">
        <v>10</v>
      </c>
      <c r="D19" s="42">
        <v>20</v>
      </c>
      <c r="E19" s="23" t="s">
        <v>130</v>
      </c>
      <c r="F19" s="55"/>
    </row>
    <row r="20" spans="1:6" ht="24" x14ac:dyDescent="0.55000000000000004">
      <c r="A20" s="50"/>
      <c r="B20" s="16" t="s">
        <v>221</v>
      </c>
      <c r="C20" s="34" t="s">
        <v>10</v>
      </c>
      <c r="D20" s="34">
        <v>40</v>
      </c>
      <c r="E20" s="24" t="s">
        <v>11</v>
      </c>
      <c r="F20" s="56"/>
    </row>
    <row r="21" spans="1:6" ht="24" x14ac:dyDescent="0.55000000000000004">
      <c r="A21" s="51"/>
      <c r="B21" s="14"/>
      <c r="C21" s="43" t="s">
        <v>35</v>
      </c>
      <c r="D21" s="43">
        <f>SUM(D19:D20)</f>
        <v>60</v>
      </c>
      <c r="E21" s="31"/>
      <c r="F21" s="51"/>
    </row>
    <row r="22" spans="1:6" ht="21.75" customHeight="1" x14ac:dyDescent="0.55000000000000004">
      <c r="A22" s="48" t="s">
        <v>150</v>
      </c>
      <c r="B22" s="29" t="s">
        <v>222</v>
      </c>
      <c r="C22" s="28" t="s">
        <v>15</v>
      </c>
      <c r="D22" s="28">
        <v>5</v>
      </c>
      <c r="E22" s="29" t="s">
        <v>11</v>
      </c>
      <c r="F22" s="55"/>
    </row>
    <row r="23" spans="1:6" ht="21" customHeight="1" x14ac:dyDescent="0.55000000000000004">
      <c r="A23" s="90"/>
      <c r="B23" s="86" t="s">
        <v>223</v>
      </c>
      <c r="C23" s="78" t="s">
        <v>8</v>
      </c>
      <c r="D23" s="78">
        <v>100</v>
      </c>
      <c r="E23" s="169" t="s">
        <v>131</v>
      </c>
      <c r="F23" s="191"/>
    </row>
    <row r="24" spans="1:6" ht="21" customHeight="1" x14ac:dyDescent="0.55000000000000004">
      <c r="A24" s="90"/>
      <c r="B24" s="179" t="s">
        <v>320</v>
      </c>
      <c r="C24" s="78" t="s">
        <v>8</v>
      </c>
      <c r="D24" s="190">
        <v>40</v>
      </c>
      <c r="E24" s="143" t="s">
        <v>131</v>
      </c>
      <c r="F24" s="90"/>
    </row>
    <row r="25" spans="1:6" ht="24" x14ac:dyDescent="0.55000000000000004">
      <c r="A25" s="50"/>
      <c r="B25" s="44" t="s">
        <v>319</v>
      </c>
      <c r="C25" s="34" t="s">
        <v>8</v>
      </c>
      <c r="D25" s="34">
        <v>50</v>
      </c>
      <c r="E25" s="24" t="s">
        <v>132</v>
      </c>
      <c r="F25" s="56"/>
    </row>
    <row r="26" spans="1:6" ht="24" x14ac:dyDescent="0.55000000000000004">
      <c r="A26" s="51"/>
      <c r="B26" s="14"/>
      <c r="C26" s="43" t="s">
        <v>35</v>
      </c>
      <c r="D26" s="43">
        <f>SUM(D22:D25)</f>
        <v>195</v>
      </c>
      <c r="E26" s="30"/>
      <c r="F26" s="50"/>
    </row>
    <row r="27" spans="1:6" ht="26.25" customHeight="1" x14ac:dyDescent="0.55000000000000004">
      <c r="A27" s="48" t="s">
        <v>204</v>
      </c>
      <c r="B27" s="13" t="s">
        <v>188</v>
      </c>
      <c r="C27" s="42" t="s">
        <v>12</v>
      </c>
      <c r="D27" s="42"/>
      <c r="E27" s="23" t="s">
        <v>11</v>
      </c>
      <c r="F27" s="55"/>
    </row>
    <row r="28" spans="1:6" ht="46.5" x14ac:dyDescent="0.55000000000000004">
      <c r="A28" s="90"/>
      <c r="B28" s="196" t="s">
        <v>224</v>
      </c>
      <c r="C28" s="224" t="s">
        <v>12</v>
      </c>
      <c r="D28" s="224">
        <v>80</v>
      </c>
      <c r="E28" s="256" t="s">
        <v>115</v>
      </c>
      <c r="F28" s="191"/>
    </row>
    <row r="29" spans="1:6" ht="24" x14ac:dyDescent="0.55000000000000004">
      <c r="A29" s="90"/>
      <c r="B29" s="182" t="s">
        <v>39</v>
      </c>
      <c r="C29" s="78" t="s">
        <v>8</v>
      </c>
      <c r="D29" s="78">
        <v>150</v>
      </c>
      <c r="E29" s="169" t="s">
        <v>133</v>
      </c>
      <c r="F29" s="192"/>
    </row>
    <row r="30" spans="1:6" ht="27" customHeight="1" x14ac:dyDescent="0.55000000000000004">
      <c r="A30" s="90"/>
      <c r="B30" s="198" t="s">
        <v>76</v>
      </c>
      <c r="C30" s="190" t="s">
        <v>8</v>
      </c>
      <c r="D30" s="190">
        <v>80</v>
      </c>
      <c r="E30" s="198" t="s">
        <v>133</v>
      </c>
      <c r="F30" s="217"/>
    </row>
    <row r="31" spans="1:6" ht="24" x14ac:dyDescent="0.55000000000000004">
      <c r="A31" s="90"/>
      <c r="B31" s="79" t="s">
        <v>77</v>
      </c>
      <c r="C31" s="172"/>
      <c r="D31" s="172"/>
      <c r="E31" s="79"/>
      <c r="F31" s="191"/>
    </row>
    <row r="32" spans="1:6" ht="24" x14ac:dyDescent="0.55000000000000004">
      <c r="A32" s="90"/>
      <c r="B32" s="86" t="s">
        <v>225</v>
      </c>
      <c r="C32" s="106" t="s">
        <v>8</v>
      </c>
      <c r="D32" s="106">
        <v>100</v>
      </c>
      <c r="E32" s="137" t="s">
        <v>133</v>
      </c>
      <c r="F32" s="90"/>
    </row>
    <row r="33" spans="1:6" ht="24" x14ac:dyDescent="0.55000000000000004">
      <c r="A33" s="90"/>
      <c r="B33" s="109" t="s">
        <v>78</v>
      </c>
      <c r="C33" s="60"/>
      <c r="D33" s="60"/>
      <c r="E33" s="109"/>
      <c r="F33" s="90"/>
    </row>
    <row r="34" spans="1:6" ht="24" x14ac:dyDescent="0.55000000000000004">
      <c r="A34" s="50"/>
      <c r="B34" s="14"/>
      <c r="C34" s="41" t="s">
        <v>35</v>
      </c>
      <c r="D34" s="41">
        <f>SUM(D27:D33)</f>
        <v>410</v>
      </c>
      <c r="E34" s="25"/>
      <c r="F34" s="47"/>
    </row>
    <row r="35" spans="1:6" ht="24" customHeight="1" x14ac:dyDescent="0.55000000000000004">
      <c r="A35" s="48" t="s">
        <v>205</v>
      </c>
      <c r="B35" s="20" t="s">
        <v>226</v>
      </c>
      <c r="C35" s="22" t="s">
        <v>12</v>
      </c>
      <c r="D35" s="22">
        <v>50</v>
      </c>
      <c r="E35" s="25" t="s">
        <v>11</v>
      </c>
      <c r="F35" s="47"/>
    </row>
    <row r="36" spans="1:6" ht="23.25" customHeight="1" x14ac:dyDescent="0.55000000000000004">
      <c r="A36" s="51"/>
      <c r="B36" s="14"/>
      <c r="C36" s="41" t="s">
        <v>35</v>
      </c>
      <c r="D36" s="41">
        <f>SUM(D35:D35)</f>
        <v>50</v>
      </c>
      <c r="E36" s="25"/>
      <c r="F36" s="47"/>
    </row>
    <row r="37" spans="1:6" ht="26.25" customHeight="1" x14ac:dyDescent="0.55000000000000004">
      <c r="A37" s="48" t="s">
        <v>206</v>
      </c>
      <c r="B37" s="17" t="s">
        <v>227</v>
      </c>
      <c r="C37" s="38" t="s">
        <v>12</v>
      </c>
      <c r="D37" s="22">
        <v>40</v>
      </c>
      <c r="E37" s="25" t="s">
        <v>11</v>
      </c>
      <c r="F37" s="47"/>
    </row>
    <row r="38" spans="1:6" ht="22.5" customHeight="1" x14ac:dyDescent="0.55000000000000004">
      <c r="A38" s="50"/>
      <c r="B38" s="14"/>
      <c r="C38" s="21"/>
      <c r="D38" s="58">
        <v>50</v>
      </c>
      <c r="E38" s="62" t="s">
        <v>130</v>
      </c>
      <c r="F38" s="63"/>
    </row>
    <row r="39" spans="1:6" ht="25.5" customHeight="1" x14ac:dyDescent="0.55000000000000004">
      <c r="A39" s="51"/>
      <c r="B39" s="14"/>
      <c r="C39" s="43" t="s">
        <v>35</v>
      </c>
      <c r="D39" s="43">
        <f>SUM(D37:D38)</f>
        <v>90</v>
      </c>
      <c r="E39" s="31"/>
      <c r="F39" s="51"/>
    </row>
    <row r="40" spans="1:6" ht="24" x14ac:dyDescent="0.55000000000000004">
      <c r="A40" s="55" t="s">
        <v>207</v>
      </c>
      <c r="B40" s="17" t="s">
        <v>228</v>
      </c>
      <c r="C40" s="38" t="s">
        <v>16</v>
      </c>
      <c r="D40" s="38">
        <v>5</v>
      </c>
      <c r="E40" s="17" t="s">
        <v>11</v>
      </c>
      <c r="F40" s="48"/>
    </row>
    <row r="41" spans="1:6" ht="24" x14ac:dyDescent="0.55000000000000004">
      <c r="A41" s="50"/>
      <c r="B41" s="14" t="s">
        <v>54</v>
      </c>
      <c r="C41" s="14"/>
      <c r="D41" s="14"/>
      <c r="E41" s="31"/>
      <c r="F41" s="51"/>
    </row>
    <row r="42" spans="1:6" ht="21" customHeight="1" x14ac:dyDescent="0.55000000000000004">
      <c r="A42" s="51"/>
      <c r="B42" s="20"/>
      <c r="C42" s="41" t="s">
        <v>35</v>
      </c>
      <c r="D42" s="59">
        <f>SUM(D40:D41)</f>
        <v>5</v>
      </c>
      <c r="E42" s="30"/>
      <c r="F42" s="50"/>
    </row>
    <row r="43" spans="1:6" ht="24" x14ac:dyDescent="0.55000000000000004">
      <c r="A43" s="48" t="s">
        <v>208</v>
      </c>
      <c r="B43" s="20" t="s">
        <v>18</v>
      </c>
      <c r="C43" s="38" t="s">
        <v>17</v>
      </c>
      <c r="D43" s="42">
        <v>40</v>
      </c>
      <c r="E43" s="25" t="s">
        <v>11</v>
      </c>
      <c r="F43" s="47"/>
    </row>
    <row r="44" spans="1:6" ht="24" x14ac:dyDescent="0.55000000000000004">
      <c r="A44" s="51"/>
      <c r="B44" s="14"/>
      <c r="C44" s="59" t="s">
        <v>35</v>
      </c>
      <c r="D44" s="59">
        <f>SUM(D43:D43)</f>
        <v>40</v>
      </c>
      <c r="E44" s="30"/>
      <c r="F44" s="50"/>
    </row>
    <row r="45" spans="1:6" ht="21.75" customHeight="1" x14ac:dyDescent="0.55000000000000004">
      <c r="A45" s="48" t="s">
        <v>209</v>
      </c>
      <c r="B45" s="17" t="s">
        <v>18</v>
      </c>
      <c r="C45" s="38" t="s">
        <v>8</v>
      </c>
      <c r="D45" s="49">
        <v>50</v>
      </c>
      <c r="E45" s="36" t="s">
        <v>11</v>
      </c>
      <c r="F45" s="55"/>
    </row>
    <row r="46" spans="1:6" ht="24" x14ac:dyDescent="0.55000000000000004">
      <c r="A46" s="50" t="s">
        <v>19</v>
      </c>
      <c r="B46" s="11"/>
      <c r="C46" s="12"/>
      <c r="D46" s="12">
        <v>80</v>
      </c>
      <c r="E46" s="11" t="s">
        <v>130</v>
      </c>
      <c r="F46" s="57"/>
    </row>
    <row r="47" spans="1:6" ht="24" x14ac:dyDescent="0.55000000000000004">
      <c r="A47" s="50" t="s">
        <v>20</v>
      </c>
      <c r="B47" s="11"/>
      <c r="C47" s="12"/>
      <c r="D47" s="12"/>
      <c r="E47" s="11"/>
      <c r="F47" s="50"/>
    </row>
    <row r="48" spans="1:6" ht="18.75" customHeight="1" x14ac:dyDescent="0.55000000000000004">
      <c r="A48" s="50" t="s">
        <v>7</v>
      </c>
      <c r="B48" s="14"/>
      <c r="C48" s="21"/>
      <c r="D48" s="45"/>
      <c r="E48" s="46"/>
      <c r="F48" s="51"/>
    </row>
    <row r="49" spans="1:6" ht="24" x14ac:dyDescent="0.55000000000000004">
      <c r="A49" s="51"/>
      <c r="B49" s="14"/>
      <c r="C49" s="59" t="s">
        <v>35</v>
      </c>
      <c r="D49" s="41">
        <f>SUM(D45:D48)</f>
        <v>130</v>
      </c>
      <c r="E49" s="25"/>
      <c r="F49" s="47"/>
    </row>
    <row r="50" spans="1:6" ht="27" customHeight="1" x14ac:dyDescent="0.55000000000000004">
      <c r="A50" s="48" t="s">
        <v>210</v>
      </c>
      <c r="B50" s="17" t="s">
        <v>229</v>
      </c>
      <c r="C50" s="38" t="s">
        <v>12</v>
      </c>
      <c r="D50" s="12">
        <v>20</v>
      </c>
      <c r="E50" s="265" t="s">
        <v>130</v>
      </c>
      <c r="F50" s="48"/>
    </row>
    <row r="51" spans="1:6" ht="27" customHeight="1" x14ac:dyDescent="0.55000000000000004">
      <c r="A51" s="50" t="s">
        <v>21</v>
      </c>
      <c r="B51" s="29" t="s">
        <v>81</v>
      </c>
      <c r="C51" s="28"/>
      <c r="D51" s="28"/>
      <c r="E51" s="35"/>
      <c r="F51" s="53"/>
    </row>
    <row r="52" spans="1:6" ht="27.75" customHeight="1" x14ac:dyDescent="0.55000000000000004">
      <c r="A52" s="85"/>
      <c r="B52" s="14" t="s">
        <v>230</v>
      </c>
      <c r="C52" s="60" t="s">
        <v>6</v>
      </c>
      <c r="D52" s="21">
        <v>40</v>
      </c>
      <c r="E52" s="31" t="s">
        <v>11</v>
      </c>
      <c r="F52" s="50"/>
    </row>
    <row r="53" spans="1:6" ht="23.25" customHeight="1" x14ac:dyDescent="0.55000000000000004">
      <c r="A53" s="51"/>
      <c r="B53" s="14"/>
      <c r="C53" s="59"/>
      <c r="D53" s="59">
        <f>SUM(D50:D52)</f>
        <v>60</v>
      </c>
      <c r="E53" s="30"/>
      <c r="F53" s="47"/>
    </row>
    <row r="54" spans="1:6" ht="20.25" customHeight="1" x14ac:dyDescent="0.55000000000000004">
      <c r="A54" s="48" t="s">
        <v>211</v>
      </c>
      <c r="B54" s="17" t="s">
        <v>231</v>
      </c>
      <c r="C54" s="38" t="s">
        <v>23</v>
      </c>
      <c r="D54" s="38">
        <v>20</v>
      </c>
      <c r="E54" s="40" t="s">
        <v>11</v>
      </c>
      <c r="F54" s="48"/>
    </row>
    <row r="55" spans="1:6" ht="24.75" customHeight="1" x14ac:dyDescent="0.55000000000000004">
      <c r="A55" s="50" t="s">
        <v>22</v>
      </c>
      <c r="B55" s="14" t="s">
        <v>80</v>
      </c>
      <c r="C55" s="61"/>
      <c r="D55" s="58"/>
      <c r="E55" s="62"/>
      <c r="F55" s="63"/>
    </row>
    <row r="56" spans="1:6" ht="24" x14ac:dyDescent="0.55000000000000004">
      <c r="A56" s="51"/>
      <c r="B56" s="14"/>
      <c r="C56" s="64" t="s">
        <v>35</v>
      </c>
      <c r="D56" s="64">
        <f>SUM(D54:D55)</f>
        <v>20</v>
      </c>
      <c r="E56" s="65"/>
      <c r="F56" s="47"/>
    </row>
    <row r="57" spans="1:6" ht="24" x14ac:dyDescent="0.55000000000000004">
      <c r="A57" s="48" t="s">
        <v>212</v>
      </c>
      <c r="B57" s="13" t="s">
        <v>18</v>
      </c>
      <c r="C57" s="42" t="s">
        <v>8</v>
      </c>
      <c r="D57" s="42">
        <v>30</v>
      </c>
      <c r="E57" s="23" t="s">
        <v>11</v>
      </c>
      <c r="F57" s="55"/>
    </row>
    <row r="58" spans="1:6" ht="24" x14ac:dyDescent="0.55000000000000004">
      <c r="A58" s="50" t="s">
        <v>24</v>
      </c>
      <c r="B58" s="266" t="s">
        <v>232</v>
      </c>
      <c r="C58" s="52" t="s">
        <v>12</v>
      </c>
      <c r="D58" s="39">
        <v>10</v>
      </c>
      <c r="E58" s="19" t="s">
        <v>11</v>
      </c>
      <c r="F58" s="53"/>
    </row>
    <row r="59" spans="1:6" ht="24" x14ac:dyDescent="0.55000000000000004">
      <c r="A59" s="50"/>
      <c r="B59" s="14"/>
      <c r="C59" s="14"/>
      <c r="D59" s="21">
        <v>5</v>
      </c>
      <c r="E59" s="31" t="s">
        <v>130</v>
      </c>
      <c r="F59" s="56"/>
    </row>
    <row r="60" spans="1:6" ht="24" x14ac:dyDescent="0.55000000000000004">
      <c r="A60" s="51"/>
      <c r="B60" s="14"/>
      <c r="C60" s="41" t="s">
        <v>35</v>
      </c>
      <c r="D60" s="41">
        <f>SUM(D57:D59)</f>
        <v>45</v>
      </c>
      <c r="E60" s="20"/>
      <c r="F60" s="47"/>
    </row>
    <row r="61" spans="1:6" ht="24" x14ac:dyDescent="0.55000000000000004">
      <c r="A61" s="48" t="s">
        <v>40</v>
      </c>
      <c r="B61" s="17" t="s">
        <v>233</v>
      </c>
      <c r="C61" s="12" t="s">
        <v>6</v>
      </c>
      <c r="D61" s="12">
        <v>20</v>
      </c>
      <c r="E61" s="30" t="s">
        <v>134</v>
      </c>
      <c r="F61" s="50"/>
    </row>
    <row r="62" spans="1:6" ht="24" x14ac:dyDescent="0.55000000000000004">
      <c r="A62" s="50"/>
      <c r="B62" s="14" t="s">
        <v>75</v>
      </c>
      <c r="C62" s="83"/>
      <c r="D62" s="83"/>
      <c r="E62" s="31"/>
      <c r="F62" s="51"/>
    </row>
    <row r="63" spans="1:6" ht="24" x14ac:dyDescent="0.55000000000000004">
      <c r="A63" s="51"/>
      <c r="B63" s="11"/>
      <c r="C63" s="41" t="s">
        <v>35</v>
      </c>
      <c r="D63" s="41">
        <f>SUM(D61)</f>
        <v>20</v>
      </c>
      <c r="E63" s="40"/>
      <c r="F63" s="48"/>
    </row>
    <row r="64" spans="1:6" ht="24" x14ac:dyDescent="0.55000000000000004">
      <c r="A64" s="48" t="s">
        <v>213</v>
      </c>
      <c r="B64" s="17" t="s">
        <v>234</v>
      </c>
      <c r="C64" s="38" t="s">
        <v>6</v>
      </c>
      <c r="D64" s="38">
        <v>20</v>
      </c>
      <c r="E64" s="40" t="s">
        <v>135</v>
      </c>
      <c r="F64" s="55"/>
    </row>
    <row r="65" spans="1:6" ht="24" x14ac:dyDescent="0.55000000000000004">
      <c r="A65" s="50" t="s">
        <v>25</v>
      </c>
      <c r="B65" s="14"/>
      <c r="C65" s="21"/>
      <c r="D65" s="21"/>
      <c r="E65" s="14"/>
      <c r="F65" s="56"/>
    </row>
    <row r="66" spans="1:6" ht="24" x14ac:dyDescent="0.55000000000000004">
      <c r="A66" s="83"/>
      <c r="B66" s="14"/>
      <c r="C66" s="43" t="s">
        <v>35</v>
      </c>
      <c r="D66" s="43">
        <f>SUM(D64:D65)</f>
        <v>20</v>
      </c>
      <c r="E66" s="31"/>
      <c r="F66" s="51"/>
    </row>
    <row r="67" spans="1:6" ht="24" x14ac:dyDescent="0.55000000000000004">
      <c r="A67" s="81" t="s">
        <v>214</v>
      </c>
      <c r="B67" s="193" t="s">
        <v>235</v>
      </c>
      <c r="C67" s="94" t="s">
        <v>56</v>
      </c>
      <c r="D67" s="94"/>
      <c r="E67" s="95" t="s">
        <v>115</v>
      </c>
      <c r="F67" s="50"/>
    </row>
    <row r="68" spans="1:6" ht="24" x14ac:dyDescent="0.55000000000000004">
      <c r="A68" s="66"/>
      <c r="B68" s="18" t="s">
        <v>236</v>
      </c>
      <c r="C68" s="52"/>
      <c r="D68" s="52">
        <v>60</v>
      </c>
      <c r="E68" s="67"/>
      <c r="F68" s="54"/>
    </row>
    <row r="69" spans="1:6" ht="24" x14ac:dyDescent="0.55000000000000004">
      <c r="A69" s="66"/>
      <c r="B69" s="194" t="s">
        <v>237</v>
      </c>
      <c r="C69" s="34"/>
      <c r="D69" s="34">
        <v>100</v>
      </c>
      <c r="E69" s="16"/>
      <c r="F69" s="51"/>
    </row>
    <row r="70" spans="1:6" ht="24" x14ac:dyDescent="0.55000000000000004">
      <c r="A70" s="68"/>
      <c r="B70" s="26"/>
      <c r="C70" s="43" t="s">
        <v>35</v>
      </c>
      <c r="D70" s="43">
        <f>SUM(D68:D69)</f>
        <v>160</v>
      </c>
      <c r="E70" s="37"/>
      <c r="F70" s="51"/>
    </row>
    <row r="71" spans="1:6" ht="24" x14ac:dyDescent="0.55000000000000004">
      <c r="A71" s="48" t="s">
        <v>215</v>
      </c>
      <c r="B71" s="17" t="s">
        <v>238</v>
      </c>
      <c r="C71" s="38" t="s">
        <v>6</v>
      </c>
      <c r="D71" s="38">
        <v>100</v>
      </c>
      <c r="E71" s="17" t="s">
        <v>115</v>
      </c>
      <c r="F71" s="48"/>
    </row>
    <row r="72" spans="1:6" ht="24" x14ac:dyDescent="0.55000000000000004">
      <c r="A72" s="50" t="s">
        <v>57</v>
      </c>
      <c r="B72" s="14"/>
      <c r="C72" s="14"/>
      <c r="D72" s="14"/>
      <c r="E72" s="14"/>
      <c r="F72" s="51"/>
    </row>
    <row r="73" spans="1:6" ht="24" x14ac:dyDescent="0.55000000000000004">
      <c r="A73" s="51"/>
      <c r="B73" s="20"/>
      <c r="C73" s="41" t="s">
        <v>35</v>
      </c>
      <c r="D73" s="41">
        <f>SUM(D71)</f>
        <v>100</v>
      </c>
      <c r="E73" s="20"/>
      <c r="F73" s="47"/>
    </row>
  </sheetData>
  <mergeCells count="5">
    <mergeCell ref="F3:F4"/>
    <mergeCell ref="E3:E4"/>
    <mergeCell ref="A3:A4"/>
    <mergeCell ref="B3:B4"/>
    <mergeCell ref="C3:C4"/>
  </mergeCells>
  <printOptions horizontalCentered="1"/>
  <pageMargins left="0.35433070866141736" right="0.31496062992125984" top="0.94488188976377963" bottom="0.78740157480314965" header="0.31496062992125984" footer="0.31496062992125984"/>
  <pageSetup paperSize="9" scale="85" orientation="landscape" horizontalDpi="4294967293" r:id="rId1"/>
  <headerFooter>
    <oddFooter>&amp;R&amp;"TH SarabunIT๙,ธรรมดา"&amp;16หน้าที่ 34</oddFooter>
  </headerFooter>
  <rowBreaks count="3" manualBreakCount="3">
    <brk id="21" max="16383" man="1"/>
    <brk id="39" max="16383" man="1"/>
    <brk id="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opLeftCell="A45" zoomScale="110" zoomScaleNormal="110" zoomScalePageLayoutView="90" workbookViewId="0">
      <selection activeCell="D54" sqref="D54"/>
    </sheetView>
  </sheetViews>
  <sheetFormatPr defaultRowHeight="21.75" x14ac:dyDescent="0.5"/>
  <cols>
    <col min="1" max="1" width="14.75" style="1" customWidth="1"/>
    <col min="2" max="2" width="47.25" style="1" customWidth="1"/>
    <col min="3" max="3" width="9.625" style="1" customWidth="1"/>
    <col min="4" max="4" width="31.375" style="1" customWidth="1"/>
    <col min="5" max="5" width="30" style="1" customWidth="1"/>
    <col min="6" max="6" width="13.75" style="1" customWidth="1"/>
    <col min="7" max="16384" width="9" style="1"/>
  </cols>
  <sheetData>
    <row r="1" spans="1:6" ht="24" x14ac:dyDescent="0.55000000000000004">
      <c r="A1" s="27" t="s">
        <v>14</v>
      </c>
      <c r="B1" s="27"/>
      <c r="C1" s="27"/>
      <c r="D1" s="27"/>
      <c r="E1" s="27"/>
      <c r="F1" s="27"/>
    </row>
    <row r="2" spans="1:6" ht="24" x14ac:dyDescent="0.55000000000000004">
      <c r="A2" s="27" t="s">
        <v>26</v>
      </c>
      <c r="B2" s="27"/>
      <c r="C2" s="27"/>
      <c r="D2" s="27"/>
      <c r="E2" s="27"/>
      <c r="F2" s="27"/>
    </row>
    <row r="3" spans="1:6" ht="27" customHeight="1" x14ac:dyDescent="0.5">
      <c r="A3" s="72" t="s">
        <v>1</v>
      </c>
      <c r="B3" s="72" t="s">
        <v>2</v>
      </c>
      <c r="C3" s="72" t="s">
        <v>3</v>
      </c>
      <c r="D3" s="275" t="s">
        <v>68</v>
      </c>
      <c r="E3" s="301" t="s">
        <v>4</v>
      </c>
      <c r="F3" s="303" t="s">
        <v>83</v>
      </c>
    </row>
    <row r="4" spans="1:6" ht="24" x14ac:dyDescent="0.55000000000000004">
      <c r="A4" s="73"/>
      <c r="B4" s="73"/>
      <c r="C4" s="73"/>
      <c r="D4" s="74" t="s">
        <v>84</v>
      </c>
      <c r="E4" s="302"/>
      <c r="F4" s="302"/>
    </row>
    <row r="5" spans="1:6" ht="24" x14ac:dyDescent="0.55000000000000004">
      <c r="A5" s="69"/>
      <c r="B5" s="69"/>
      <c r="C5" s="69"/>
      <c r="D5" s="70">
        <f>SUM(D11+D14+D17+D21+D25+D28+D30+D35+D39+D51+D54)</f>
        <v>2905</v>
      </c>
      <c r="E5" s="71"/>
      <c r="F5" s="47"/>
    </row>
    <row r="6" spans="1:6" ht="21.75" customHeight="1" x14ac:dyDescent="0.55000000000000004">
      <c r="A6" s="121" t="s">
        <v>239</v>
      </c>
      <c r="B6" s="121" t="s">
        <v>246</v>
      </c>
      <c r="C6" s="168" t="s">
        <v>8</v>
      </c>
      <c r="D6" s="168">
        <v>30</v>
      </c>
      <c r="E6" s="121" t="s">
        <v>136</v>
      </c>
      <c r="F6" s="267"/>
    </row>
    <row r="7" spans="1:6" ht="21.75" customHeight="1" x14ac:dyDescent="0.55000000000000004">
      <c r="A7" s="86"/>
      <c r="B7" s="86" t="s">
        <v>82</v>
      </c>
      <c r="C7" s="106"/>
      <c r="D7" s="106"/>
      <c r="E7" s="86"/>
      <c r="F7" s="196"/>
    </row>
    <row r="8" spans="1:6" ht="22.5" customHeight="1" x14ac:dyDescent="0.55000000000000004">
      <c r="A8" s="86"/>
      <c r="B8" s="198" t="s">
        <v>247</v>
      </c>
      <c r="C8" s="190" t="s">
        <v>8</v>
      </c>
      <c r="D8" s="190">
        <v>30</v>
      </c>
      <c r="E8" s="198" t="s">
        <v>136</v>
      </c>
      <c r="F8" s="268"/>
    </row>
    <row r="9" spans="1:6" ht="21.75" customHeight="1" x14ac:dyDescent="0.55000000000000004">
      <c r="A9" s="86"/>
      <c r="B9" s="86" t="s">
        <v>32</v>
      </c>
      <c r="C9" s="106"/>
      <c r="D9" s="106"/>
      <c r="E9" s="86"/>
      <c r="F9" s="197"/>
    </row>
    <row r="10" spans="1:6" ht="25.5" customHeight="1" x14ac:dyDescent="0.55000000000000004">
      <c r="A10" s="86"/>
      <c r="B10" s="182" t="s">
        <v>360</v>
      </c>
      <c r="C10" s="199" t="s">
        <v>66</v>
      </c>
      <c r="D10" s="78">
        <v>80</v>
      </c>
      <c r="E10" s="198" t="s">
        <v>34</v>
      </c>
      <c r="F10" s="182"/>
    </row>
    <row r="11" spans="1:6" ht="24" customHeight="1" x14ac:dyDescent="0.55000000000000004">
      <c r="A11" s="109"/>
      <c r="B11" s="130"/>
      <c r="C11" s="175" t="s">
        <v>35</v>
      </c>
      <c r="D11" s="176">
        <f>SUM(D6:D10)</f>
        <v>140</v>
      </c>
      <c r="E11" s="131"/>
      <c r="F11" s="130"/>
    </row>
    <row r="12" spans="1:6" ht="21" customHeight="1" x14ac:dyDescent="0.55000000000000004">
      <c r="A12" s="121" t="s">
        <v>240</v>
      </c>
      <c r="B12" s="114" t="s">
        <v>344</v>
      </c>
      <c r="C12" s="115" t="s">
        <v>28</v>
      </c>
      <c r="D12" s="115">
        <v>1500</v>
      </c>
      <c r="E12" s="128" t="s">
        <v>137</v>
      </c>
      <c r="F12" s="114"/>
    </row>
    <row r="13" spans="1:6" ht="48" customHeight="1" x14ac:dyDescent="0.55000000000000004">
      <c r="A13" s="294" t="s">
        <v>52</v>
      </c>
      <c r="B13" s="283" t="s">
        <v>345</v>
      </c>
      <c r="C13" s="284" t="s">
        <v>8</v>
      </c>
      <c r="D13" s="284">
        <v>50</v>
      </c>
      <c r="E13" s="285" t="s">
        <v>137</v>
      </c>
      <c r="F13" s="200"/>
    </row>
    <row r="14" spans="1:6" ht="20.25" customHeight="1" x14ac:dyDescent="0.55000000000000004">
      <c r="A14" s="109"/>
      <c r="B14" s="109"/>
      <c r="C14" s="185" t="s">
        <v>35</v>
      </c>
      <c r="D14" s="201">
        <f>SUM(D12:D13)</f>
        <v>1550</v>
      </c>
      <c r="E14" s="92"/>
      <c r="F14" s="109"/>
    </row>
    <row r="15" spans="1:6" ht="20.25" customHeight="1" x14ac:dyDescent="0.55000000000000004">
      <c r="A15" s="121" t="s">
        <v>241</v>
      </c>
      <c r="B15" s="121" t="s">
        <v>248</v>
      </c>
      <c r="C15" s="168" t="s">
        <v>8</v>
      </c>
      <c r="D15" s="168">
        <v>100</v>
      </c>
      <c r="E15" s="171" t="s">
        <v>138</v>
      </c>
      <c r="F15" s="121"/>
    </row>
    <row r="16" spans="1:6" ht="21" customHeight="1" x14ac:dyDescent="0.55000000000000004">
      <c r="A16" s="86" t="s">
        <v>67</v>
      </c>
      <c r="B16" s="109" t="s">
        <v>67</v>
      </c>
      <c r="C16" s="60"/>
      <c r="D16" s="60"/>
      <c r="E16" s="92"/>
      <c r="F16" s="109"/>
    </row>
    <row r="17" spans="1:7" ht="24" customHeight="1" x14ac:dyDescent="0.55000000000000004">
      <c r="A17" s="109"/>
      <c r="B17" s="153"/>
      <c r="C17" s="175" t="s">
        <v>35</v>
      </c>
      <c r="D17" s="176">
        <f>SUM(D15:D16)</f>
        <v>100</v>
      </c>
      <c r="E17" s="131"/>
      <c r="F17" s="130"/>
    </row>
    <row r="18" spans="1:7" ht="21" customHeight="1" x14ac:dyDescent="0.55000000000000004">
      <c r="A18" s="210" t="s">
        <v>242</v>
      </c>
      <c r="B18" s="137" t="s">
        <v>249</v>
      </c>
      <c r="C18" s="106" t="s">
        <v>10</v>
      </c>
      <c r="D18" s="213">
        <v>15</v>
      </c>
      <c r="E18" s="114" t="s">
        <v>13</v>
      </c>
      <c r="F18" s="211"/>
    </row>
    <row r="19" spans="1:7" ht="23.25" customHeight="1" x14ac:dyDescent="0.55000000000000004">
      <c r="A19" s="86"/>
      <c r="B19" s="86"/>
      <c r="C19" s="106"/>
      <c r="D19" s="172">
        <v>40</v>
      </c>
      <c r="E19" s="169" t="s">
        <v>11</v>
      </c>
      <c r="F19" s="182"/>
    </row>
    <row r="20" spans="1:7" ht="23.25" customHeight="1" x14ac:dyDescent="0.55000000000000004">
      <c r="A20" s="86"/>
      <c r="B20" s="109"/>
      <c r="C20" s="60"/>
      <c r="D20" s="144">
        <v>40</v>
      </c>
      <c r="E20" s="145" t="s">
        <v>130</v>
      </c>
      <c r="F20" s="170"/>
    </row>
    <row r="21" spans="1:7" ht="21.75" customHeight="1" x14ac:dyDescent="0.55000000000000004">
      <c r="A21" s="109"/>
      <c r="B21" s="109"/>
      <c r="C21" s="185" t="s">
        <v>35</v>
      </c>
      <c r="D21" s="176">
        <f>SUM(D18:D20)</f>
        <v>95</v>
      </c>
      <c r="E21" s="130"/>
      <c r="F21" s="130"/>
    </row>
    <row r="22" spans="1:7" ht="21" customHeight="1" x14ac:dyDescent="0.55000000000000004">
      <c r="A22" s="121" t="s">
        <v>243</v>
      </c>
      <c r="B22" s="114" t="s">
        <v>250</v>
      </c>
      <c r="C22" s="106" t="s">
        <v>15</v>
      </c>
      <c r="D22" s="190">
        <v>20</v>
      </c>
      <c r="E22" s="114" t="s">
        <v>11</v>
      </c>
      <c r="F22" s="114"/>
    </row>
    <row r="23" spans="1:7" ht="24" customHeight="1" x14ac:dyDescent="0.55000000000000004">
      <c r="A23" s="86" t="s">
        <v>29</v>
      </c>
      <c r="B23" s="198" t="s">
        <v>251</v>
      </c>
      <c r="C23" s="190" t="s">
        <v>44</v>
      </c>
      <c r="D23" s="190">
        <v>20</v>
      </c>
      <c r="E23" s="182" t="s">
        <v>11</v>
      </c>
      <c r="F23" s="182"/>
    </row>
    <row r="24" spans="1:7" ht="21.75" customHeight="1" x14ac:dyDescent="0.55000000000000004">
      <c r="A24" s="86"/>
      <c r="B24" s="109"/>
      <c r="C24" s="60"/>
      <c r="D24" s="144">
        <v>20</v>
      </c>
      <c r="E24" s="92" t="s">
        <v>13</v>
      </c>
      <c r="F24" s="109"/>
    </row>
    <row r="25" spans="1:7" ht="23.25" customHeight="1" x14ac:dyDescent="0.55000000000000004">
      <c r="A25" s="86"/>
      <c r="B25" s="202"/>
      <c r="C25" s="175" t="s">
        <v>35</v>
      </c>
      <c r="D25" s="176">
        <f>SUM(D22:D24)</f>
        <v>60</v>
      </c>
      <c r="E25" s="131"/>
      <c r="F25" s="130"/>
    </row>
    <row r="26" spans="1:7" ht="22.5" customHeight="1" x14ac:dyDescent="0.55000000000000004">
      <c r="A26" s="121" t="s">
        <v>314</v>
      </c>
      <c r="B26" s="86" t="s">
        <v>252</v>
      </c>
      <c r="C26" s="203" t="s">
        <v>30</v>
      </c>
      <c r="D26" s="106">
        <v>50</v>
      </c>
      <c r="E26" s="137" t="s">
        <v>43</v>
      </c>
      <c r="F26" s="86"/>
    </row>
    <row r="27" spans="1:7" ht="17.25" customHeight="1" x14ac:dyDescent="0.55000000000000004">
      <c r="A27" s="86"/>
      <c r="B27" s="109"/>
      <c r="C27" s="203" t="s">
        <v>31</v>
      </c>
      <c r="D27" s="86"/>
      <c r="E27" s="146"/>
      <c r="F27" s="86"/>
    </row>
    <row r="28" spans="1:7" ht="23.25" customHeight="1" x14ac:dyDescent="0.55000000000000004">
      <c r="A28" s="86"/>
      <c r="B28" s="109"/>
      <c r="C28" s="175" t="s">
        <v>35</v>
      </c>
      <c r="D28" s="176">
        <f>SUM(D26:D27)</f>
        <v>50</v>
      </c>
      <c r="E28" s="131"/>
      <c r="F28" s="130"/>
    </row>
    <row r="29" spans="1:7" ht="24" customHeight="1" x14ac:dyDescent="0.55000000000000004">
      <c r="A29" s="121" t="s">
        <v>244</v>
      </c>
      <c r="B29" s="198" t="s">
        <v>253</v>
      </c>
      <c r="C29" s="168" t="s">
        <v>6</v>
      </c>
      <c r="D29" s="168">
        <v>40</v>
      </c>
      <c r="E29" s="121" t="s">
        <v>9</v>
      </c>
      <c r="F29" s="121"/>
    </row>
    <row r="30" spans="1:7" ht="21.75" customHeight="1" x14ac:dyDescent="0.55000000000000004">
      <c r="A30" s="109" t="s">
        <v>53</v>
      </c>
      <c r="B30" s="202"/>
      <c r="C30" s="175" t="s">
        <v>35</v>
      </c>
      <c r="D30" s="176">
        <f>SUM(D29:D29)</f>
        <v>40</v>
      </c>
      <c r="E30" s="131"/>
      <c r="F30" s="130"/>
      <c r="G30" s="8"/>
    </row>
    <row r="31" spans="1:7" ht="24" customHeight="1" x14ac:dyDescent="0.55000000000000004">
      <c r="A31" s="121" t="s">
        <v>245</v>
      </c>
      <c r="B31" s="114" t="s">
        <v>254</v>
      </c>
      <c r="C31" s="115" t="s">
        <v>15</v>
      </c>
      <c r="D31" s="168">
        <v>50</v>
      </c>
      <c r="E31" s="128" t="s">
        <v>42</v>
      </c>
      <c r="F31" s="114"/>
      <c r="G31" s="9"/>
    </row>
    <row r="32" spans="1:7" ht="24" x14ac:dyDescent="0.55000000000000004">
      <c r="A32" s="86" t="s">
        <v>70</v>
      </c>
      <c r="B32" s="182" t="s">
        <v>255</v>
      </c>
      <c r="C32" s="78" t="s">
        <v>15</v>
      </c>
      <c r="D32" s="78">
        <v>50</v>
      </c>
      <c r="E32" s="169" t="s">
        <v>42</v>
      </c>
      <c r="F32" s="182"/>
    </row>
    <row r="33" spans="1:6" ht="27" customHeight="1" x14ac:dyDescent="0.55000000000000004">
      <c r="A33" s="86" t="s">
        <v>71</v>
      </c>
      <c r="B33" s="79" t="s">
        <v>256</v>
      </c>
      <c r="C33" s="172" t="s">
        <v>15</v>
      </c>
      <c r="D33" s="172">
        <v>50</v>
      </c>
      <c r="E33" s="79" t="s">
        <v>43</v>
      </c>
      <c r="F33" s="79"/>
    </row>
    <row r="34" spans="1:6" ht="24" x14ac:dyDescent="0.55000000000000004">
      <c r="A34" s="86" t="s">
        <v>72</v>
      </c>
      <c r="B34" s="109" t="s">
        <v>257</v>
      </c>
      <c r="C34" s="60" t="s">
        <v>15</v>
      </c>
      <c r="D34" s="60">
        <v>50</v>
      </c>
      <c r="E34" s="109" t="s">
        <v>43</v>
      </c>
      <c r="F34" s="109"/>
    </row>
    <row r="35" spans="1:6" ht="24" x14ac:dyDescent="0.55000000000000004">
      <c r="A35" s="109" t="s">
        <v>73</v>
      </c>
      <c r="B35" s="109"/>
      <c r="C35" s="185" t="s">
        <v>35</v>
      </c>
      <c r="D35" s="201">
        <f>SUM(D31:D34)</f>
        <v>200</v>
      </c>
      <c r="E35" s="92"/>
      <c r="F35" s="130"/>
    </row>
    <row r="36" spans="1:6" ht="24" x14ac:dyDescent="0.55000000000000004">
      <c r="A36" s="86" t="s">
        <v>325</v>
      </c>
      <c r="B36" s="114" t="s">
        <v>322</v>
      </c>
      <c r="C36" s="115" t="s">
        <v>8</v>
      </c>
      <c r="D36" s="112">
        <v>40</v>
      </c>
      <c r="E36" s="114" t="s">
        <v>43</v>
      </c>
      <c r="F36" s="121"/>
    </row>
    <row r="37" spans="1:6" ht="24" x14ac:dyDescent="0.55000000000000004">
      <c r="A37" s="86"/>
      <c r="B37" s="182" t="s">
        <v>323</v>
      </c>
      <c r="C37" s="78" t="s">
        <v>8</v>
      </c>
      <c r="D37" s="118">
        <v>200</v>
      </c>
      <c r="E37" s="182" t="s">
        <v>43</v>
      </c>
      <c r="F37" s="121"/>
    </row>
    <row r="38" spans="1:6" ht="24" x14ac:dyDescent="0.55000000000000004">
      <c r="A38" s="86"/>
      <c r="B38" s="198" t="s">
        <v>324</v>
      </c>
      <c r="C38" s="190" t="s">
        <v>8</v>
      </c>
      <c r="D38" s="139">
        <v>50</v>
      </c>
      <c r="E38" s="198" t="s">
        <v>43</v>
      </c>
      <c r="F38" s="121"/>
    </row>
    <row r="39" spans="1:6" ht="24" x14ac:dyDescent="0.55000000000000004">
      <c r="A39" s="86"/>
      <c r="B39" s="130"/>
      <c r="C39" s="175" t="s">
        <v>35</v>
      </c>
      <c r="D39" s="176">
        <f>SUM(D36:D38)</f>
        <v>290</v>
      </c>
      <c r="E39" s="130"/>
      <c r="F39" s="121"/>
    </row>
    <row r="40" spans="1:6" ht="25.5" customHeight="1" x14ac:dyDescent="0.55000000000000004">
      <c r="A40" s="121" t="s">
        <v>321</v>
      </c>
      <c r="B40" s="121" t="s">
        <v>258</v>
      </c>
      <c r="C40" s="115" t="s">
        <v>6</v>
      </c>
      <c r="D40" s="188">
        <v>40</v>
      </c>
      <c r="E40" s="121" t="s">
        <v>55</v>
      </c>
      <c r="F40" s="121"/>
    </row>
    <row r="41" spans="1:6" ht="22.5" customHeight="1" x14ac:dyDescent="0.55000000000000004">
      <c r="A41" s="204"/>
      <c r="B41" s="186" t="s">
        <v>259</v>
      </c>
      <c r="C41" s="78" t="s">
        <v>6</v>
      </c>
      <c r="D41" s="106">
        <v>40</v>
      </c>
      <c r="E41" s="186" t="s">
        <v>55</v>
      </c>
      <c r="F41" s="91"/>
    </row>
    <row r="42" spans="1:6" ht="26.25" customHeight="1" x14ac:dyDescent="0.55000000000000004">
      <c r="A42" s="205"/>
      <c r="B42" s="86" t="s">
        <v>260</v>
      </c>
      <c r="C42" s="78" t="s">
        <v>6</v>
      </c>
      <c r="D42" s="183">
        <v>40</v>
      </c>
      <c r="E42" s="86" t="s">
        <v>55</v>
      </c>
      <c r="F42" s="91"/>
    </row>
    <row r="43" spans="1:6" ht="24.75" customHeight="1" x14ac:dyDescent="0.55000000000000004">
      <c r="A43" s="205"/>
      <c r="B43" s="91" t="s">
        <v>261</v>
      </c>
      <c r="C43" s="78" t="s">
        <v>6</v>
      </c>
      <c r="D43" s="106">
        <v>40</v>
      </c>
      <c r="E43" s="186" t="s">
        <v>55</v>
      </c>
      <c r="F43" s="91"/>
    </row>
    <row r="44" spans="1:6" ht="24.75" customHeight="1" x14ac:dyDescent="0.55000000000000004">
      <c r="A44" s="205"/>
      <c r="B44" s="91" t="s">
        <v>262</v>
      </c>
      <c r="C44" s="78" t="s">
        <v>6</v>
      </c>
      <c r="D44" s="206">
        <v>25</v>
      </c>
      <c r="E44" s="76" t="s">
        <v>55</v>
      </c>
      <c r="F44" s="91"/>
    </row>
    <row r="45" spans="1:6" ht="25.5" customHeight="1" x14ac:dyDescent="0.55000000000000004">
      <c r="A45" s="86"/>
      <c r="B45" s="91" t="s">
        <v>263</v>
      </c>
      <c r="C45" s="78" t="s">
        <v>6</v>
      </c>
      <c r="D45" s="206">
        <v>25</v>
      </c>
      <c r="E45" s="76" t="s">
        <v>55</v>
      </c>
      <c r="F45" s="186"/>
    </row>
    <row r="46" spans="1:6" ht="25.5" customHeight="1" x14ac:dyDescent="0.55000000000000004">
      <c r="A46" s="204"/>
      <c r="B46" s="186" t="s">
        <v>264</v>
      </c>
      <c r="C46" s="78" t="s">
        <v>6</v>
      </c>
      <c r="D46" s="206">
        <v>25</v>
      </c>
      <c r="E46" s="76" t="s">
        <v>55</v>
      </c>
      <c r="F46" s="86"/>
    </row>
    <row r="47" spans="1:6" ht="24" x14ac:dyDescent="0.55000000000000004">
      <c r="A47" s="204"/>
      <c r="B47" s="207" t="s">
        <v>265</v>
      </c>
      <c r="C47" s="78" t="s">
        <v>6</v>
      </c>
      <c r="D47" s="178">
        <v>25</v>
      </c>
      <c r="E47" s="207" t="s">
        <v>55</v>
      </c>
      <c r="F47" s="207"/>
    </row>
    <row r="48" spans="1:6" ht="24" x14ac:dyDescent="0.55000000000000004">
      <c r="A48" s="204"/>
      <c r="B48" s="182" t="s">
        <v>266</v>
      </c>
      <c r="C48" s="78" t="s">
        <v>6</v>
      </c>
      <c r="D48" s="78">
        <v>25</v>
      </c>
      <c r="E48" s="207" t="s">
        <v>55</v>
      </c>
      <c r="F48" s="182"/>
    </row>
    <row r="49" spans="1:7" ht="24" x14ac:dyDescent="0.55000000000000004">
      <c r="A49" s="204"/>
      <c r="B49" s="182" t="s">
        <v>267</v>
      </c>
      <c r="C49" s="78" t="s">
        <v>6</v>
      </c>
      <c r="D49" s="78">
        <v>25</v>
      </c>
      <c r="E49" s="182" t="s">
        <v>55</v>
      </c>
      <c r="F49" s="182"/>
    </row>
    <row r="50" spans="1:7" ht="24" x14ac:dyDescent="0.55000000000000004">
      <c r="A50" s="204"/>
      <c r="B50" s="109" t="s">
        <v>268</v>
      </c>
      <c r="C50" s="144" t="s">
        <v>6</v>
      </c>
      <c r="D50" s="144">
        <v>10</v>
      </c>
      <c r="E50" s="170" t="s">
        <v>55</v>
      </c>
      <c r="F50" s="109"/>
    </row>
    <row r="51" spans="1:7" ht="24" x14ac:dyDescent="0.55000000000000004">
      <c r="A51" s="109"/>
      <c r="B51" s="130"/>
      <c r="C51" s="175" t="s">
        <v>35</v>
      </c>
      <c r="D51" s="175">
        <f>SUM(D40:D50)</f>
        <v>320</v>
      </c>
      <c r="E51" s="130"/>
      <c r="F51" s="130"/>
    </row>
    <row r="52" spans="1:7" ht="24" x14ac:dyDescent="0.55000000000000004">
      <c r="A52" s="121" t="s">
        <v>327</v>
      </c>
      <c r="B52" s="121" t="s">
        <v>269</v>
      </c>
      <c r="C52" s="168" t="s">
        <v>6</v>
      </c>
      <c r="D52" s="168">
        <v>40</v>
      </c>
      <c r="E52" s="121" t="s">
        <v>115</v>
      </c>
      <c r="F52" s="121"/>
    </row>
    <row r="53" spans="1:7" ht="72" x14ac:dyDescent="0.55000000000000004">
      <c r="A53" s="86"/>
      <c r="B53" s="350" t="s">
        <v>368</v>
      </c>
      <c r="C53" s="352" t="s">
        <v>6</v>
      </c>
      <c r="D53" s="352">
        <v>20</v>
      </c>
      <c r="E53" s="353" t="s">
        <v>139</v>
      </c>
      <c r="F53" s="170"/>
    </row>
    <row r="54" spans="1:7" ht="24" x14ac:dyDescent="0.55000000000000004">
      <c r="A54" s="109"/>
      <c r="B54" s="109"/>
      <c r="C54" s="175" t="s">
        <v>35</v>
      </c>
      <c r="D54" s="175">
        <f>SUM(D52:D53)</f>
        <v>60</v>
      </c>
      <c r="E54" s="130"/>
      <c r="F54" s="130"/>
    </row>
    <row r="55" spans="1:7" ht="24" x14ac:dyDescent="0.55000000000000004">
      <c r="A55" s="208"/>
      <c r="B55" s="98"/>
      <c r="C55" s="98"/>
      <c r="D55" s="98"/>
      <c r="E55" s="98"/>
      <c r="F55" s="98"/>
      <c r="G55" s="8"/>
    </row>
    <row r="56" spans="1:7" ht="24" x14ac:dyDescent="0.55000000000000004">
      <c r="A56" s="27"/>
      <c r="B56" s="27"/>
      <c r="C56" s="27"/>
      <c r="D56" s="27"/>
      <c r="E56" s="27"/>
      <c r="F56" s="27"/>
      <c r="G56" s="8"/>
    </row>
    <row r="58" spans="1:7" ht="21" customHeight="1" x14ac:dyDescent="0.5">
      <c r="C58" s="3"/>
    </row>
    <row r="59" spans="1:7" x14ac:dyDescent="0.5">
      <c r="C59" s="3"/>
    </row>
    <row r="60" spans="1:7" x14ac:dyDescent="0.5">
      <c r="C60" s="3"/>
    </row>
    <row r="61" spans="1:7" x14ac:dyDescent="0.5">
      <c r="C61" s="3"/>
    </row>
    <row r="62" spans="1:7" x14ac:dyDescent="0.5">
      <c r="C62" s="3"/>
    </row>
    <row r="63" spans="1:7" x14ac:dyDescent="0.5">
      <c r="C63" s="3"/>
    </row>
    <row r="64" spans="1:7" x14ac:dyDescent="0.5">
      <c r="C64" s="3"/>
    </row>
    <row r="65" spans="3:7" x14ac:dyDescent="0.5">
      <c r="C65" s="3"/>
      <c r="G65" s="6"/>
    </row>
    <row r="66" spans="3:7" x14ac:dyDescent="0.5">
      <c r="C66" s="3"/>
      <c r="G66" s="6"/>
    </row>
    <row r="67" spans="3:7" x14ac:dyDescent="0.5">
      <c r="C67" s="3"/>
      <c r="G67" s="6"/>
    </row>
    <row r="68" spans="3:7" x14ac:dyDescent="0.5">
      <c r="C68" s="3"/>
      <c r="G68" s="6"/>
    </row>
    <row r="69" spans="3:7" x14ac:dyDescent="0.5">
      <c r="C69" s="3"/>
      <c r="G69" s="7"/>
    </row>
    <row r="70" spans="3:7" x14ac:dyDescent="0.5">
      <c r="C70" s="3"/>
    </row>
    <row r="71" spans="3:7" x14ac:dyDescent="0.5">
      <c r="G71" s="6"/>
    </row>
  </sheetData>
  <autoFilter ref="A3:G3">
    <filterColumn colId="3" showButton="0"/>
  </autoFilter>
  <mergeCells count="2">
    <mergeCell ref="E3:E4"/>
    <mergeCell ref="F3:F4"/>
  </mergeCells>
  <printOptions horizontalCentered="1"/>
  <pageMargins left="0.35433070866141736" right="0.27559055118110237" top="0.94488188976377963" bottom="0.78740157480314965" header="0.31496062992125984" footer="0.31496062992125984"/>
  <pageSetup paperSize="9" scale="90" orientation="landscape" horizontalDpi="4294967293" r:id="rId1"/>
  <headerFooter>
    <oddFooter>&amp;R&amp;"TH SarabunIT๙,ธรรมดา"&amp;16หน้าที่ 37</oddFooter>
  </headerFooter>
  <rowBreaks count="2" manualBreakCount="2">
    <brk id="17" max="16383" man="1"/>
    <brk id="35" max="7" man="1"/>
  </rowBreaks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view="pageBreakPreview" topLeftCell="A37" zoomScale="90" zoomScaleNormal="100" zoomScaleSheetLayoutView="90" zoomScalePageLayoutView="70" workbookViewId="0">
      <selection activeCell="E48" sqref="E48:E49"/>
    </sheetView>
  </sheetViews>
  <sheetFormatPr defaultRowHeight="21.75" x14ac:dyDescent="0.5"/>
  <cols>
    <col min="1" max="1" width="15.625" style="1" customWidth="1"/>
    <col min="2" max="2" width="49.625" style="1" customWidth="1"/>
    <col min="3" max="3" width="10.5" style="1" customWidth="1"/>
    <col min="4" max="4" width="30.625" style="1" customWidth="1"/>
    <col min="5" max="5" width="27.75" style="1" customWidth="1"/>
    <col min="6" max="6" width="11.25" style="1" customWidth="1"/>
    <col min="7" max="16384" width="9" style="1"/>
  </cols>
  <sheetData>
    <row r="1" spans="1:6" ht="24" x14ac:dyDescent="0.55000000000000004">
      <c r="A1" s="75" t="s">
        <v>14</v>
      </c>
      <c r="B1" s="75"/>
      <c r="C1" s="75"/>
      <c r="D1" s="75"/>
      <c r="E1" s="75"/>
      <c r="F1" s="75"/>
    </row>
    <row r="2" spans="1:6" ht="24" x14ac:dyDescent="0.55000000000000004">
      <c r="A2" s="75" t="s">
        <v>85</v>
      </c>
      <c r="B2" s="75"/>
      <c r="C2" s="75"/>
      <c r="D2" s="75"/>
      <c r="E2" s="75"/>
      <c r="F2" s="75"/>
    </row>
    <row r="3" spans="1:6" ht="24" x14ac:dyDescent="0.55000000000000004">
      <c r="A3" s="75" t="s">
        <v>86</v>
      </c>
      <c r="B3" s="75"/>
      <c r="C3" s="75"/>
      <c r="D3" s="75"/>
      <c r="E3" s="75"/>
      <c r="F3" s="75"/>
    </row>
    <row r="4" spans="1:6" ht="21.75" customHeight="1" x14ac:dyDescent="0.55000000000000004">
      <c r="A4" s="303" t="s">
        <v>1</v>
      </c>
      <c r="B4" s="303" t="s">
        <v>2</v>
      </c>
      <c r="C4" s="303" t="s">
        <v>3</v>
      </c>
      <c r="D4" s="276" t="s">
        <v>69</v>
      </c>
      <c r="E4" s="303" t="s">
        <v>4</v>
      </c>
      <c r="F4" s="303" t="s">
        <v>83</v>
      </c>
    </row>
    <row r="5" spans="1:6" ht="24" x14ac:dyDescent="0.55000000000000004">
      <c r="A5" s="311"/>
      <c r="B5" s="311"/>
      <c r="C5" s="311"/>
      <c r="D5" s="276" t="s">
        <v>84</v>
      </c>
      <c r="E5" s="311"/>
      <c r="F5" s="311"/>
    </row>
    <row r="6" spans="1:6" ht="24" x14ac:dyDescent="0.55000000000000004">
      <c r="A6" s="302"/>
      <c r="B6" s="302"/>
      <c r="C6" s="302"/>
      <c r="D6" s="286">
        <f>SUM(D17+D21+D27+D47+D50)</f>
        <v>2163</v>
      </c>
      <c r="E6" s="302"/>
      <c r="F6" s="302"/>
    </row>
    <row r="7" spans="1:6" ht="24" x14ac:dyDescent="0.55000000000000004">
      <c r="A7" s="171" t="s">
        <v>270</v>
      </c>
      <c r="B7" s="195" t="s">
        <v>275</v>
      </c>
      <c r="C7" s="115" t="s">
        <v>6</v>
      </c>
      <c r="D7" s="112">
        <v>50</v>
      </c>
      <c r="E7" s="214" t="s">
        <v>9</v>
      </c>
      <c r="F7" s="215"/>
    </row>
    <row r="8" spans="1:6" ht="24" x14ac:dyDescent="0.55000000000000004">
      <c r="A8" s="137"/>
      <c r="B8" s="216" t="s">
        <v>276</v>
      </c>
      <c r="C8" s="78" t="s">
        <v>6</v>
      </c>
      <c r="D8" s="78">
        <v>25</v>
      </c>
      <c r="E8" s="169" t="s">
        <v>9</v>
      </c>
      <c r="F8" s="192"/>
    </row>
    <row r="9" spans="1:6" ht="24" x14ac:dyDescent="0.55000000000000004">
      <c r="A9" s="137"/>
      <c r="B9" s="182" t="s">
        <v>277</v>
      </c>
      <c r="C9" s="78" t="s">
        <v>6</v>
      </c>
      <c r="D9" s="78">
        <v>50</v>
      </c>
      <c r="E9" s="169" t="s">
        <v>9</v>
      </c>
      <c r="F9" s="192"/>
    </row>
    <row r="10" spans="1:6" ht="24" x14ac:dyDescent="0.55000000000000004">
      <c r="A10" s="137"/>
      <c r="B10" s="182" t="s">
        <v>278</v>
      </c>
      <c r="C10" s="78" t="s">
        <v>6</v>
      </c>
      <c r="D10" s="78">
        <v>25</v>
      </c>
      <c r="E10" s="169" t="s">
        <v>9</v>
      </c>
      <c r="F10" s="192"/>
    </row>
    <row r="11" spans="1:6" ht="48" x14ac:dyDescent="0.55000000000000004">
      <c r="A11" s="137"/>
      <c r="B11" s="354" t="s">
        <v>369</v>
      </c>
      <c r="C11" s="351" t="s">
        <v>6</v>
      </c>
      <c r="D11" s="351">
        <v>40</v>
      </c>
      <c r="E11" s="349" t="s">
        <v>139</v>
      </c>
      <c r="F11" s="192"/>
    </row>
    <row r="12" spans="1:6" ht="48" x14ac:dyDescent="0.55000000000000004">
      <c r="A12" s="137"/>
      <c r="B12" s="354" t="s">
        <v>370</v>
      </c>
      <c r="C12" s="351" t="s">
        <v>6</v>
      </c>
      <c r="D12" s="351">
        <v>40</v>
      </c>
      <c r="E12" s="349" t="s">
        <v>139</v>
      </c>
      <c r="F12" s="192"/>
    </row>
    <row r="13" spans="1:6" ht="48" x14ac:dyDescent="0.55000000000000004">
      <c r="A13" s="137"/>
      <c r="B13" s="354" t="s">
        <v>371</v>
      </c>
      <c r="C13" s="351" t="s">
        <v>6</v>
      </c>
      <c r="D13" s="351">
        <v>40</v>
      </c>
      <c r="E13" s="349" t="s">
        <v>139</v>
      </c>
      <c r="F13" s="192"/>
    </row>
    <row r="14" spans="1:6" ht="48" x14ac:dyDescent="0.55000000000000004">
      <c r="A14" s="137"/>
      <c r="B14" s="354" t="s">
        <v>372</v>
      </c>
      <c r="C14" s="351" t="s">
        <v>6</v>
      </c>
      <c r="D14" s="351">
        <v>40</v>
      </c>
      <c r="E14" s="349" t="s">
        <v>139</v>
      </c>
      <c r="F14" s="192"/>
    </row>
    <row r="15" spans="1:6" ht="24.75" customHeight="1" x14ac:dyDescent="0.55000000000000004">
      <c r="A15" s="86"/>
      <c r="B15" s="76" t="s">
        <v>373</v>
      </c>
      <c r="C15" s="172" t="s">
        <v>6</v>
      </c>
      <c r="D15" s="172">
        <v>40</v>
      </c>
      <c r="E15" s="79" t="s">
        <v>9</v>
      </c>
      <c r="F15" s="218"/>
    </row>
    <row r="16" spans="1:6" ht="27" customHeight="1" x14ac:dyDescent="0.55000000000000004">
      <c r="A16" s="86"/>
      <c r="B16" s="209" t="s">
        <v>374</v>
      </c>
      <c r="C16" s="172" t="s">
        <v>6</v>
      </c>
      <c r="D16" s="77">
        <v>25</v>
      </c>
      <c r="E16" s="79" t="s">
        <v>9</v>
      </c>
      <c r="F16" s="218"/>
    </row>
    <row r="17" spans="1:7" ht="24" x14ac:dyDescent="0.55000000000000004">
      <c r="A17" s="92"/>
      <c r="B17" s="130"/>
      <c r="C17" s="175" t="s">
        <v>35</v>
      </c>
      <c r="D17" s="176">
        <f>SUM(D7:D16)</f>
        <v>375</v>
      </c>
      <c r="E17" s="131"/>
      <c r="F17" s="167"/>
    </row>
    <row r="18" spans="1:7" ht="24.75" customHeight="1" x14ac:dyDescent="0.55000000000000004">
      <c r="A18" s="121" t="s">
        <v>271</v>
      </c>
      <c r="B18" s="289" t="s">
        <v>280</v>
      </c>
      <c r="C18" s="115" t="s">
        <v>6</v>
      </c>
      <c r="D18" s="115">
        <v>50</v>
      </c>
      <c r="E18" s="128" t="s">
        <v>9</v>
      </c>
      <c r="F18" s="215"/>
    </row>
    <row r="19" spans="1:7" ht="24" customHeight="1" x14ac:dyDescent="0.55000000000000004">
      <c r="A19" s="86"/>
      <c r="B19" s="219" t="s">
        <v>281</v>
      </c>
      <c r="C19" s="78" t="s">
        <v>6</v>
      </c>
      <c r="D19" s="78">
        <v>40</v>
      </c>
      <c r="E19" s="169" t="s">
        <v>9</v>
      </c>
      <c r="F19" s="192"/>
    </row>
    <row r="20" spans="1:7" ht="23.25" customHeight="1" x14ac:dyDescent="0.55000000000000004">
      <c r="A20" s="86"/>
      <c r="B20" s="212" t="s">
        <v>282</v>
      </c>
      <c r="C20" s="144" t="s">
        <v>6</v>
      </c>
      <c r="D20" s="144">
        <v>20</v>
      </c>
      <c r="E20" s="145" t="s">
        <v>141</v>
      </c>
      <c r="F20" s="220"/>
    </row>
    <row r="21" spans="1:7" ht="24" customHeight="1" x14ac:dyDescent="0.55000000000000004">
      <c r="A21" s="291"/>
      <c r="B21" s="290"/>
      <c r="C21" s="175" t="s">
        <v>35</v>
      </c>
      <c r="D21" s="176">
        <f>SUM(D18:D20)</f>
        <v>110</v>
      </c>
      <c r="E21" s="130"/>
      <c r="F21" s="221"/>
      <c r="G21" s="6"/>
    </row>
    <row r="22" spans="1:7" ht="22.5" customHeight="1" x14ac:dyDescent="0.55000000000000004">
      <c r="A22" s="121" t="s">
        <v>272</v>
      </c>
      <c r="B22" s="114" t="s">
        <v>326</v>
      </c>
      <c r="C22" s="115" t="s">
        <v>6</v>
      </c>
      <c r="D22" s="115">
        <v>30</v>
      </c>
      <c r="E22" s="288" t="s">
        <v>142</v>
      </c>
      <c r="F22" s="215"/>
    </row>
    <row r="23" spans="1:7" ht="21.75" customHeight="1" x14ac:dyDescent="0.55000000000000004">
      <c r="A23" s="86" t="s">
        <v>48</v>
      </c>
      <c r="B23" s="182" t="s">
        <v>283</v>
      </c>
      <c r="C23" s="78" t="s">
        <v>6</v>
      </c>
      <c r="D23" s="78">
        <v>100</v>
      </c>
      <c r="E23" s="222" t="s">
        <v>142</v>
      </c>
      <c r="F23" s="192"/>
    </row>
    <row r="24" spans="1:7" ht="24" x14ac:dyDescent="0.55000000000000004">
      <c r="A24" s="86"/>
      <c r="B24" s="198" t="s">
        <v>284</v>
      </c>
      <c r="C24" s="190" t="s">
        <v>6</v>
      </c>
      <c r="D24" s="190">
        <v>200</v>
      </c>
      <c r="E24" s="223" t="s">
        <v>142</v>
      </c>
      <c r="F24" s="217"/>
    </row>
    <row r="25" spans="1:7" ht="24" x14ac:dyDescent="0.55000000000000004">
      <c r="A25" s="86"/>
      <c r="B25" s="76" t="s">
        <v>49</v>
      </c>
      <c r="C25" s="77"/>
      <c r="D25" s="77"/>
      <c r="E25" s="209"/>
      <c r="F25" s="90"/>
    </row>
    <row r="26" spans="1:7" ht="24" x14ac:dyDescent="0.55000000000000004">
      <c r="A26" s="86"/>
      <c r="B26" s="91" t="s">
        <v>285</v>
      </c>
      <c r="C26" s="206" t="s">
        <v>6</v>
      </c>
      <c r="D26" s="190">
        <v>25</v>
      </c>
      <c r="E26" s="198" t="s">
        <v>9</v>
      </c>
      <c r="F26" s="217"/>
    </row>
    <row r="27" spans="1:7" ht="24" x14ac:dyDescent="0.55000000000000004">
      <c r="A27" s="109"/>
      <c r="B27" s="130"/>
      <c r="C27" s="175" t="s">
        <v>35</v>
      </c>
      <c r="D27" s="176">
        <f>SUM(D22:D26)</f>
        <v>355</v>
      </c>
      <c r="E27" s="130"/>
      <c r="F27" s="167"/>
    </row>
    <row r="28" spans="1:7" ht="24" x14ac:dyDescent="0.55000000000000004">
      <c r="A28" s="86" t="s">
        <v>273</v>
      </c>
      <c r="B28" s="86" t="s">
        <v>286</v>
      </c>
      <c r="C28" s="225" t="s">
        <v>6</v>
      </c>
      <c r="D28" s="106">
        <v>60</v>
      </c>
      <c r="E28" s="86" t="s">
        <v>115</v>
      </c>
      <c r="F28" s="90"/>
    </row>
    <row r="29" spans="1:7" ht="24" x14ac:dyDescent="0.55000000000000004">
      <c r="A29" s="86" t="s">
        <v>59</v>
      </c>
      <c r="B29" s="79" t="s">
        <v>58</v>
      </c>
      <c r="C29" s="287"/>
      <c r="D29" s="172"/>
      <c r="E29" s="79"/>
      <c r="F29" s="191"/>
    </row>
    <row r="30" spans="1:7" ht="24.75" customHeight="1" x14ac:dyDescent="0.55000000000000004">
      <c r="A30" s="86"/>
      <c r="B30" s="86" t="s">
        <v>287</v>
      </c>
      <c r="C30" s="269" t="s">
        <v>6</v>
      </c>
      <c r="D30" s="190">
        <v>100</v>
      </c>
      <c r="E30" s="86" t="s">
        <v>115</v>
      </c>
      <c r="F30" s="217"/>
    </row>
    <row r="31" spans="1:7" ht="21.75" customHeight="1" x14ac:dyDescent="0.55000000000000004">
      <c r="A31" s="86"/>
      <c r="B31" s="86" t="s">
        <v>58</v>
      </c>
      <c r="C31" s="225"/>
      <c r="D31" s="106"/>
      <c r="E31" s="86"/>
      <c r="F31" s="90"/>
    </row>
    <row r="32" spans="1:7" ht="21.75" customHeight="1" x14ac:dyDescent="0.55000000000000004">
      <c r="A32" s="86"/>
      <c r="B32" s="198" t="s">
        <v>352</v>
      </c>
      <c r="C32" s="190" t="s">
        <v>6</v>
      </c>
      <c r="D32" s="190">
        <v>40</v>
      </c>
      <c r="E32" s="143" t="s">
        <v>140</v>
      </c>
      <c r="F32" s="217"/>
    </row>
    <row r="33" spans="1:6" ht="21.75" customHeight="1" x14ac:dyDescent="0.55000000000000004">
      <c r="A33" s="86"/>
      <c r="B33" s="79" t="s">
        <v>41</v>
      </c>
      <c r="C33" s="172"/>
      <c r="D33" s="172"/>
      <c r="E33" s="146" t="s">
        <v>33</v>
      </c>
      <c r="F33" s="191"/>
    </row>
    <row r="34" spans="1:6" ht="21.75" customHeight="1" x14ac:dyDescent="0.55000000000000004">
      <c r="A34" s="86"/>
      <c r="B34" s="198" t="s">
        <v>353</v>
      </c>
      <c r="C34" s="190" t="s">
        <v>6</v>
      </c>
      <c r="D34" s="190">
        <v>40</v>
      </c>
      <c r="E34" s="143" t="s">
        <v>140</v>
      </c>
      <c r="F34" s="217"/>
    </row>
    <row r="35" spans="1:6" ht="21.75" customHeight="1" x14ac:dyDescent="0.55000000000000004">
      <c r="A35" s="86"/>
      <c r="B35" s="79"/>
      <c r="C35" s="172"/>
      <c r="D35" s="172"/>
      <c r="E35" s="146" t="s">
        <v>33</v>
      </c>
      <c r="F35" s="191"/>
    </row>
    <row r="36" spans="1:6" ht="21.75" customHeight="1" x14ac:dyDescent="0.55000000000000004">
      <c r="A36" s="86"/>
      <c r="B36" s="198" t="s">
        <v>354</v>
      </c>
      <c r="C36" s="190" t="s">
        <v>6</v>
      </c>
      <c r="D36" s="190">
        <v>40</v>
      </c>
      <c r="E36" s="143" t="s">
        <v>140</v>
      </c>
      <c r="F36" s="217"/>
    </row>
    <row r="37" spans="1:6" ht="21.75" customHeight="1" x14ac:dyDescent="0.55000000000000004">
      <c r="A37" s="86"/>
      <c r="B37" s="86"/>
      <c r="C37" s="106"/>
      <c r="D37" s="106"/>
      <c r="E37" s="137" t="s">
        <v>33</v>
      </c>
      <c r="F37" s="90"/>
    </row>
    <row r="38" spans="1:6" ht="21.75" customHeight="1" x14ac:dyDescent="0.55000000000000004">
      <c r="A38" s="121" t="s">
        <v>273</v>
      </c>
      <c r="B38" s="121" t="s">
        <v>355</v>
      </c>
      <c r="C38" s="168" t="s">
        <v>6</v>
      </c>
      <c r="D38" s="168">
        <v>40</v>
      </c>
      <c r="E38" s="171" t="s">
        <v>140</v>
      </c>
      <c r="F38" s="187"/>
    </row>
    <row r="39" spans="1:6" ht="21.75" customHeight="1" x14ac:dyDescent="0.55000000000000004">
      <c r="A39" s="86" t="s">
        <v>359</v>
      </c>
      <c r="B39" s="79"/>
      <c r="C39" s="172"/>
      <c r="D39" s="172"/>
      <c r="E39" s="146" t="s">
        <v>33</v>
      </c>
      <c r="F39" s="191"/>
    </row>
    <row r="40" spans="1:6" ht="21.75" customHeight="1" x14ac:dyDescent="0.55000000000000004">
      <c r="A40" s="86"/>
      <c r="B40" s="198" t="s">
        <v>356</v>
      </c>
      <c r="C40" s="190" t="s">
        <v>6</v>
      </c>
      <c r="D40" s="190">
        <v>50</v>
      </c>
      <c r="E40" s="143" t="s">
        <v>140</v>
      </c>
      <c r="F40" s="217"/>
    </row>
    <row r="41" spans="1:6" ht="21.75" customHeight="1" x14ac:dyDescent="0.55000000000000004">
      <c r="A41" s="86"/>
      <c r="B41" s="86"/>
      <c r="C41" s="106"/>
      <c r="D41" s="106"/>
      <c r="E41" s="137" t="s">
        <v>33</v>
      </c>
      <c r="F41" s="90"/>
    </row>
    <row r="42" spans="1:6" ht="21.75" customHeight="1" x14ac:dyDescent="0.55000000000000004">
      <c r="A42" s="86"/>
      <c r="B42" s="121" t="s">
        <v>357</v>
      </c>
      <c r="C42" s="168" t="s">
        <v>6</v>
      </c>
      <c r="D42" s="168">
        <v>50</v>
      </c>
      <c r="E42" s="171" t="s">
        <v>140</v>
      </c>
      <c r="F42" s="187"/>
    </row>
    <row r="43" spans="1:6" ht="21.75" customHeight="1" x14ac:dyDescent="0.55000000000000004">
      <c r="A43" s="86"/>
      <c r="B43" s="79"/>
      <c r="C43" s="172"/>
      <c r="D43" s="172"/>
      <c r="E43" s="146" t="s">
        <v>33</v>
      </c>
      <c r="F43" s="191"/>
    </row>
    <row r="44" spans="1:6" ht="21.75" customHeight="1" x14ac:dyDescent="0.55000000000000004">
      <c r="A44" s="86"/>
      <c r="B44" s="198" t="s">
        <v>358</v>
      </c>
      <c r="C44" s="190" t="s">
        <v>6</v>
      </c>
      <c r="D44" s="190">
        <v>50</v>
      </c>
      <c r="E44" s="143" t="s">
        <v>140</v>
      </c>
      <c r="F44" s="217"/>
    </row>
    <row r="45" spans="1:6" ht="21.75" customHeight="1" x14ac:dyDescent="0.55000000000000004">
      <c r="A45" s="86"/>
      <c r="B45" s="79"/>
      <c r="C45" s="172"/>
      <c r="D45" s="172"/>
      <c r="E45" s="146" t="s">
        <v>33</v>
      </c>
      <c r="F45" s="191"/>
    </row>
    <row r="46" spans="1:6" ht="21.75" customHeight="1" x14ac:dyDescent="0.55000000000000004">
      <c r="A46" s="109"/>
      <c r="B46" s="86" t="s">
        <v>375</v>
      </c>
      <c r="C46" s="106" t="s">
        <v>376</v>
      </c>
      <c r="D46" s="106">
        <v>3</v>
      </c>
      <c r="E46" s="137" t="s">
        <v>139</v>
      </c>
      <c r="F46" s="90"/>
    </row>
    <row r="47" spans="1:6" ht="24" x14ac:dyDescent="0.55000000000000004">
      <c r="A47" s="109"/>
      <c r="B47" s="130"/>
      <c r="C47" s="175" t="s">
        <v>35</v>
      </c>
      <c r="D47" s="271">
        <f>SUM(D28:D46)</f>
        <v>473</v>
      </c>
      <c r="E47" s="130"/>
      <c r="F47" s="167"/>
    </row>
    <row r="48" spans="1:6" ht="48" x14ac:dyDescent="0.5">
      <c r="A48" s="304" t="s">
        <v>274</v>
      </c>
      <c r="B48" s="227" t="s">
        <v>317</v>
      </c>
      <c r="C48" s="226" t="s">
        <v>6</v>
      </c>
      <c r="D48" s="226">
        <v>100</v>
      </c>
      <c r="E48" s="307" t="s">
        <v>143</v>
      </c>
      <c r="F48" s="309"/>
    </row>
    <row r="49" spans="1:6" ht="96" x14ac:dyDescent="0.5">
      <c r="A49" s="305"/>
      <c r="B49" s="227" t="s">
        <v>318</v>
      </c>
      <c r="C49" s="226" t="s">
        <v>6</v>
      </c>
      <c r="D49" s="226">
        <v>750</v>
      </c>
      <c r="E49" s="308"/>
      <c r="F49" s="310"/>
    </row>
    <row r="50" spans="1:6" ht="24" x14ac:dyDescent="0.55000000000000004">
      <c r="A50" s="306"/>
      <c r="B50" s="270"/>
      <c r="C50" s="271" t="s">
        <v>35</v>
      </c>
      <c r="D50" s="271">
        <v>850</v>
      </c>
      <c r="E50" s="272"/>
      <c r="F50" s="101"/>
    </row>
  </sheetData>
  <mergeCells count="8">
    <mergeCell ref="A48:A50"/>
    <mergeCell ref="E48:E49"/>
    <mergeCell ref="F48:F49"/>
    <mergeCell ref="F4:F6"/>
    <mergeCell ref="E4:E6"/>
    <mergeCell ref="A4:A6"/>
    <mergeCell ref="B4:B6"/>
    <mergeCell ref="C4:C6"/>
  </mergeCells>
  <phoneticPr fontId="4" type="noConversion"/>
  <printOptions horizontalCentered="1"/>
  <pageMargins left="0.31496062992125984" right="0.31496062992125984" top="0.74803149606299213" bottom="0.78740157480314965" header="0.31496062992125984" footer="0.31496062992125984"/>
  <pageSetup paperSize="9" scale="84" orientation="landscape" horizontalDpi="4294967293" r:id="rId1"/>
  <headerFooter>
    <oddFooter>&amp;R&amp;"TH SarabunIT๙,ธรรมดา"&amp;16หน้าที่ 41</oddFooter>
  </headerFooter>
  <rowBreaks count="2" manualBreakCount="2">
    <brk id="17" max="5" man="1"/>
    <brk id="37" max="5" man="1"/>
  </rowBreaks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view="pageLayout" topLeftCell="A13" zoomScale="90" zoomScaleNormal="100" zoomScalePageLayoutView="90" workbookViewId="0">
      <selection activeCell="B20" sqref="B20"/>
    </sheetView>
  </sheetViews>
  <sheetFormatPr defaultRowHeight="14.25" x14ac:dyDescent="0.2"/>
  <cols>
    <col min="1" max="1" width="33.75" customWidth="1"/>
    <col min="2" max="2" width="32.625" customWidth="1"/>
    <col min="3" max="3" width="43.25" customWidth="1"/>
    <col min="4" max="4" width="14.5" style="237" customWidth="1"/>
    <col min="5" max="5" width="30.625" customWidth="1"/>
  </cols>
  <sheetData>
    <row r="1" spans="1:5" ht="27.75" x14ac:dyDescent="0.65">
      <c r="A1" s="238" t="s">
        <v>87</v>
      </c>
      <c r="B1" s="229"/>
      <c r="C1" s="229"/>
      <c r="D1" s="235"/>
      <c r="E1" s="229"/>
    </row>
    <row r="2" spans="1:5" ht="7.5" customHeight="1" x14ac:dyDescent="0.55000000000000004">
      <c r="A2" s="229"/>
      <c r="B2" s="229"/>
      <c r="C2" s="229"/>
      <c r="D2" s="235"/>
      <c r="E2" s="229"/>
    </row>
    <row r="3" spans="1:5" ht="24" x14ac:dyDescent="0.2">
      <c r="A3" s="317" t="s">
        <v>88</v>
      </c>
      <c r="B3" s="317" t="s">
        <v>89</v>
      </c>
      <c r="C3" s="317" t="s">
        <v>90</v>
      </c>
      <c r="D3" s="277" t="s">
        <v>91</v>
      </c>
      <c r="E3" s="317" t="s">
        <v>4</v>
      </c>
    </row>
    <row r="4" spans="1:5" ht="24" x14ac:dyDescent="0.2">
      <c r="A4" s="318"/>
      <c r="B4" s="318"/>
      <c r="C4" s="318"/>
      <c r="D4" s="236" t="s">
        <v>84</v>
      </c>
      <c r="E4" s="318"/>
    </row>
    <row r="5" spans="1:5" ht="72" x14ac:dyDescent="0.2">
      <c r="A5" s="239" t="s">
        <v>120</v>
      </c>
      <c r="B5" s="312" t="s">
        <v>92</v>
      </c>
      <c r="C5" s="239" t="s">
        <v>288</v>
      </c>
      <c r="D5" s="314" t="s">
        <v>100</v>
      </c>
      <c r="E5" s="312" t="s">
        <v>144</v>
      </c>
    </row>
    <row r="6" spans="1:5" ht="24" x14ac:dyDescent="0.2">
      <c r="A6" s="239" t="s">
        <v>122</v>
      </c>
      <c r="B6" s="312"/>
      <c r="C6" s="239" t="s">
        <v>289</v>
      </c>
      <c r="D6" s="315"/>
      <c r="E6" s="312"/>
    </row>
    <row r="7" spans="1:5" ht="24" x14ac:dyDescent="0.2">
      <c r="A7" s="239" t="s">
        <v>123</v>
      </c>
      <c r="B7" s="312"/>
      <c r="C7" s="239"/>
      <c r="D7" s="315"/>
      <c r="E7" s="312"/>
    </row>
    <row r="8" spans="1:5" ht="24.75" thickBot="1" x14ac:dyDescent="0.25">
      <c r="A8" s="240" t="s">
        <v>124</v>
      </c>
      <c r="B8" s="313"/>
      <c r="C8" s="240"/>
      <c r="D8" s="316"/>
      <c r="E8" s="313"/>
    </row>
    <row r="9" spans="1:5" ht="48" x14ac:dyDescent="0.2">
      <c r="A9" s="319" t="s">
        <v>121</v>
      </c>
      <c r="B9" s="319" t="s">
        <v>93</v>
      </c>
      <c r="C9" s="241" t="s">
        <v>290</v>
      </c>
      <c r="D9" s="279" t="s">
        <v>99</v>
      </c>
      <c r="E9" s="319" t="s">
        <v>126</v>
      </c>
    </row>
    <row r="10" spans="1:5" ht="48.75" thickBot="1" x14ac:dyDescent="0.25">
      <c r="A10" s="320"/>
      <c r="B10" s="320"/>
      <c r="C10" s="243" t="s">
        <v>291</v>
      </c>
      <c r="D10" s="244"/>
      <c r="E10" s="320"/>
    </row>
    <row r="11" spans="1:5" ht="72.75" customHeight="1" x14ac:dyDescent="0.2">
      <c r="A11" s="321" t="s">
        <v>125</v>
      </c>
      <c r="B11" s="321" t="s">
        <v>94</v>
      </c>
      <c r="C11" s="245" t="s">
        <v>292</v>
      </c>
      <c r="D11" s="323" t="s">
        <v>101</v>
      </c>
      <c r="E11" s="319" t="s">
        <v>139</v>
      </c>
    </row>
    <row r="12" spans="1:5" ht="48" x14ac:dyDescent="0.2">
      <c r="A12" s="322"/>
      <c r="B12" s="322"/>
      <c r="C12" s="281" t="s">
        <v>293</v>
      </c>
      <c r="D12" s="324"/>
      <c r="E12" s="322"/>
    </row>
    <row r="13" spans="1:5" ht="54.75" customHeight="1" x14ac:dyDescent="0.2">
      <c r="A13" s="327" t="s">
        <v>361</v>
      </c>
      <c r="B13" s="327" t="s">
        <v>95</v>
      </c>
      <c r="C13" s="231" t="s">
        <v>295</v>
      </c>
      <c r="D13" s="328" t="s">
        <v>102</v>
      </c>
      <c r="E13" s="327" t="s">
        <v>96</v>
      </c>
    </row>
    <row r="14" spans="1:5" ht="24.75" thickBot="1" x14ac:dyDescent="0.25">
      <c r="A14" s="327"/>
      <c r="B14" s="327"/>
      <c r="C14" s="231" t="s">
        <v>294</v>
      </c>
      <c r="D14" s="328"/>
      <c r="E14" s="327"/>
    </row>
    <row r="15" spans="1:5" ht="147" customHeight="1" x14ac:dyDescent="0.2">
      <c r="A15" s="329" t="s">
        <v>362</v>
      </c>
      <c r="B15" s="325" t="s">
        <v>97</v>
      </c>
      <c r="C15" s="325" t="s">
        <v>98</v>
      </c>
      <c r="D15" s="330" t="s">
        <v>328</v>
      </c>
      <c r="E15" s="325" t="s">
        <v>145</v>
      </c>
    </row>
    <row r="16" spans="1:5" ht="15" customHeight="1" thickBot="1" x14ac:dyDescent="0.25">
      <c r="A16" s="326"/>
      <c r="B16" s="326"/>
      <c r="C16" s="326"/>
      <c r="D16" s="331"/>
      <c r="E16" s="326"/>
    </row>
    <row r="17" spans="1:5" x14ac:dyDescent="0.2">
      <c r="A17" s="232"/>
      <c r="B17" s="232"/>
      <c r="C17" s="232"/>
      <c r="D17" s="230"/>
      <c r="E17" s="232"/>
    </row>
    <row r="18" spans="1:5" x14ac:dyDescent="0.2">
      <c r="A18" s="232"/>
      <c r="B18" s="232"/>
      <c r="C18" s="232"/>
      <c r="D18" s="230"/>
      <c r="E18" s="232"/>
    </row>
    <row r="19" spans="1:5" x14ac:dyDescent="0.2">
      <c r="A19" s="232"/>
      <c r="B19" s="232"/>
      <c r="C19" s="232"/>
      <c r="D19" s="230"/>
      <c r="E19" s="232"/>
    </row>
    <row r="22" spans="1:5" x14ac:dyDescent="0.2">
      <c r="E22" t="s">
        <v>330</v>
      </c>
    </row>
    <row r="23" spans="1:5" ht="42.75" x14ac:dyDescent="0.2">
      <c r="E23" s="282" t="s">
        <v>329</v>
      </c>
    </row>
  </sheetData>
  <mergeCells count="23">
    <mergeCell ref="E15:E16"/>
    <mergeCell ref="A13:A14"/>
    <mergeCell ref="B13:B14"/>
    <mergeCell ref="D13:D14"/>
    <mergeCell ref="E13:E14"/>
    <mergeCell ref="A15:A16"/>
    <mergeCell ref="B15:B16"/>
    <mergeCell ref="C15:C16"/>
    <mergeCell ref="D15:D16"/>
    <mergeCell ref="A9:A10"/>
    <mergeCell ref="B9:B10"/>
    <mergeCell ref="E9:E10"/>
    <mergeCell ref="A11:A12"/>
    <mergeCell ref="B11:B12"/>
    <mergeCell ref="D11:D12"/>
    <mergeCell ref="E11:E12"/>
    <mergeCell ref="B5:B8"/>
    <mergeCell ref="D5:D8"/>
    <mergeCell ref="E5:E8"/>
    <mergeCell ref="A3:A4"/>
    <mergeCell ref="B3:B4"/>
    <mergeCell ref="C3:C4"/>
    <mergeCell ref="E3:E4"/>
  </mergeCells>
  <printOptions horizontalCentered="1"/>
  <pageMargins left="0.59055118110236227" right="0.35433070866141736" top="0.94488188976377963" bottom="0.74803149606299213" header="0.31496062992125984" footer="0.31496062992125984"/>
  <pageSetup paperSize="9" scale="79" orientation="landscape" horizontalDpi="4294967293" verticalDpi="0" r:id="rId1"/>
  <headerFooter>
    <oddFooter>&amp;R&amp;"TH SarabunIT๙,ธรรมดา"&amp;16หน้าที่ 42</oddFooter>
  </headerFooter>
  <rowBreaks count="1" manualBreakCount="1">
    <brk id="1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view="pageLayout" topLeftCell="A4" zoomScale="80" zoomScaleNormal="100" zoomScaleSheetLayoutView="90" zoomScalePageLayoutView="80" workbookViewId="0">
      <selection activeCell="F4" sqref="F4"/>
    </sheetView>
  </sheetViews>
  <sheetFormatPr defaultRowHeight="14.25" x14ac:dyDescent="0.2"/>
  <cols>
    <col min="1" max="1" width="23.875" customWidth="1"/>
    <col min="2" max="2" width="36.125" customWidth="1"/>
    <col min="3" max="3" width="34.625" customWidth="1"/>
    <col min="4" max="4" width="13.375" customWidth="1"/>
    <col min="5" max="6" width="25.625" customWidth="1"/>
  </cols>
  <sheetData>
    <row r="1" spans="1:5" ht="27.75" x14ac:dyDescent="0.65">
      <c r="A1" s="238" t="s">
        <v>103</v>
      </c>
    </row>
    <row r="2" spans="1:5" ht="5.25" customHeight="1" x14ac:dyDescent="0.2"/>
    <row r="3" spans="1:5" ht="24.75" thickBot="1" x14ac:dyDescent="0.25">
      <c r="A3" s="317" t="s">
        <v>88</v>
      </c>
      <c r="B3" s="317" t="s">
        <v>89</v>
      </c>
      <c r="C3" s="317" t="s">
        <v>90</v>
      </c>
      <c r="D3" s="278" t="s">
        <v>91</v>
      </c>
      <c r="E3" s="317" t="s">
        <v>4</v>
      </c>
    </row>
    <row r="4" spans="1:5" ht="24" x14ac:dyDescent="0.2">
      <c r="A4" s="318"/>
      <c r="B4" s="318"/>
      <c r="C4" s="318"/>
      <c r="D4" s="234" t="s">
        <v>84</v>
      </c>
      <c r="E4" s="318"/>
    </row>
    <row r="5" spans="1:5" ht="97.5" customHeight="1" x14ac:dyDescent="0.2">
      <c r="A5" s="241" t="s">
        <v>116</v>
      </c>
      <c r="B5" s="241" t="s">
        <v>105</v>
      </c>
      <c r="C5" s="241" t="s">
        <v>296</v>
      </c>
      <c r="D5" s="279" t="s">
        <v>106</v>
      </c>
      <c r="E5" s="241" t="s">
        <v>115</v>
      </c>
    </row>
    <row r="6" spans="1:5" ht="72" x14ac:dyDescent="0.2">
      <c r="A6" s="241" t="s">
        <v>104</v>
      </c>
      <c r="B6" s="241"/>
      <c r="C6" s="241" t="s">
        <v>297</v>
      </c>
      <c r="D6" s="242"/>
      <c r="E6" s="241"/>
    </row>
    <row r="7" spans="1:5" ht="48.75" thickBot="1" x14ac:dyDescent="0.25">
      <c r="A7" s="247" t="s">
        <v>107</v>
      </c>
      <c r="B7" s="247"/>
      <c r="C7" s="247" t="s">
        <v>298</v>
      </c>
      <c r="D7" s="246"/>
      <c r="E7" s="247"/>
    </row>
    <row r="8" spans="1:5" ht="72.75" customHeight="1" thickBot="1" x14ac:dyDescent="0.25">
      <c r="A8" s="255" t="s">
        <v>117</v>
      </c>
      <c r="B8" s="255" t="s">
        <v>299</v>
      </c>
      <c r="C8" s="255" t="s">
        <v>300</v>
      </c>
      <c r="D8" s="280" t="s">
        <v>100</v>
      </c>
      <c r="E8" s="254" t="s">
        <v>115</v>
      </c>
    </row>
    <row r="9" spans="1:5" ht="46.5" customHeight="1" x14ac:dyDescent="0.2">
      <c r="A9" s="332" t="s">
        <v>118</v>
      </c>
      <c r="B9" s="248" t="s">
        <v>301</v>
      </c>
      <c r="C9" s="248" t="s">
        <v>303</v>
      </c>
      <c r="D9" s="335" t="s">
        <v>108</v>
      </c>
      <c r="E9" s="338" t="s">
        <v>109</v>
      </c>
    </row>
    <row r="10" spans="1:5" ht="46.5" customHeight="1" x14ac:dyDescent="0.2">
      <c r="A10" s="334"/>
      <c r="B10" s="249" t="s">
        <v>302</v>
      </c>
      <c r="C10" s="249" t="s">
        <v>304</v>
      </c>
      <c r="D10" s="336"/>
      <c r="E10" s="339"/>
    </row>
    <row r="11" spans="1:5" ht="69.75" x14ac:dyDescent="0.2">
      <c r="A11" s="334"/>
      <c r="B11" s="249" t="s">
        <v>313</v>
      </c>
      <c r="C11" s="249" t="s">
        <v>305</v>
      </c>
      <c r="D11" s="336"/>
      <c r="E11" s="339"/>
    </row>
    <row r="12" spans="1:5" ht="24" thickBot="1" x14ac:dyDescent="0.25">
      <c r="A12" s="333"/>
      <c r="B12" s="250"/>
      <c r="C12" s="250" t="s">
        <v>306</v>
      </c>
      <c r="D12" s="337"/>
      <c r="E12" s="340"/>
    </row>
    <row r="13" spans="1:5" ht="48" x14ac:dyDescent="0.2">
      <c r="A13" s="332" t="s">
        <v>119</v>
      </c>
      <c r="B13" s="338" t="s">
        <v>110</v>
      </c>
      <c r="C13" s="251" t="s">
        <v>307</v>
      </c>
      <c r="D13" s="341" t="s">
        <v>111</v>
      </c>
      <c r="E13" s="338" t="s">
        <v>109</v>
      </c>
    </row>
    <row r="14" spans="1:5" ht="48" x14ac:dyDescent="0.2">
      <c r="A14" s="334"/>
      <c r="B14" s="339"/>
      <c r="C14" s="241" t="s">
        <v>308</v>
      </c>
      <c r="D14" s="324"/>
      <c r="E14" s="339"/>
    </row>
    <row r="15" spans="1:5" ht="48.75" thickBot="1" x14ac:dyDescent="0.25">
      <c r="A15" s="333"/>
      <c r="B15" s="340"/>
      <c r="C15" s="247" t="s">
        <v>309</v>
      </c>
      <c r="D15" s="342"/>
      <c r="E15" s="340"/>
    </row>
    <row r="16" spans="1:5" ht="24" x14ac:dyDescent="0.2">
      <c r="A16" s="332" t="s">
        <v>112</v>
      </c>
      <c r="B16" s="332" t="s">
        <v>113</v>
      </c>
      <c r="C16" s="251" t="s">
        <v>310</v>
      </c>
      <c r="D16" s="341" t="s">
        <v>114</v>
      </c>
      <c r="E16" s="332" t="s">
        <v>115</v>
      </c>
    </row>
    <row r="17" spans="1:5" ht="72" x14ac:dyDescent="0.2">
      <c r="A17" s="334"/>
      <c r="B17" s="334"/>
      <c r="C17" s="241" t="s">
        <v>311</v>
      </c>
      <c r="D17" s="324"/>
      <c r="E17" s="334"/>
    </row>
    <row r="18" spans="1:5" ht="24.75" thickBot="1" x14ac:dyDescent="0.25">
      <c r="A18" s="333"/>
      <c r="B18" s="333"/>
      <c r="C18" s="247" t="s">
        <v>312</v>
      </c>
      <c r="D18" s="342"/>
      <c r="E18" s="333"/>
    </row>
    <row r="19" spans="1:5" ht="120.75" customHeight="1" x14ac:dyDescent="0.2">
      <c r="A19" s="332" t="s">
        <v>331</v>
      </c>
      <c r="B19" s="332" t="s">
        <v>332</v>
      </c>
      <c r="C19" s="332" t="s">
        <v>333</v>
      </c>
      <c r="D19" s="341" t="s">
        <v>334</v>
      </c>
      <c r="E19" s="332" t="s">
        <v>145</v>
      </c>
    </row>
    <row r="20" spans="1:5" ht="52.5" customHeight="1" thickBot="1" x14ac:dyDescent="0.25">
      <c r="A20" s="333"/>
      <c r="B20" s="333"/>
      <c r="C20" s="333"/>
      <c r="D20" s="342"/>
      <c r="E20" s="333"/>
    </row>
    <row r="21" spans="1:5" ht="144" x14ac:dyDescent="0.2">
      <c r="A21" s="332" t="s">
        <v>335</v>
      </c>
      <c r="B21" s="332" t="s">
        <v>336</v>
      </c>
      <c r="C21" s="251" t="s">
        <v>337</v>
      </c>
      <c r="D21" s="343" t="s">
        <v>338</v>
      </c>
      <c r="E21" s="332" t="s">
        <v>145</v>
      </c>
    </row>
    <row r="22" spans="1:5" ht="24" x14ac:dyDescent="0.2">
      <c r="A22" s="334"/>
      <c r="B22" s="334"/>
      <c r="C22" s="241"/>
      <c r="D22" s="344"/>
      <c r="E22" s="334"/>
    </row>
    <row r="23" spans="1:5" x14ac:dyDescent="0.2">
      <c r="A23" s="334"/>
      <c r="B23" s="334"/>
      <c r="C23" s="252"/>
      <c r="D23" s="344"/>
      <c r="E23" s="334"/>
    </row>
    <row r="24" spans="1:5" ht="15" thickBot="1" x14ac:dyDescent="0.25">
      <c r="A24" s="333"/>
      <c r="B24" s="333"/>
      <c r="C24" s="253"/>
      <c r="D24" s="345"/>
      <c r="E24" s="333"/>
    </row>
    <row r="25" spans="1:5" x14ac:dyDescent="0.2">
      <c r="A25" s="233"/>
      <c r="B25" s="233"/>
      <c r="C25" s="233"/>
      <c r="D25" s="233"/>
      <c r="E25" s="233"/>
    </row>
    <row r="26" spans="1:5" x14ac:dyDescent="0.2">
      <c r="A26" s="233"/>
      <c r="B26" s="233"/>
      <c r="C26" s="233"/>
      <c r="D26" s="233"/>
      <c r="E26" s="233"/>
    </row>
    <row r="27" spans="1:5" x14ac:dyDescent="0.2">
      <c r="A27" s="233"/>
      <c r="B27" s="233"/>
      <c r="C27" s="233"/>
      <c r="D27" s="233"/>
      <c r="E27" s="233"/>
    </row>
    <row r="28" spans="1:5" x14ac:dyDescent="0.2">
      <c r="A28" s="233"/>
      <c r="B28" s="233"/>
      <c r="C28" s="233"/>
      <c r="D28" s="233"/>
      <c r="E28" s="233"/>
    </row>
    <row r="29" spans="1:5" ht="28.5" x14ac:dyDescent="0.2">
      <c r="A29" s="233"/>
      <c r="B29" s="233"/>
      <c r="C29" s="233" t="s">
        <v>339</v>
      </c>
      <c r="D29" s="233"/>
      <c r="E29" s="233"/>
    </row>
    <row r="30" spans="1:5" x14ac:dyDescent="0.2">
      <c r="A30" s="233"/>
      <c r="B30" s="233"/>
      <c r="C30" s="233"/>
      <c r="D30" s="233"/>
      <c r="E30" s="233"/>
    </row>
    <row r="31" spans="1:5" x14ac:dyDescent="0.2">
      <c r="A31" s="233"/>
      <c r="B31" s="233"/>
      <c r="C31" s="233"/>
      <c r="D31" s="233"/>
      <c r="E31" s="233"/>
    </row>
    <row r="32" spans="1:5" x14ac:dyDescent="0.2">
      <c r="A32" s="233"/>
      <c r="B32" s="233"/>
      <c r="C32" s="233"/>
      <c r="D32" s="233"/>
      <c r="E32" s="233"/>
    </row>
    <row r="33" spans="1:5" x14ac:dyDescent="0.2">
      <c r="A33" s="233"/>
      <c r="B33" s="233"/>
      <c r="C33" s="233"/>
      <c r="D33" s="233"/>
      <c r="E33" s="233"/>
    </row>
    <row r="34" spans="1:5" x14ac:dyDescent="0.2">
      <c r="A34" s="233"/>
      <c r="B34" s="233"/>
      <c r="C34" s="233"/>
      <c r="D34" s="233"/>
      <c r="E34" s="233"/>
    </row>
    <row r="35" spans="1:5" x14ac:dyDescent="0.2">
      <c r="A35" s="233"/>
      <c r="B35" s="233"/>
      <c r="C35" s="233"/>
      <c r="D35" s="233"/>
      <c r="E35" s="233"/>
    </row>
    <row r="36" spans="1:5" x14ac:dyDescent="0.2">
      <c r="A36" s="233"/>
      <c r="B36" s="233"/>
      <c r="C36" s="233"/>
      <c r="D36" s="233"/>
      <c r="E36" s="233"/>
    </row>
    <row r="37" spans="1:5" x14ac:dyDescent="0.2">
      <c r="A37" s="233"/>
      <c r="B37" s="233"/>
      <c r="C37" s="233"/>
      <c r="D37" s="233"/>
      <c r="E37" s="233"/>
    </row>
    <row r="38" spans="1:5" x14ac:dyDescent="0.2">
      <c r="A38" s="233"/>
      <c r="B38" s="233"/>
      <c r="C38" s="233"/>
      <c r="D38" s="233"/>
      <c r="E38" s="233"/>
    </row>
    <row r="39" spans="1:5" x14ac:dyDescent="0.2">
      <c r="A39" s="233"/>
      <c r="B39" s="233"/>
      <c r="C39" s="233"/>
      <c r="D39" s="233"/>
      <c r="E39" s="233"/>
    </row>
    <row r="40" spans="1:5" x14ac:dyDescent="0.2">
      <c r="A40" s="233"/>
      <c r="B40" s="233"/>
      <c r="C40" s="233"/>
      <c r="D40" s="233"/>
      <c r="E40" s="233"/>
    </row>
    <row r="41" spans="1:5" x14ac:dyDescent="0.2">
      <c r="A41" s="233"/>
      <c r="B41" s="233"/>
      <c r="C41" s="233"/>
      <c r="D41" s="233"/>
      <c r="E41" s="233"/>
    </row>
    <row r="42" spans="1:5" x14ac:dyDescent="0.2">
      <c r="A42" s="233"/>
      <c r="B42" s="233"/>
      <c r="C42" s="233"/>
      <c r="D42" s="233"/>
      <c r="E42" s="233"/>
    </row>
    <row r="43" spans="1:5" x14ac:dyDescent="0.2">
      <c r="A43" s="233"/>
      <c r="B43" s="233"/>
      <c r="C43" s="233"/>
      <c r="D43" s="233"/>
      <c r="E43" s="233"/>
    </row>
    <row r="44" spans="1:5" x14ac:dyDescent="0.2">
      <c r="A44" s="233"/>
      <c r="B44" s="233"/>
      <c r="C44" s="233"/>
      <c r="D44" s="233"/>
      <c r="E44" s="233"/>
    </row>
    <row r="45" spans="1:5" x14ac:dyDescent="0.2">
      <c r="A45" s="233"/>
      <c r="B45" s="233"/>
      <c r="C45" s="233"/>
      <c r="D45" s="233"/>
      <c r="E45" s="233"/>
    </row>
    <row r="46" spans="1:5" x14ac:dyDescent="0.2">
      <c r="A46" s="233"/>
      <c r="B46" s="233"/>
      <c r="C46" s="233"/>
      <c r="D46" s="233"/>
      <c r="E46" s="233"/>
    </row>
    <row r="47" spans="1:5" x14ac:dyDescent="0.2">
      <c r="A47" s="233"/>
      <c r="B47" s="233"/>
      <c r="C47" s="233"/>
      <c r="D47" s="233"/>
      <c r="E47" s="233"/>
    </row>
    <row r="48" spans="1:5" x14ac:dyDescent="0.2">
      <c r="A48" s="233"/>
      <c r="B48" s="233"/>
      <c r="C48" s="233"/>
      <c r="D48" s="233"/>
      <c r="E48" s="233"/>
    </row>
    <row r="49" spans="1:5" x14ac:dyDescent="0.2">
      <c r="A49" s="233"/>
      <c r="B49" s="233"/>
      <c r="C49" s="233"/>
      <c r="D49" s="233"/>
      <c r="E49" s="233"/>
    </row>
    <row r="50" spans="1:5" x14ac:dyDescent="0.2">
      <c r="A50" s="233"/>
      <c r="B50" s="233"/>
      <c r="C50" s="233"/>
      <c r="D50" s="233"/>
      <c r="E50" s="233"/>
    </row>
    <row r="51" spans="1:5" x14ac:dyDescent="0.2">
      <c r="A51" s="233"/>
      <c r="B51" s="233"/>
      <c r="C51" s="233"/>
      <c r="D51" s="233"/>
      <c r="E51" s="233"/>
    </row>
    <row r="52" spans="1:5" x14ac:dyDescent="0.2">
      <c r="A52" s="233"/>
      <c r="B52" s="233"/>
      <c r="C52" s="233"/>
      <c r="D52" s="233"/>
      <c r="E52" s="233"/>
    </row>
    <row r="53" spans="1:5" x14ac:dyDescent="0.2">
      <c r="A53" s="233"/>
      <c r="B53" s="233"/>
      <c r="C53" s="233"/>
      <c r="D53" s="233"/>
      <c r="E53" s="233"/>
    </row>
    <row r="54" spans="1:5" x14ac:dyDescent="0.2">
      <c r="A54" s="233"/>
      <c r="B54" s="233"/>
      <c r="C54" s="233"/>
      <c r="D54" s="233"/>
      <c r="E54" s="233"/>
    </row>
    <row r="55" spans="1:5" x14ac:dyDescent="0.2">
      <c r="A55" s="233"/>
      <c r="B55" s="233"/>
      <c r="C55" s="233"/>
      <c r="D55" s="233"/>
      <c r="E55" s="233"/>
    </row>
    <row r="56" spans="1:5" x14ac:dyDescent="0.2">
      <c r="A56" s="233"/>
      <c r="B56" s="233"/>
      <c r="C56" s="233"/>
      <c r="D56" s="233"/>
      <c r="E56" s="233"/>
    </row>
    <row r="57" spans="1:5" x14ac:dyDescent="0.2">
      <c r="A57" s="233"/>
      <c r="B57" s="233"/>
      <c r="C57" s="233"/>
      <c r="D57" s="233"/>
      <c r="E57" s="233"/>
    </row>
    <row r="58" spans="1:5" x14ac:dyDescent="0.2">
      <c r="A58" s="233"/>
      <c r="B58" s="233"/>
      <c r="C58" s="233"/>
      <c r="D58" s="233"/>
      <c r="E58" s="233"/>
    </row>
    <row r="59" spans="1:5" x14ac:dyDescent="0.2">
      <c r="A59" s="233"/>
      <c r="B59" s="233"/>
      <c r="C59" s="233"/>
      <c r="D59" s="233"/>
      <c r="E59" s="233"/>
    </row>
    <row r="60" spans="1:5" x14ac:dyDescent="0.2">
      <c r="A60" s="233"/>
      <c r="B60" s="233"/>
      <c r="C60" s="233"/>
      <c r="D60" s="233"/>
      <c r="E60" s="233"/>
    </row>
    <row r="61" spans="1:5" x14ac:dyDescent="0.2">
      <c r="A61" s="233"/>
      <c r="B61" s="233"/>
      <c r="C61" s="233"/>
      <c r="D61" s="233"/>
      <c r="E61" s="233"/>
    </row>
    <row r="62" spans="1:5" x14ac:dyDescent="0.2">
      <c r="A62" s="233"/>
      <c r="B62" s="233"/>
      <c r="C62" s="233"/>
      <c r="D62" s="233"/>
      <c r="E62" s="233"/>
    </row>
    <row r="63" spans="1:5" x14ac:dyDescent="0.2">
      <c r="A63" s="233"/>
      <c r="B63" s="233"/>
      <c r="C63" s="233"/>
      <c r="D63" s="233"/>
      <c r="E63" s="233"/>
    </row>
    <row r="64" spans="1:5" x14ac:dyDescent="0.2">
      <c r="A64" s="233"/>
      <c r="B64" s="233"/>
      <c r="C64" s="233"/>
      <c r="D64" s="233"/>
      <c r="E64" s="233"/>
    </row>
    <row r="65" spans="1:5" x14ac:dyDescent="0.2">
      <c r="A65" s="233"/>
      <c r="B65" s="233"/>
      <c r="C65" s="233"/>
      <c r="D65" s="233"/>
      <c r="E65" s="233"/>
    </row>
    <row r="66" spans="1:5" x14ac:dyDescent="0.2">
      <c r="A66" s="233"/>
      <c r="B66" s="233"/>
      <c r="C66" s="233"/>
      <c r="D66" s="233"/>
      <c r="E66" s="233"/>
    </row>
    <row r="67" spans="1:5" x14ac:dyDescent="0.2">
      <c r="A67" s="233"/>
      <c r="B67" s="233"/>
      <c r="C67" s="233"/>
      <c r="D67" s="233"/>
      <c r="E67" s="233"/>
    </row>
    <row r="68" spans="1:5" x14ac:dyDescent="0.2">
      <c r="A68" s="233"/>
      <c r="B68" s="233"/>
      <c r="C68" s="233"/>
      <c r="D68" s="233"/>
      <c r="E68" s="233"/>
    </row>
    <row r="69" spans="1:5" x14ac:dyDescent="0.2">
      <c r="A69" s="233"/>
      <c r="B69" s="233"/>
      <c r="C69" s="233"/>
      <c r="D69" s="233"/>
      <c r="E69" s="233"/>
    </row>
    <row r="70" spans="1:5" x14ac:dyDescent="0.2">
      <c r="A70" s="233"/>
      <c r="B70" s="233"/>
      <c r="C70" s="233"/>
      <c r="D70" s="233"/>
      <c r="E70" s="233"/>
    </row>
    <row r="71" spans="1:5" x14ac:dyDescent="0.2">
      <c r="A71" s="233"/>
      <c r="B71" s="233"/>
      <c r="C71" s="233"/>
      <c r="D71" s="233"/>
      <c r="E71" s="233"/>
    </row>
    <row r="72" spans="1:5" x14ac:dyDescent="0.2">
      <c r="A72" s="233"/>
      <c r="B72" s="233"/>
      <c r="C72" s="233"/>
      <c r="D72" s="233"/>
      <c r="E72" s="233"/>
    </row>
    <row r="73" spans="1:5" x14ac:dyDescent="0.2">
      <c r="A73" s="233"/>
      <c r="B73" s="233"/>
      <c r="C73" s="233"/>
      <c r="D73" s="233"/>
      <c r="E73" s="233"/>
    </row>
    <row r="74" spans="1:5" x14ac:dyDescent="0.2">
      <c r="A74" s="233"/>
      <c r="B74" s="233"/>
      <c r="C74" s="233"/>
      <c r="D74" s="233"/>
      <c r="E74" s="233"/>
    </row>
    <row r="75" spans="1:5" x14ac:dyDescent="0.2">
      <c r="A75" s="233"/>
      <c r="B75" s="233"/>
      <c r="C75" s="233"/>
      <c r="D75" s="233"/>
      <c r="E75" s="233"/>
    </row>
    <row r="76" spans="1:5" x14ac:dyDescent="0.2">
      <c r="A76" s="233"/>
      <c r="B76" s="233"/>
      <c r="C76" s="233"/>
      <c r="D76" s="233"/>
      <c r="E76" s="233"/>
    </row>
    <row r="77" spans="1:5" x14ac:dyDescent="0.2">
      <c r="A77" s="233"/>
      <c r="B77" s="233"/>
      <c r="C77" s="233"/>
      <c r="D77" s="233"/>
      <c r="E77" s="233"/>
    </row>
    <row r="78" spans="1:5" x14ac:dyDescent="0.2">
      <c r="A78" s="233"/>
      <c r="B78" s="233"/>
      <c r="C78" s="233"/>
      <c r="D78" s="233"/>
      <c r="E78" s="233"/>
    </row>
    <row r="79" spans="1:5" x14ac:dyDescent="0.2">
      <c r="A79" s="233"/>
      <c r="B79" s="233"/>
      <c r="C79" s="233"/>
      <c r="D79" s="233"/>
      <c r="E79" s="233"/>
    </row>
    <row r="80" spans="1:5" x14ac:dyDescent="0.2">
      <c r="A80" s="233"/>
      <c r="B80" s="233"/>
      <c r="C80" s="233"/>
      <c r="D80" s="233"/>
      <c r="E80" s="233"/>
    </row>
    <row r="81" spans="1:5" x14ac:dyDescent="0.2">
      <c r="A81" s="233"/>
      <c r="B81" s="233"/>
      <c r="C81" s="233"/>
      <c r="D81" s="233"/>
      <c r="E81" s="233"/>
    </row>
    <row r="82" spans="1:5" x14ac:dyDescent="0.2">
      <c r="A82" s="233"/>
      <c r="B82" s="233"/>
      <c r="C82" s="233"/>
      <c r="D82" s="233"/>
      <c r="E82" s="233"/>
    </row>
    <row r="83" spans="1:5" x14ac:dyDescent="0.2">
      <c r="A83" s="233"/>
      <c r="B83" s="233"/>
      <c r="C83" s="233"/>
      <c r="D83" s="233"/>
      <c r="E83" s="233"/>
    </row>
    <row r="84" spans="1:5" x14ac:dyDescent="0.2">
      <c r="A84" s="233"/>
      <c r="B84" s="233"/>
      <c r="C84" s="233"/>
      <c r="D84" s="233"/>
      <c r="E84" s="233"/>
    </row>
    <row r="85" spans="1:5" x14ac:dyDescent="0.2">
      <c r="A85" s="233"/>
      <c r="B85" s="233"/>
      <c r="C85" s="233"/>
      <c r="D85" s="233"/>
      <c r="E85" s="233"/>
    </row>
    <row r="86" spans="1:5" x14ac:dyDescent="0.2">
      <c r="A86" s="233"/>
      <c r="B86" s="233"/>
      <c r="C86" s="233"/>
      <c r="D86" s="233"/>
      <c r="E86" s="233"/>
    </row>
    <row r="87" spans="1:5" x14ac:dyDescent="0.2">
      <c r="A87" s="233"/>
      <c r="B87" s="233"/>
      <c r="C87" s="233"/>
      <c r="D87" s="233"/>
      <c r="E87" s="233"/>
    </row>
    <row r="88" spans="1:5" x14ac:dyDescent="0.2">
      <c r="A88" s="233"/>
      <c r="B88" s="233"/>
      <c r="C88" s="233"/>
      <c r="D88" s="233"/>
      <c r="E88" s="233"/>
    </row>
    <row r="89" spans="1:5" x14ac:dyDescent="0.2">
      <c r="A89" s="233"/>
      <c r="B89" s="233"/>
      <c r="C89" s="233"/>
      <c r="D89" s="233"/>
      <c r="E89" s="233"/>
    </row>
    <row r="90" spans="1:5" x14ac:dyDescent="0.2">
      <c r="A90" s="233"/>
      <c r="B90" s="233"/>
      <c r="C90" s="233"/>
      <c r="D90" s="233"/>
      <c r="E90" s="233"/>
    </row>
    <row r="91" spans="1:5" x14ac:dyDescent="0.2">
      <c r="A91" s="233"/>
      <c r="B91" s="233"/>
      <c r="C91" s="233"/>
      <c r="D91" s="233"/>
      <c r="E91" s="233"/>
    </row>
    <row r="92" spans="1:5" x14ac:dyDescent="0.2">
      <c r="A92" s="233"/>
      <c r="B92" s="233"/>
      <c r="C92" s="233"/>
      <c r="D92" s="233"/>
      <c r="E92" s="233"/>
    </row>
    <row r="93" spans="1:5" x14ac:dyDescent="0.2">
      <c r="A93" s="233"/>
      <c r="B93" s="233"/>
      <c r="C93" s="233"/>
      <c r="D93" s="233"/>
      <c r="E93" s="233"/>
    </row>
    <row r="94" spans="1:5" x14ac:dyDescent="0.2">
      <c r="A94" s="233"/>
      <c r="B94" s="233"/>
      <c r="C94" s="233"/>
      <c r="D94" s="233"/>
      <c r="E94" s="233"/>
    </row>
    <row r="95" spans="1:5" x14ac:dyDescent="0.2">
      <c r="A95" s="233"/>
      <c r="B95" s="233"/>
      <c r="C95" s="233"/>
      <c r="D95" s="233"/>
      <c r="E95" s="233"/>
    </row>
    <row r="96" spans="1:5" x14ac:dyDescent="0.2">
      <c r="A96" s="233"/>
      <c r="B96" s="233"/>
      <c r="C96" s="233"/>
      <c r="D96" s="233"/>
      <c r="E96" s="233"/>
    </row>
    <row r="97" spans="1:5" x14ac:dyDescent="0.2">
      <c r="A97" s="233"/>
      <c r="B97" s="233"/>
      <c r="C97" s="233"/>
      <c r="D97" s="233"/>
      <c r="E97" s="233"/>
    </row>
    <row r="98" spans="1:5" x14ac:dyDescent="0.2">
      <c r="A98" s="233"/>
      <c r="B98" s="233"/>
      <c r="C98" s="233"/>
      <c r="D98" s="233"/>
      <c r="E98" s="233"/>
    </row>
    <row r="99" spans="1:5" x14ac:dyDescent="0.2">
      <c r="A99" s="233"/>
      <c r="B99" s="233"/>
      <c r="C99" s="233"/>
      <c r="D99" s="233"/>
      <c r="E99" s="233"/>
    </row>
  </sheetData>
  <mergeCells count="24">
    <mergeCell ref="A3:A4"/>
    <mergeCell ref="B3:B4"/>
    <mergeCell ref="C3:C4"/>
    <mergeCell ref="E3:E4"/>
    <mergeCell ref="A21:A24"/>
    <mergeCell ref="B21:B24"/>
    <mergeCell ref="D21:D24"/>
    <mergeCell ref="E21:E24"/>
    <mergeCell ref="A19:A20"/>
    <mergeCell ref="B19:B20"/>
    <mergeCell ref="D19:D20"/>
    <mergeCell ref="A16:A18"/>
    <mergeCell ref="B16:B18"/>
    <mergeCell ref="D16:D18"/>
    <mergeCell ref="E16:E18"/>
    <mergeCell ref="E19:E20"/>
    <mergeCell ref="C19:C20"/>
    <mergeCell ref="A9:A12"/>
    <mergeCell ref="D9:D12"/>
    <mergeCell ref="E9:E12"/>
    <mergeCell ref="A13:A15"/>
    <mergeCell ref="B13:B15"/>
    <mergeCell ref="D13:D15"/>
    <mergeCell ref="E13:E15"/>
  </mergeCells>
  <printOptions horizontalCentered="1"/>
  <pageMargins left="0.70866141732283472" right="0.35433070866141736" top="0.94488188976377963" bottom="0.74803149606299213" header="0.31496062992125984" footer="0.31496062992125984"/>
  <pageSetup paperSize="9" scale="88" orientation="landscape" horizontalDpi="4294967293" verticalDpi="0" r:id="rId1"/>
  <headerFooter>
    <oddFooter>&amp;R&amp;"TH SarabunIT๙,ธรรมดา"&amp;16หน้าที่ 45</oddFooter>
  </headerFooter>
  <rowBreaks count="2" manualBreakCount="2">
    <brk id="8" max="16383" man="1"/>
    <brk id="1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D29"/>
  <sheetViews>
    <sheetView workbookViewId="0">
      <selection activeCell="B16" sqref="B16:B29"/>
    </sheetView>
  </sheetViews>
  <sheetFormatPr defaultRowHeight="14.25" x14ac:dyDescent="0.2"/>
  <cols>
    <col min="3" max="3" width="20.375" customWidth="1"/>
    <col min="4" max="4" width="17.375" customWidth="1"/>
    <col min="5" max="5" width="19.75" customWidth="1"/>
  </cols>
  <sheetData>
    <row r="9" spans="2:4" x14ac:dyDescent="0.2">
      <c r="B9" t="s">
        <v>316</v>
      </c>
      <c r="C9" t="s">
        <v>315</v>
      </c>
      <c r="D9">
        <v>40</v>
      </c>
    </row>
    <row r="10" spans="2:4" x14ac:dyDescent="0.2">
      <c r="D10">
        <v>100</v>
      </c>
    </row>
    <row r="16" spans="2:4" ht="24" x14ac:dyDescent="0.55000000000000004">
      <c r="B16" s="198" t="s">
        <v>279</v>
      </c>
    </row>
    <row r="17" spans="2:2" ht="24" x14ac:dyDescent="0.55000000000000004">
      <c r="B17" s="79" t="s">
        <v>41</v>
      </c>
    </row>
    <row r="18" spans="2:2" ht="24" x14ac:dyDescent="0.55000000000000004">
      <c r="B18" s="198" t="s">
        <v>346</v>
      </c>
    </row>
    <row r="19" spans="2:2" ht="24" x14ac:dyDescent="0.55000000000000004">
      <c r="B19" s="79"/>
    </row>
    <row r="20" spans="2:2" ht="24" x14ac:dyDescent="0.55000000000000004">
      <c r="B20" s="198" t="s">
        <v>347</v>
      </c>
    </row>
    <row r="21" spans="2:2" ht="24" x14ac:dyDescent="0.55000000000000004">
      <c r="B21" s="86"/>
    </row>
    <row r="22" spans="2:2" ht="24" x14ac:dyDescent="0.55000000000000004">
      <c r="B22" s="121" t="s">
        <v>348</v>
      </c>
    </row>
    <row r="23" spans="2:2" ht="24" x14ac:dyDescent="0.55000000000000004">
      <c r="B23" s="79"/>
    </row>
    <row r="24" spans="2:2" ht="24" x14ac:dyDescent="0.55000000000000004">
      <c r="B24" s="198" t="s">
        <v>349</v>
      </c>
    </row>
    <row r="25" spans="2:2" ht="24" x14ac:dyDescent="0.55000000000000004">
      <c r="B25" s="79"/>
    </row>
    <row r="26" spans="2:2" ht="24" x14ac:dyDescent="0.55000000000000004">
      <c r="B26" s="198" t="s">
        <v>350</v>
      </c>
    </row>
    <row r="27" spans="2:2" ht="24" x14ac:dyDescent="0.55000000000000004">
      <c r="B27" s="79"/>
    </row>
    <row r="28" spans="2:2" ht="24" x14ac:dyDescent="0.55000000000000004">
      <c r="B28" s="198" t="s">
        <v>351</v>
      </c>
    </row>
    <row r="29" spans="2:2" ht="24" x14ac:dyDescent="0.55000000000000004">
      <c r="B29" s="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</vt:i4>
      </vt:variant>
      <vt:variant>
        <vt:lpstr>ช่วงที่มีชื่อ</vt:lpstr>
      </vt:variant>
      <vt:variant>
        <vt:i4>8</vt:i4>
      </vt:variant>
    </vt:vector>
  </HeadingPairs>
  <TitlesOfParts>
    <vt:vector size="15" baseType="lpstr">
      <vt:lpstr>เกษตร</vt:lpstr>
      <vt:lpstr>ค้าปลีก</vt:lpstr>
      <vt:lpstr>ท่องเที่ยวและบริการ</vt:lpstr>
      <vt:lpstr>OTOP</vt:lpstr>
      <vt:lpstr>แผน 2</vt:lpstr>
      <vt:lpstr>แผน 3</vt:lpstr>
      <vt:lpstr>Sheet1</vt:lpstr>
      <vt:lpstr>OTOP!Print_Area</vt:lpstr>
      <vt:lpstr>ท่องเที่ยวและบริการ!Print_Area</vt:lpstr>
      <vt:lpstr>OTOP!Print_Titles</vt:lpstr>
      <vt:lpstr>เกษตร!Print_Titles</vt:lpstr>
      <vt:lpstr>ค้าปลีก!Print_Titles</vt:lpstr>
      <vt:lpstr>ท่องเที่ยวและบริการ!Print_Titles</vt:lpstr>
      <vt:lpstr>'แผน 2'!Print_Titles</vt:lpstr>
      <vt:lpstr>'แผน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Aloha45</dc:creator>
  <cp:lastModifiedBy>User07</cp:lastModifiedBy>
  <cp:lastPrinted>2020-12-28T08:10:08Z</cp:lastPrinted>
  <dcterms:created xsi:type="dcterms:W3CDTF">2019-01-22T07:21:20Z</dcterms:created>
  <dcterms:modified xsi:type="dcterms:W3CDTF">2020-12-30T07:19:25Z</dcterms:modified>
</cp:coreProperties>
</file>